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qi14\Downloads\"/>
    </mc:Choice>
  </mc:AlternateContent>
  <xr:revisionPtr revIDLastSave="0" documentId="13_ncr:1_{6463894B-7ED1-4C9E-A491-45CA3F79E227}" xr6:coauthVersionLast="47" xr6:coauthVersionMax="47" xr10:uidLastSave="{00000000-0000-0000-0000-000000000000}"/>
  <bookViews>
    <workbookView xWindow="-120" yWindow="-120" windowWidth="29040" windowHeight="17640" tabRatio="602" firstSheet="4" activeTab="11" xr2:uid="{00000000-000D-0000-FFFF-FFFF00000000}"/>
  </bookViews>
  <sheets>
    <sheet name="Phase4 Overview&amp;Disk Partition " sheetId="15" r:id="rId1"/>
    <sheet name="Boot time" sheetId="16" r:id="rId2"/>
    <sheet name="用例更改记录" sheetId="14" r:id="rId3"/>
    <sheet name="Key-Items" sheetId="5" r:id="rId4"/>
    <sheet name="Scenes Sources" sheetId="13" r:id="rId5"/>
    <sheet name="综合打分" sheetId="1" r:id="rId6"/>
    <sheet name="Response Time " sheetId="7" r:id="rId7"/>
    <sheet name="App Sources" sheetId="8" r:id="rId8"/>
    <sheet name="Desay App" sheetId="10" r:id="rId9"/>
    <sheet name="Baidu App" sheetId="11" r:id="rId10"/>
    <sheet name="InHouse App" sheetId="12" r:id="rId11"/>
    <sheet name="Partition Status" sheetId="9" r:id="rId12"/>
    <sheet name="指令返回值" sheetId="17" r:id="rId13"/>
  </sheets>
  <definedNames>
    <definedName name="_xlnm._FilterDatabase" localSheetId="6" hidden="1">'Response Time '!$A$1:$K$87</definedName>
    <definedName name="_xlnm._FilterDatabase" localSheetId="5" hidden="1">综合打分!$C$1:$C$157</definedName>
    <definedName name="Z_0EA55DCA_7FF2_4F36_8A7E_F0EACCC29DBE_.wvu.FilterData" localSheetId="6" hidden="1">'Response Time '!$A$1:$K$87</definedName>
    <definedName name="Z_16A41CC9_C03A_4F0A_B03A_44E212E13660_.wvu.FilterData" localSheetId="6" hidden="1">'Response Time '!$A$1:$K$87</definedName>
    <definedName name="Z_16DC14A2_7903_4025_B903_380A1366D4B8_.wvu.FilterData" localSheetId="6" hidden="1">'Response Time '!$A$1:$K$87</definedName>
    <definedName name="Z_2A4FABCB_C3B4_4B1C_B5DB_0968E349E3E5_.wvu.Cols" localSheetId="6" hidden="1">'Response Time '!#REF!</definedName>
    <definedName name="Z_2A4FABCB_C3B4_4B1C_B5DB_0968E349E3E5_.wvu.FilterData" localSheetId="6" hidden="1">'Response Time '!$A$1:$K$87</definedName>
    <definedName name="Z_2F5A4DEB_972B_44A6_8415_B3AF8AAB8DD1_.wvu.FilterData" localSheetId="6" hidden="1">'Response Time '!$A$1:$K$87</definedName>
    <definedName name="Z_4E56EFD8_82B0_433B_87B4_FAE95366C90A_.wvu.FilterData" localSheetId="6" hidden="1">'Response Time '!$A$1:$K$87</definedName>
    <definedName name="Z_50D2B5B7_80D0_4780_BB59_F4E52620A863_.wvu.FilterData" localSheetId="6" hidden="1">'Response Time '!$H$1:$H$87</definedName>
    <definedName name="Z_5DF7DF2B_59CB_4835_ACC6_BFF42CC29E31_.wvu.Cols" localSheetId="6" hidden="1">'Response Time '!#REF!</definedName>
    <definedName name="Z_5DF7DF2B_59CB_4835_ACC6_BFF42CC29E31_.wvu.FilterData" localSheetId="6" hidden="1">'Response Time '!$A$1:$K$87</definedName>
    <definedName name="Z_64728F9F_AAFE_4C17_A15F_C96F3AE04D0C_.wvu.FilterData" localSheetId="6" hidden="1">'Response Time '!$A$1:$K$87</definedName>
    <definedName name="Z_67627A8C_5C40_462C_B63D_E064A913FD1B_.wvu.FilterData" localSheetId="6" hidden="1">'Response Time '!$A$1:$K$87</definedName>
    <definedName name="Z_6A1708EE_78D5_4730_9EC1_32494DD84064_.wvu.FilterData" localSheetId="6" hidden="1">'Response Time '!$A$1:$K$87</definedName>
    <definedName name="Z_75A5D5D5_3DF6_4DF0_A35D_F3AEF19FA0C8_.wvu.FilterData" localSheetId="6" hidden="1">'Response Time '!$H$1:$H$87</definedName>
    <definedName name="Z_81868EC3_D2C9_49E1_A7C4_56AD2CFDD907_.wvu.FilterData" localSheetId="6" hidden="1">'Response Time '!$A$1:$K$87</definedName>
    <definedName name="Z_82B7589E_14AC_4428_B990_D113B4B9C8B2_.wvu.FilterData" localSheetId="6" hidden="1">'Response Time '!$A$1:$K$87</definedName>
    <definedName name="Z_9905B039_5D9C_4BC1_BCAD_85093189CE48_.wvu.FilterData" localSheetId="6" hidden="1">'Response Time '!$A$1:$K$87</definedName>
    <definedName name="Z_A17A2F87_19DB_4AF8_AC37_28F784855FD7_.wvu.FilterData" localSheetId="6" hidden="1">'Response Time '!$A$1:$K$87</definedName>
    <definedName name="Z_A1C2E0EA_0798_4EE9_BA53_3DA16A20F391_.wvu.FilterData" localSheetId="6" hidden="1">'Response Time '!$A$1:$K$87</definedName>
    <definedName name="Z_B0B1D487_08B5_4EE3_B1A5_0E537BA44F6F_.wvu.FilterData" localSheetId="6" hidden="1">'Response Time '!$H$1:$H$87</definedName>
    <definedName name="Z_B5D2B878_5867_45CF_B11F_45A1564167C2_.wvu.Cols" localSheetId="6" hidden="1">'Response Time '!#REF!</definedName>
    <definedName name="Z_B5D2B878_5867_45CF_B11F_45A1564167C2_.wvu.FilterData" localSheetId="6" hidden="1">'Response Time '!$A$1:$K$87</definedName>
    <definedName name="Z_BFE5DC58_F040_475A_8F39_87308C22B1B1_.wvu.FilterData" localSheetId="6" hidden="1">'Response Time '!$A$1:$K$87</definedName>
    <definedName name="Z_C88AFADA_BEE4_42DA_8940_4B736B9F39D4_.wvu.Cols" localSheetId="6" hidden="1">'Response Time '!#REF!</definedName>
    <definedName name="Z_C88AFADA_BEE4_42DA_8940_4B736B9F39D4_.wvu.FilterData" localSheetId="6" hidden="1">'Response Time '!$A$1:$K$87</definedName>
    <definedName name="Z_CB05707F_24A9_4357_8065_43BE4DD90B2D_.wvu.FilterData" localSheetId="6" hidden="1">'Response Time '!$A$1:$K$87</definedName>
    <definedName name="Z_CCD93499_75F8_45A7_B5CB_5B9935727470_.wvu.Cols" localSheetId="6" hidden="1">'Response Time '!#REF!</definedName>
    <definedName name="Z_CCD93499_75F8_45A7_B5CB_5B9935727470_.wvu.FilterData" localSheetId="6" hidden="1">'Response Time '!$A$1:$K$87</definedName>
    <definedName name="Z_CE1C8A90_39F2_40DB_9797_BE22406C3947_.wvu.Cols" localSheetId="6" hidden="1">'Response Time '!#REF!</definedName>
    <definedName name="Z_CE1C8A90_39F2_40DB_9797_BE22406C3947_.wvu.FilterData" localSheetId="6" hidden="1">'Response Time '!$A$1:$K$87</definedName>
    <definedName name="Z_E3F0DD2F_B4B7_440E_B6E2_120742CBE6C3_.wvu.FilterData" localSheetId="6" hidden="1">'Response Time '!$A$1:$K$87</definedName>
    <definedName name="Z_F2292B89_B249_407C_9F60_58BD83C5901D_.wvu.FilterData" localSheetId="6" hidden="1">'Response Time '!$A$1:$K$87</definedName>
    <definedName name="Z_F5DE3CB0_C52E_433A_B531_B98B1F605089_.wvu.FilterData" localSheetId="6" hidden="1">'Response Time '!$A$1:$K$87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6" l="1"/>
  <c r="P4" i="16"/>
  <c r="M4" i="16"/>
  <c r="J4" i="16"/>
  <c r="G4" i="16"/>
  <c r="S3" i="16"/>
  <c r="P3" i="16"/>
  <c r="M3" i="16"/>
  <c r="J3" i="16"/>
  <c r="G3" i="16"/>
  <c r="O57" i="1"/>
  <c r="P57" i="1"/>
  <c r="Q57" i="1"/>
  <c r="O56" i="1"/>
  <c r="P56" i="1"/>
  <c r="Q56" i="1"/>
  <c r="O55" i="1"/>
  <c r="P55" i="1"/>
  <c r="Q55" i="1"/>
  <c r="O54" i="1"/>
  <c r="P54" i="1"/>
  <c r="Q54" i="1"/>
  <c r="O53" i="1"/>
  <c r="P53" i="1"/>
  <c r="Q53" i="1"/>
  <c r="S52" i="1"/>
  <c r="S65" i="1"/>
  <c r="Q65" i="1"/>
  <c r="P65" i="1"/>
  <c r="O65" i="1"/>
  <c r="O50" i="1"/>
  <c r="P50" i="1"/>
  <c r="Q50" i="1"/>
  <c r="S50" i="1"/>
  <c r="S58" i="1" l="1"/>
  <c r="O58" i="1"/>
  <c r="P58" i="1"/>
  <c r="Q58" i="1"/>
  <c r="S87" i="1"/>
  <c r="Q87" i="1"/>
  <c r="P87" i="1"/>
  <c r="O87" i="1"/>
  <c r="S22" i="1"/>
  <c r="O22" i="1"/>
  <c r="P22" i="1"/>
  <c r="Q22" i="1"/>
  <c r="S27" i="1"/>
  <c r="Q27" i="1"/>
  <c r="P27" i="1"/>
  <c r="O27" i="1"/>
  <c r="S13" i="1"/>
  <c r="Q13" i="1"/>
  <c r="O13" i="1"/>
  <c r="P13" i="1"/>
  <c r="S12" i="1"/>
  <c r="Q12" i="1"/>
  <c r="P12" i="1"/>
  <c r="O12" i="1"/>
  <c r="S79" i="1"/>
  <c r="Q79" i="1"/>
  <c r="P79" i="1"/>
  <c r="O79" i="1"/>
  <c r="S60" i="1"/>
  <c r="Q60" i="1"/>
  <c r="P60" i="1"/>
  <c r="O60" i="1"/>
  <c r="S61" i="1"/>
  <c r="Q61" i="1"/>
  <c r="P61" i="1"/>
  <c r="O61" i="1"/>
  <c r="S26" i="1"/>
  <c r="Q26" i="1"/>
  <c r="P26" i="1"/>
  <c r="O26" i="1"/>
  <c r="S59" i="1"/>
  <c r="S62" i="1"/>
  <c r="S63" i="1"/>
  <c r="S64" i="1"/>
  <c r="S66" i="1"/>
  <c r="S51" i="1"/>
  <c r="O62" i="1"/>
  <c r="O63" i="1"/>
  <c r="O64" i="1"/>
  <c r="O66" i="1"/>
  <c r="P62" i="1"/>
  <c r="P63" i="1"/>
  <c r="P64" i="1"/>
  <c r="P66" i="1"/>
  <c r="Q62" i="1"/>
  <c r="Q63" i="1"/>
  <c r="Q64" i="1"/>
  <c r="Q66" i="1"/>
  <c r="S152" i="1"/>
  <c r="Q152" i="1"/>
  <c r="P152" i="1"/>
  <c r="O152" i="1"/>
  <c r="S151" i="1"/>
  <c r="Q151" i="1"/>
  <c r="P151" i="1"/>
  <c r="O151" i="1"/>
  <c r="S150" i="1"/>
  <c r="Q150" i="1"/>
  <c r="P150" i="1"/>
  <c r="O150" i="1"/>
  <c r="S149" i="1"/>
  <c r="Q149" i="1"/>
  <c r="P149" i="1"/>
  <c r="O149" i="1"/>
  <c r="S148" i="1"/>
  <c r="Q148" i="1"/>
  <c r="P148" i="1"/>
  <c r="O148" i="1"/>
  <c r="S147" i="1"/>
  <c r="Q147" i="1"/>
  <c r="P147" i="1"/>
  <c r="O147" i="1"/>
  <c r="S146" i="1"/>
  <c r="Q146" i="1"/>
  <c r="P146" i="1"/>
  <c r="O146" i="1"/>
  <c r="S145" i="1"/>
  <c r="Q145" i="1"/>
  <c r="P145" i="1"/>
  <c r="O145" i="1"/>
  <c r="S144" i="1"/>
  <c r="Q144" i="1"/>
  <c r="P144" i="1"/>
  <c r="O144" i="1"/>
  <c r="S143" i="1"/>
  <c r="Q143" i="1"/>
  <c r="P143" i="1"/>
  <c r="O143" i="1"/>
  <c r="S142" i="1"/>
  <c r="Q142" i="1"/>
  <c r="P142" i="1"/>
  <c r="O142" i="1"/>
  <c r="S141" i="1"/>
  <c r="Q141" i="1"/>
  <c r="P141" i="1"/>
  <c r="O141" i="1"/>
  <c r="S135" i="1"/>
  <c r="Q135" i="1"/>
  <c r="P135" i="1"/>
  <c r="O135" i="1"/>
  <c r="S134" i="1"/>
  <c r="Q134" i="1"/>
  <c r="P134" i="1"/>
  <c r="O134" i="1"/>
  <c r="S133" i="1"/>
  <c r="Q133" i="1"/>
  <c r="P133" i="1"/>
  <c r="O133" i="1"/>
  <c r="S132" i="1"/>
  <c r="Q132" i="1"/>
  <c r="P132" i="1"/>
  <c r="O132" i="1"/>
  <c r="S131" i="1"/>
  <c r="Q131" i="1"/>
  <c r="P131" i="1"/>
  <c r="O131" i="1"/>
  <c r="S130" i="1"/>
  <c r="Q130" i="1"/>
  <c r="P130" i="1"/>
  <c r="O130" i="1"/>
  <c r="S129" i="1"/>
  <c r="Q129" i="1"/>
  <c r="P129" i="1"/>
  <c r="O129" i="1"/>
  <c r="S128" i="1"/>
  <c r="Q128" i="1"/>
  <c r="P128" i="1"/>
  <c r="O128" i="1"/>
  <c r="S127" i="1"/>
  <c r="Q127" i="1"/>
  <c r="P127" i="1"/>
  <c r="O127" i="1"/>
  <c r="S126" i="1"/>
  <c r="Q126" i="1"/>
  <c r="P126" i="1"/>
  <c r="O126" i="1"/>
  <c r="S125" i="1"/>
  <c r="Q125" i="1"/>
  <c r="P125" i="1"/>
  <c r="O125" i="1"/>
  <c r="S124" i="1"/>
  <c r="Q124" i="1"/>
  <c r="P124" i="1"/>
  <c r="O124" i="1"/>
  <c r="S123" i="1"/>
  <c r="Q123" i="1"/>
  <c r="P123" i="1"/>
  <c r="O123" i="1"/>
  <c r="S122" i="1"/>
  <c r="Q122" i="1"/>
  <c r="P122" i="1"/>
  <c r="O122" i="1"/>
  <c r="S121" i="1"/>
  <c r="Q121" i="1"/>
  <c r="P121" i="1"/>
  <c r="O121" i="1"/>
  <c r="S120" i="1"/>
  <c r="Q120" i="1"/>
  <c r="P120" i="1"/>
  <c r="O120" i="1"/>
  <c r="S119" i="1"/>
  <c r="Q119" i="1"/>
  <c r="P119" i="1"/>
  <c r="O119" i="1"/>
  <c r="S118" i="1"/>
  <c r="Q118" i="1"/>
  <c r="P118" i="1"/>
  <c r="O118" i="1"/>
  <c r="S117" i="1"/>
  <c r="Q117" i="1"/>
  <c r="P117" i="1"/>
  <c r="O117" i="1"/>
  <c r="S116" i="1"/>
  <c r="Q116" i="1"/>
  <c r="P116" i="1"/>
  <c r="O116" i="1"/>
  <c r="S115" i="1"/>
  <c r="Q115" i="1"/>
  <c r="P115" i="1"/>
  <c r="O115" i="1"/>
  <c r="S114" i="1"/>
  <c r="Q114" i="1"/>
  <c r="P114" i="1"/>
  <c r="O114" i="1"/>
  <c r="S113" i="1"/>
  <c r="Q113" i="1"/>
  <c r="P113" i="1"/>
  <c r="O113" i="1"/>
  <c r="S112" i="1"/>
  <c r="Q112" i="1"/>
  <c r="P112" i="1"/>
  <c r="O112" i="1"/>
  <c r="S111" i="1"/>
  <c r="Q111" i="1"/>
  <c r="P111" i="1"/>
  <c r="O111" i="1"/>
  <c r="S110" i="1"/>
  <c r="Q110" i="1"/>
  <c r="P110" i="1"/>
  <c r="O110" i="1"/>
  <c r="S109" i="1"/>
  <c r="Q109" i="1"/>
  <c r="P109" i="1"/>
  <c r="O109" i="1"/>
  <c r="S108" i="1"/>
  <c r="Q108" i="1"/>
  <c r="P108" i="1"/>
  <c r="O108" i="1"/>
  <c r="S107" i="1"/>
  <c r="Q107" i="1"/>
  <c r="P107" i="1"/>
  <c r="O107" i="1"/>
  <c r="S106" i="1"/>
  <c r="Q106" i="1"/>
  <c r="P106" i="1"/>
  <c r="O106" i="1"/>
  <c r="S105" i="1"/>
  <c r="Q105" i="1"/>
  <c r="P105" i="1"/>
  <c r="O105" i="1"/>
  <c r="S104" i="1"/>
  <c r="Q104" i="1"/>
  <c r="P104" i="1"/>
  <c r="O104" i="1"/>
  <c r="S103" i="1"/>
  <c r="Q103" i="1"/>
  <c r="P103" i="1"/>
  <c r="O103" i="1"/>
  <c r="S102" i="1"/>
  <c r="Q102" i="1"/>
  <c r="P102" i="1"/>
  <c r="O102" i="1"/>
  <c r="S101" i="1"/>
  <c r="Q101" i="1"/>
  <c r="P101" i="1"/>
  <c r="O101" i="1"/>
  <c r="S96" i="1"/>
  <c r="Q96" i="1"/>
  <c r="P96" i="1"/>
  <c r="O96" i="1"/>
  <c r="S95" i="1"/>
  <c r="Q95" i="1"/>
  <c r="P95" i="1"/>
  <c r="O95" i="1"/>
  <c r="S94" i="1"/>
  <c r="Q94" i="1"/>
  <c r="P94" i="1"/>
  <c r="O94" i="1"/>
  <c r="S93" i="1"/>
  <c r="Q93" i="1"/>
  <c r="P93" i="1"/>
  <c r="O93" i="1"/>
  <c r="S92" i="1"/>
  <c r="Q92" i="1"/>
  <c r="P92" i="1"/>
  <c r="O92" i="1"/>
  <c r="S91" i="1"/>
  <c r="Q91" i="1"/>
  <c r="P91" i="1"/>
  <c r="O91" i="1"/>
  <c r="S90" i="1"/>
  <c r="Q90" i="1"/>
  <c r="P90" i="1"/>
  <c r="O90" i="1"/>
  <c r="S89" i="1"/>
  <c r="Q89" i="1"/>
  <c r="P89" i="1"/>
  <c r="O89" i="1"/>
  <c r="S88" i="1"/>
  <c r="Q88" i="1"/>
  <c r="P88" i="1"/>
  <c r="O88" i="1"/>
  <c r="S39" i="1"/>
  <c r="Q39" i="1"/>
  <c r="P39" i="1"/>
  <c r="O39" i="1"/>
  <c r="S38" i="1"/>
  <c r="Q38" i="1"/>
  <c r="P38" i="1"/>
  <c r="O38" i="1"/>
  <c r="S37" i="1"/>
  <c r="Q37" i="1"/>
  <c r="P37" i="1"/>
  <c r="O37" i="1"/>
  <c r="S36" i="1"/>
  <c r="Q36" i="1"/>
  <c r="P36" i="1"/>
  <c r="O36" i="1"/>
  <c r="S86" i="1"/>
  <c r="Q86" i="1"/>
  <c r="P86" i="1"/>
  <c r="O86" i="1"/>
  <c r="S85" i="1"/>
  <c r="Q85" i="1"/>
  <c r="P85" i="1"/>
  <c r="O85" i="1"/>
  <c r="S84" i="1"/>
  <c r="Q84" i="1"/>
  <c r="P84" i="1"/>
  <c r="O84" i="1"/>
  <c r="S83" i="1"/>
  <c r="Q83" i="1"/>
  <c r="P83" i="1"/>
  <c r="O83" i="1"/>
  <c r="S82" i="1"/>
  <c r="Q82" i="1"/>
  <c r="P82" i="1"/>
  <c r="O82" i="1"/>
  <c r="S81" i="1"/>
  <c r="Q81" i="1"/>
  <c r="P81" i="1"/>
  <c r="O81" i="1"/>
  <c r="S80" i="1"/>
  <c r="Q80" i="1"/>
  <c r="P80" i="1"/>
  <c r="O80" i="1"/>
  <c r="S78" i="1"/>
  <c r="Q78" i="1"/>
  <c r="P78" i="1"/>
  <c r="O78" i="1"/>
  <c r="S77" i="1"/>
  <c r="Q77" i="1"/>
  <c r="P77" i="1"/>
  <c r="O77" i="1"/>
  <c r="S76" i="1"/>
  <c r="Q76" i="1"/>
  <c r="P76" i="1"/>
  <c r="O76" i="1"/>
  <c r="Q59" i="1"/>
  <c r="P59" i="1"/>
  <c r="O59" i="1"/>
  <c r="Q52" i="1"/>
  <c r="P52" i="1"/>
  <c r="O52" i="1"/>
  <c r="Q51" i="1"/>
  <c r="P51" i="1"/>
  <c r="O51" i="1"/>
  <c r="S49" i="1"/>
  <c r="Q49" i="1"/>
  <c r="P49" i="1"/>
  <c r="O49" i="1"/>
  <c r="S48" i="1"/>
  <c r="Q48" i="1"/>
  <c r="P48" i="1"/>
  <c r="O48" i="1"/>
  <c r="S47" i="1"/>
  <c r="Q47" i="1"/>
  <c r="P47" i="1"/>
  <c r="O47" i="1"/>
  <c r="S46" i="1"/>
  <c r="Q46" i="1"/>
  <c r="P46" i="1"/>
  <c r="O46" i="1"/>
  <c r="S45" i="1"/>
  <c r="Q45" i="1"/>
  <c r="P45" i="1"/>
  <c r="O45" i="1"/>
  <c r="S44" i="1"/>
  <c r="Q44" i="1"/>
  <c r="P44" i="1"/>
  <c r="O44" i="1"/>
  <c r="S43" i="1"/>
  <c r="Q43" i="1"/>
  <c r="P43" i="1"/>
  <c r="O43" i="1"/>
  <c r="S42" i="1"/>
  <c r="Q42" i="1"/>
  <c r="P42" i="1"/>
  <c r="O42" i="1"/>
  <c r="S41" i="1"/>
  <c r="Q41" i="1"/>
  <c r="P41" i="1"/>
  <c r="O41" i="1"/>
  <c r="S40" i="1"/>
  <c r="Q40" i="1"/>
  <c r="P40" i="1"/>
  <c r="O40" i="1"/>
  <c r="S35" i="1"/>
  <c r="Q35" i="1"/>
  <c r="P35" i="1"/>
  <c r="O35" i="1"/>
  <c r="S33" i="1"/>
  <c r="Q33" i="1"/>
  <c r="P33" i="1"/>
  <c r="O33" i="1"/>
  <c r="S32" i="1"/>
  <c r="Q32" i="1"/>
  <c r="P32" i="1"/>
  <c r="O32" i="1"/>
  <c r="S31" i="1"/>
  <c r="Q31" i="1"/>
  <c r="P31" i="1"/>
  <c r="O31" i="1"/>
  <c r="S30" i="1"/>
  <c r="Q30" i="1"/>
  <c r="P30" i="1"/>
  <c r="O30" i="1"/>
  <c r="S29" i="1"/>
  <c r="Q29" i="1"/>
  <c r="P29" i="1"/>
  <c r="O29" i="1"/>
  <c r="S28" i="1"/>
  <c r="Q28" i="1"/>
  <c r="P28" i="1"/>
  <c r="O28" i="1"/>
  <c r="S25" i="1"/>
  <c r="Q25" i="1"/>
  <c r="P25" i="1"/>
  <c r="O25" i="1"/>
  <c r="S24" i="1"/>
  <c r="Q24" i="1"/>
  <c r="P24" i="1"/>
  <c r="O24" i="1"/>
  <c r="S23" i="1"/>
  <c r="Q23" i="1"/>
  <c r="P23" i="1"/>
  <c r="O23" i="1"/>
  <c r="S21" i="1"/>
  <c r="Q21" i="1"/>
  <c r="P21" i="1"/>
  <c r="O21" i="1"/>
  <c r="S20" i="1"/>
  <c r="Q20" i="1"/>
  <c r="P20" i="1"/>
  <c r="O20" i="1"/>
  <c r="S19" i="1"/>
  <c r="Q19" i="1"/>
  <c r="P19" i="1"/>
  <c r="O19" i="1"/>
  <c r="S18" i="1"/>
  <c r="Q18" i="1"/>
  <c r="P18" i="1"/>
  <c r="O18" i="1"/>
  <c r="S17" i="1"/>
  <c r="Q17" i="1"/>
  <c r="P17" i="1"/>
  <c r="O17" i="1"/>
  <c r="S16" i="1"/>
  <c r="Q16" i="1"/>
  <c r="P16" i="1"/>
  <c r="O16" i="1"/>
  <c r="S15" i="1"/>
  <c r="Q15" i="1"/>
  <c r="P15" i="1"/>
  <c r="O15" i="1"/>
  <c r="S11" i="1"/>
  <c r="Q11" i="1"/>
  <c r="P11" i="1"/>
  <c r="O11" i="1"/>
  <c r="S10" i="1"/>
  <c r="P10" i="1"/>
  <c r="O10" i="1"/>
  <c r="S9" i="1"/>
  <c r="Q9" i="1"/>
  <c r="P9" i="1"/>
  <c r="O9" i="1"/>
  <c r="S8" i="1"/>
  <c r="Q8" i="1"/>
  <c r="P8" i="1"/>
  <c r="O8" i="1"/>
  <c r="S7" i="1"/>
  <c r="Q7" i="1"/>
  <c r="P7" i="1"/>
  <c r="O7" i="1"/>
  <c r="S6" i="1"/>
  <c r="Q6" i="1"/>
  <c r="P6" i="1"/>
  <c r="O6" i="1"/>
  <c r="S5" i="1"/>
  <c r="Q5" i="1"/>
  <c r="P5" i="1"/>
  <c r="O5" i="1"/>
  <c r="S4" i="1"/>
  <c r="Q4" i="1"/>
  <c r="P4" i="1"/>
  <c r="O4" i="1"/>
  <c r="S3" i="1"/>
  <c r="Q3" i="1"/>
  <c r="P3" i="1"/>
  <c r="O3" i="1"/>
  <c r="P2" i="1"/>
  <c r="S2" i="1"/>
  <c r="O2" i="1"/>
  <c r="F58" i="7" l="1"/>
  <c r="F57" i="7"/>
  <c r="F56" i="7"/>
  <c r="F5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71EB4DDC-B979-4703-A078-90311A9E19C7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 xr:uid="{E2DE9BFD-8C62-4977-A1D1-032C652B8DC7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 shapeId="0" xr:uid="{27494863-EBC7-452A-9C0F-356C4EA0AF9B}">
      <text>
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</text>
    </comment>
    <comment ref="AB1" authorId="1" shapeId="0" xr:uid="{7322FF62-DE96-4E8F-89F2-D4F09D58087E}">
      <text>
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</text>
    </comment>
    <comment ref="R23" authorId="2" shapeId="0" xr:uid="{06DEE4D5-4B07-450F-8E3A-2A1DBB34F59D}">
      <text>
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</text>
    </comment>
    <comment ref="U23" authorId="3" shapeId="0" xr:uid="{C398A42D-3E10-4ECF-818E-43A41F5D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</text>
    </comment>
    <comment ref="R24" authorId="4" shapeId="0" xr:uid="{3E9C0DE3-1E61-4B3A-9260-0ED57BF37874}">
      <text>
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D035712E-FFE0-41E7-A26B-6B9F79D34C68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 shapeId="0" xr:uid="{A938F4A3-8C4B-4781-A030-71F491EB0EB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2" authorId="0" shapeId="0" xr:uid="{66A86DFA-1161-4265-928D-1830F01E7BB7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2" authorId="0" shapeId="0" xr:uid="{23FAFF32-DBBD-4CED-BDE8-F588A23BC17C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2" authorId="0" shapeId="0" xr:uid="{C17BD27D-2AD8-432E-8762-9919814A7ECD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2" authorId="0" shapeId="0" xr:uid="{18885C51-E54A-4C7A-8B2F-EFF0F52518E1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2" authorId="0" shapeId="0" xr:uid="{5A4A1552-A445-471C-9B0E-C8ED0B8FF664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<sst xmlns="http://schemas.openxmlformats.org/spreadsheetml/2006/main" count="5014" uniqueCount="1772">
  <si>
    <t>类别</t>
  </si>
  <si>
    <t>序号</t>
  </si>
  <si>
    <t>影响因素</t>
  </si>
  <si>
    <t>权重</t>
  </si>
  <si>
    <t>Happy path</t>
  </si>
  <si>
    <t>Full</t>
  </si>
  <si>
    <t>测试前提条件</t>
  </si>
  <si>
    <t>测试步骤</t>
  </si>
  <si>
    <t>性能数据计算细则</t>
  </si>
  <si>
    <t>响应时间</t>
  </si>
  <si>
    <t>Y</t>
  </si>
  <si>
    <t>Power on优先蓝牙重连完成</t>
  </si>
  <si>
    <t>Power on导航启动时间</t>
  </si>
  <si>
    <t>Power onPTT可用</t>
  </si>
  <si>
    <t>Power on语音可用</t>
  </si>
  <si>
    <t>Power on车机网络时间同步完成</t>
  </si>
  <si>
    <t>Power on开机动画过程中到Fast RVC显示</t>
  </si>
  <si>
    <t>计算从挂R档的消息灯亮至界面稳定显示倒车界面</t>
  </si>
  <si>
    <t>Power on Launcher启动后Fast RVC显示</t>
  </si>
  <si>
    <t>Power on优先设备BT音源恢复</t>
  </si>
  <si>
    <t>Power on到根目录两首歌的USB音源恢复</t>
  </si>
  <si>
    <t>Power onQQ音源恢复</t>
  </si>
  <si>
    <t>Power on车辆设置界面打开</t>
  </si>
  <si>
    <t>点击设置至设置页面稳定展示</t>
  </si>
  <si>
    <t>Power on SDM可用</t>
  </si>
  <si>
    <t>路测</t>
  </si>
  <si>
    <t>Launcher显示到进入稳定运行阶段经过的时间</t>
  </si>
  <si>
    <t>系统稳定状态下Navigation首次启动</t>
  </si>
  <si>
    <t>Setting热启动</t>
  </si>
  <si>
    <t>USB音乐热启动</t>
  </si>
  <si>
    <t>蓝牙音乐热启动</t>
  </si>
  <si>
    <t>FM热启动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</si>
  <si>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</si>
  <si>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</si>
  <si>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</si>
  <si>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</si>
  <si>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</si>
  <si>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</si>
  <si>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</si>
  <si>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monkey运行过程中，以5分钟为间隔持续用dumsys meminfo抓取内存数据</t>
  </si>
  <si>
    <t>计算整个运行过程中 Ram的剩余值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</si>
  <si>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</si>
  <si>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</si>
  <si>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</si>
  <si>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</si>
  <si>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</si>
  <si>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</si>
  <si>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</si>
  <si>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</si>
  <si>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</si>
  <si>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</si>
  <si>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</si>
  <si>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</si>
  <si>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</si>
  <si>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</si>
  <si>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</si>
  <si>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</si>
  <si>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</si>
  <si>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</si>
  <si>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计算从点击搜索至界面稳定展示搜索结果</t>
  </si>
  <si>
    <t>系统稳定状态下导航路径规划</t>
  </si>
  <si>
    <t>计算从点击路径规划按钮至界面稳定展示路径搜索结果</t>
  </si>
  <si>
    <t>系统稳定状态下在线QQ音乐切歌</t>
  </si>
  <si>
    <t>计算从点击下一首至播放按钮从暂停到播放</t>
  </si>
  <si>
    <t>计算从点击下一首至FM成功切台</t>
  </si>
  <si>
    <t>系统稳定下，语音导航搜索时间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</si>
  <si>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</si>
  <si>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</si>
  <si>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</si>
  <si>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</si>
  <si>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</si>
  <si>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</si>
  <si>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</si>
  <si>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系统稳定下，语音车控</t>
  </si>
  <si>
    <t>计算从语音最后一个字上屏结束至天窗开始开启</t>
  </si>
  <si>
    <t>系统稳定下，语音系统控制</t>
  </si>
  <si>
    <t>计算从语音最后一个字上屏结束至操作生效</t>
  </si>
  <si>
    <t>测试状态</t>
    <phoneticPr fontId="1" type="noConversion"/>
  </si>
  <si>
    <t>冷启动</t>
    <phoneticPr fontId="1" type="noConversion"/>
  </si>
  <si>
    <t>热启动</t>
    <phoneticPr fontId="1" type="noConversion"/>
  </si>
  <si>
    <t>计算从手指抬起动作到音乐界面暂停按钮切换到播放按钮</t>
  </si>
  <si>
    <t>计算从手指抬起动作到U盘音乐暂停按钮切换到播放按钮</t>
  </si>
  <si>
    <t>计算从手指抬起动作到蓝牙音乐界面暂停按钮切换到播放按钮（蓝牙音乐页面歌曲列表不考虑）</t>
  </si>
  <si>
    <t>计算从手指抬起动作到导航定位信息加载完成</t>
  </si>
  <si>
    <t>系统稳定状态下Setting首次启动</t>
    <phoneticPr fontId="1" type="noConversion"/>
  </si>
  <si>
    <t>systemui</t>
  </si>
  <si>
    <t>FM播放</t>
  </si>
  <si>
    <t>图库</t>
  </si>
  <si>
    <t>air conditioner</t>
  </si>
  <si>
    <t>工程模式</t>
  </si>
  <si>
    <t>RVC</t>
  </si>
  <si>
    <t>蓝牙音乐</t>
  </si>
  <si>
    <t>副驾蓝牙音乐</t>
  </si>
  <si>
    <t>蓝牙电话</t>
  </si>
  <si>
    <t>投屏</t>
  </si>
  <si>
    <t>电源管理</t>
  </si>
  <si>
    <t>后台下载</t>
  </si>
  <si>
    <t>紧急呼叫</t>
  </si>
  <si>
    <t>车辆中心</t>
  </si>
  <si>
    <t>通信组件</t>
  </si>
  <si>
    <t>精简屏幕</t>
  </si>
  <si>
    <t>车辆出入服务</t>
  </si>
  <si>
    <t>Owner</t>
  </si>
  <si>
    <t>Desay</t>
  </si>
  <si>
    <t>语音</t>
  </si>
  <si>
    <t>安全</t>
  </si>
  <si>
    <t>随心拍</t>
  </si>
  <si>
    <t>消息中心</t>
  </si>
  <si>
    <t>随心看</t>
  </si>
  <si>
    <t>launcher</t>
  </si>
  <si>
    <t>车家互联</t>
  </si>
  <si>
    <t>预约保养</t>
  </si>
  <si>
    <t>随心听</t>
  </si>
  <si>
    <t>图像</t>
  </si>
  <si>
    <t>账号</t>
  </si>
  <si>
    <t>普通导航-全屏</t>
  </si>
  <si>
    <t>普通导航-分屏</t>
  </si>
  <si>
    <t>AR导航-全屏</t>
  </si>
  <si>
    <t>AR导航-分屏</t>
  </si>
  <si>
    <t>输入法</t>
  </si>
  <si>
    <t>EM</t>
  </si>
  <si>
    <t>电影票</t>
  </si>
  <si>
    <t>智慧停车场</t>
  </si>
  <si>
    <t>外卖</t>
  </si>
  <si>
    <t>酒店预定</t>
  </si>
  <si>
    <t>车机管家</t>
  </si>
  <si>
    <t>爱车探索</t>
  </si>
  <si>
    <t>福特金融</t>
  </si>
  <si>
    <t>电子手册</t>
  </si>
  <si>
    <t>Inhouse</t>
  </si>
  <si>
    <t>Baidu</t>
  </si>
  <si>
    <t>NA</t>
  </si>
  <si>
    <t>R04</t>
  </si>
  <si>
    <t>R05</t>
  </si>
  <si>
    <t>category</t>
  </si>
  <si>
    <t>Ford FO</t>
  </si>
  <si>
    <t>test item</t>
  </si>
  <si>
    <t>Spec</t>
  </si>
  <si>
    <t>Reference (0408)</t>
  </si>
  <si>
    <t>Test Result</t>
  </si>
  <si>
    <t>BUG ID</t>
  </si>
  <si>
    <t>SW Version</t>
  </si>
  <si>
    <t>5s</t>
  </si>
  <si>
    <t>20220324_0655_EL27_R08.PRO</t>
    <phoneticPr fontId="1" type="noConversion"/>
  </si>
  <si>
    <t>12s</t>
  </si>
  <si>
    <t>Desay/Baidu</t>
  </si>
  <si>
    <t>庄琼飞</t>
  </si>
  <si>
    <t xml:space="preserve">2s </t>
  </si>
  <si>
    <t>6s</t>
  </si>
  <si>
    <t>20220324_0655_EL27_R08.PRO</t>
  </si>
  <si>
    <t>Screen Transitions</t>
  </si>
  <si>
    <t>快/一般/慢</t>
  </si>
  <si>
    <t>地图</t>
  </si>
  <si>
    <t>Map View changes shall occur within 200 msec of event reception by the navigation system
收到view显示请求直到路口放大图显示完毕的时间（打时间戳加桩测试)</t>
  </si>
  <si>
    <t>200msec</t>
  </si>
  <si>
    <t xml:space="preserve">1s </t>
  </si>
  <si>
    <t>手势滑动、放大、缩小地图后图层加载速度（离线包已下载情况下测试）</t>
  </si>
  <si>
    <t>15s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</si>
  <si>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</si>
  <si>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</si>
  <si>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</si>
  <si>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</si>
  <si>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</si>
  <si>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</si>
  <si>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</si>
  <si>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</si>
  <si>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</si>
  <si>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</si>
  <si>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FM/AM</t>
  </si>
  <si>
    <t>Wang Fin</t>
  </si>
  <si>
    <t>全电台扫描时间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</si>
  <si>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</si>
  <si>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</si>
  <si>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</si>
  <si>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</si>
  <si>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</si>
  <si>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</si>
  <si>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</si>
  <si>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</si>
  <si>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</si>
  <si>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</si>
  <si>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3.5s</t>
  </si>
  <si>
    <t>1.5s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</si>
  <si>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</si>
  <si>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</si>
  <si>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</si>
  <si>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</si>
  <si>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</si>
  <si>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</si>
  <si>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</si>
  <si>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</si>
  <si>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</si>
  <si>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</si>
  <si>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</si>
  <si>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</si>
  <si>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</si>
  <si>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</si>
  <si>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</si>
  <si>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</si>
  <si>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</si>
  <si>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</si>
  <si>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  <phoneticPr fontId="1" type="noConversion"/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</si>
  <si>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</si>
  <si>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</si>
  <si>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</si>
  <si>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</si>
  <si>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</si>
  <si>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</si>
  <si>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</si>
  <si>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</si>
  <si>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</si>
  <si>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</si>
  <si>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</si>
  <si>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</si>
  <si>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</si>
  <si>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</si>
  <si>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</si>
  <si>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</si>
  <si>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</si>
  <si>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</si>
  <si>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</si>
  <si>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</si>
  <si>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</si>
  <si>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</si>
  <si>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&lt;750msec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</si>
  <si>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</si>
  <si>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</si>
  <si>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</si>
  <si>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</si>
  <si>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</si>
  <si>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</si>
  <si>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</si>
  <si>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</si>
  <si>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</si>
  <si>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</si>
  <si>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</si>
  <si>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是否常驻后台</t>
  </si>
  <si>
    <t>前台</t>
  </si>
  <si>
    <t>CPU Usage Avg</t>
  </si>
  <si>
    <t>CPU Usage Max</t>
  </si>
  <si>
    <t>log打印量检查</t>
  </si>
  <si>
    <t>前台显示</t>
  </si>
  <si>
    <t>com.android.systemui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</si>
  <si>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</si>
  <si>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</si>
  <si>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</si>
  <si>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</si>
  <si>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</si>
  <si>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</si>
  <si>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</si>
  <si>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</si>
  <si>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com.desay.picture</t>
  </si>
  <si>
    <t>IOD</t>
  </si>
  <si>
    <t>显示</t>
  </si>
  <si>
    <t>com.dsv.iod</t>
  </si>
  <si>
    <t>com.dsv.engmodeservice</t>
  </si>
  <si>
    <t>com.desay_svautomotive.svhvac</t>
  </si>
  <si>
    <t>com.desay_svautomotive.service.rvcsupportservice</t>
  </si>
  <si>
    <t>com.desaysv.mediaplayer</t>
  </si>
  <si>
    <t>后台暂停</t>
  </si>
  <si>
    <t>com.anwsdk.service</t>
  </si>
  <si>
    <t>com.desay_svautomotive.bluetoothtel</t>
  </si>
  <si>
    <t>来电状态</t>
  </si>
  <si>
    <t>通话中</t>
  </si>
  <si>
    <t>com.desaysv.dlnadmr</t>
  </si>
  <si>
    <t>后台音乐</t>
  </si>
  <si>
    <t>com.desay.power</t>
  </si>
  <si>
    <t>com.desay.fota</t>
  </si>
  <si>
    <t>com.desay.svecall</t>
  </si>
  <si>
    <t>com.dsv.vehiclecenterservice</t>
  </si>
  <si>
    <t>com.dsv.mediainteractservice</t>
  </si>
  <si>
    <t>com.desay.calmScreen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</si>
  <si>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</si>
  <si>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</si>
  <si>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</si>
  <si>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</si>
  <si>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</si>
  <si>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</si>
  <si>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</si>
  <si>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</si>
  <si>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</si>
  <si>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</si>
  <si>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</si>
  <si>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</si>
  <si>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</si>
  <si>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</si>
  <si>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</si>
  <si>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</si>
  <si>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</si>
  <si>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</si>
  <si>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</si>
  <si>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</si>
  <si>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</si>
  <si>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</si>
  <si>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</si>
  <si>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</si>
  <si>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</si>
  <si>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</si>
  <si>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</si>
  <si>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</si>
  <si>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</si>
  <si>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</si>
  <si>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</si>
  <si>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</si>
  <si>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</si>
  <si>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</si>
  <si>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</si>
  <si>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</si>
  <si>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</si>
  <si>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</si>
  <si>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</si>
  <si>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</si>
  <si>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</si>
  <si>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</si>
  <si>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</si>
  <si>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</si>
  <si>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</si>
  <si>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</si>
  <si>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</si>
  <si>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</si>
  <si>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后台导航20min（关路况）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</si>
  <si>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</si>
  <si>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</si>
  <si>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</si>
  <si>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</si>
  <si>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后台导航-Cluster实景20min（关路况）</t>
  </si>
  <si>
    <t>使用中</t>
  </si>
  <si>
    <t>com.baidu.dueros.enhance.memory</t>
  </si>
  <si>
    <t>InHouse</t>
  </si>
  <si>
    <t>RelaxMode</t>
  </si>
  <si>
    <t>时空迷信</t>
  </si>
  <si>
    <t>联合驾趣</t>
  </si>
  <si>
    <t>Comment</t>
  </si>
  <si>
    <t>GPU Avg</t>
    <phoneticPr fontId="1" type="noConversion"/>
  </si>
  <si>
    <t>GPU Max</t>
    <phoneticPr fontId="1" type="noConversion"/>
  </si>
  <si>
    <t>CPU Avg偏差超过10%的说明</t>
    <phoneticPr fontId="1" type="noConversion"/>
  </si>
  <si>
    <t>所在目录</t>
  </si>
  <si>
    <t>App</t>
  </si>
  <si>
    <t>/system/priv-app</t>
    <phoneticPr fontId="1" type="noConversion"/>
  </si>
  <si>
    <t>/BackupRestoreConfirmation/oat/arm64</t>
  </si>
  <si>
    <t>/BackupRestoreConfirmation/oat</t>
  </si>
  <si>
    <t>/BackupRestoreConfirmation</t>
  </si>
  <si>
    <t>/BdPrivacy/oat/arm64</t>
  </si>
  <si>
    <t>/BdPrivacy/oat</t>
  </si>
  <si>
    <t>/BdPrivacy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</si>
  <si>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</si>
  <si>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</si>
  <si>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</si>
  <si>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</si>
  <si>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</si>
  <si>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</si>
  <si>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</si>
  <si>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</si>
  <si>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/CalendarProvider</t>
  </si>
  <si>
    <t>/CallLogBackup/oat/arm64</t>
  </si>
  <si>
    <t>/CallLogBackup/oat</t>
  </si>
  <si>
    <t>/CallLogBackup</t>
  </si>
  <si>
    <t>/CarService/oat/arm64</t>
  </si>
  <si>
    <t>/CarService/oat</t>
  </si>
  <si>
    <t>/CarService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</si>
  <si>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</si>
  <si>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</si>
  <si>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</si>
  <si>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</si>
  <si>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</si>
  <si>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</si>
  <si>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</si>
  <si>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/ContactsProvider/oat</t>
  </si>
  <si>
    <t>/ContactsProvider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</si>
  <si>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</si>
  <si>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</si>
  <si>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</si>
  <si>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</si>
  <si>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</si>
  <si>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</si>
  <si>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</si>
  <si>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</si>
  <si>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</si>
  <si>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</si>
  <si>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</si>
  <si>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</si>
  <si>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</si>
  <si>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</si>
  <si>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</si>
  <si>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</si>
  <si>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</si>
  <si>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</si>
  <si>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</si>
  <si>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</si>
  <si>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</si>
  <si>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</si>
  <si>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</si>
  <si>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</si>
  <si>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</si>
  <si>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</si>
  <si>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</si>
  <si>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</si>
  <si>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</si>
  <si>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</si>
  <si>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</si>
  <si>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</si>
  <si>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</si>
  <si>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</si>
  <si>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</si>
  <si>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</si>
  <si>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</si>
  <si>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/PackageInstaller/oat</t>
  </si>
  <si>
    <t>/PackageInstaller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</si>
  <si>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</si>
  <si>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</si>
  <si>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</si>
  <si>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</si>
  <si>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</si>
  <si>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</si>
  <si>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</si>
  <si>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/SettingsProvider/oat</t>
  </si>
  <si>
    <t>/SettingsProvider</t>
  </si>
  <si>
    <t>/SharedStorageBackup/oat/arm64</t>
  </si>
  <si>
    <t>/SharedStorageBackup/oat</t>
  </si>
  <si>
    <t>/SharedStorageBackup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</si>
  <si>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</si>
  <si>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</si>
  <si>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</si>
  <si>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</si>
  <si>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</si>
  <si>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</si>
  <si>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/StatementService/oat/arm64</t>
  </si>
  <si>
    <t>/StatementService/oat</t>
  </si>
  <si>
    <t>/StatementService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</si>
  <si>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</si>
  <si>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</si>
  <si>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</si>
  <si>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</si>
  <si>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</si>
  <si>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</si>
  <si>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</si>
  <si>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</si>
  <si>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</si>
  <si>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</si>
  <si>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</si>
  <si>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</si>
  <si>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</si>
  <si>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</si>
  <si>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</si>
  <si>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  <phoneticPr fontId="1" type="noConversion"/>
  </si>
  <si>
    <t>/AntHalService/oat/arm64</t>
  </si>
  <si>
    <t>/AntHalService/oat</t>
  </si>
  <si>
    <t>/AntHalService</t>
  </si>
  <si>
    <t>/system/app</t>
  </si>
  <si>
    <t>/AnwBTSdkService/oat/arm64</t>
  </si>
  <si>
    <t>/AnwBTSdkService/oat</t>
  </si>
  <si>
    <t>/AnwBTSdkService</t>
  </si>
  <si>
    <t>/AnwSdkService/oat/arm64</t>
  </si>
  <si>
    <t>/AnwSdkService/oat</t>
  </si>
  <si>
    <t>/AnwSdkService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</si>
  <si>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</si>
  <si>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</si>
  <si>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</si>
  <si>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</si>
  <si>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</si>
  <si>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</si>
  <si>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</si>
  <si>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</si>
  <si>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</si>
  <si>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</si>
  <si>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</si>
  <si>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</si>
  <si>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</si>
  <si>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</si>
  <si>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</si>
  <si>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</si>
  <si>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</si>
  <si>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</si>
  <si>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</si>
  <si>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</si>
  <si>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</si>
  <si>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</si>
  <si>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</si>
  <si>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</si>
  <si>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</si>
  <si>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</si>
  <si>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</si>
  <si>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</si>
  <si>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</si>
  <si>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</si>
  <si>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</si>
  <si>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</si>
  <si>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</si>
  <si>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</si>
  <si>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</si>
  <si>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</si>
  <si>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</si>
  <si>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</si>
  <si>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</si>
  <si>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</si>
  <si>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</si>
  <si>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</si>
  <si>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</si>
  <si>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</si>
  <si>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</si>
  <si>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</si>
  <si>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</si>
  <si>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</si>
  <si>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</si>
  <si>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</si>
  <si>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</si>
  <si>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</si>
  <si>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</si>
  <si>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</si>
  <si>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</si>
  <si>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</si>
  <si>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</si>
  <si>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</si>
  <si>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</si>
  <si>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</si>
  <si>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</si>
  <si>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</si>
  <si>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</si>
  <si>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</si>
  <si>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</si>
  <si>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</si>
  <si>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</si>
  <si>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</si>
  <si>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</si>
  <si>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</si>
  <si>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</si>
  <si>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</si>
  <si>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</si>
  <si>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</si>
  <si>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</si>
  <si>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</si>
  <si>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</si>
  <si>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</si>
  <si>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</si>
  <si>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</si>
  <si>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</si>
  <si>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</si>
  <si>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</si>
  <si>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</si>
  <si>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</si>
  <si>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</si>
  <si>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</si>
  <si>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</si>
  <si>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</si>
  <si>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</si>
  <si>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</si>
  <si>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</si>
  <si>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</si>
  <si>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</si>
  <si>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</si>
  <si>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</si>
  <si>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</si>
  <si>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</si>
  <si>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</si>
  <si>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</si>
  <si>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</si>
  <si>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</si>
  <si>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</si>
  <si>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</si>
  <si>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</si>
  <si>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</si>
  <si>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</si>
  <si>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</si>
  <si>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</si>
  <si>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</si>
  <si>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</si>
  <si>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</si>
  <si>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</si>
  <si>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</si>
  <si>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</si>
  <si>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</si>
  <si>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</si>
  <si>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</si>
  <si>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</si>
  <si>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</si>
  <si>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</si>
  <si>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</si>
  <si>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</si>
  <si>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</si>
  <si>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</si>
  <si>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</si>
  <si>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</si>
  <si>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</si>
  <si>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</si>
  <si>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</si>
  <si>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</si>
  <si>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</si>
  <si>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</si>
  <si>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</si>
  <si>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</si>
  <si>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</si>
  <si>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</si>
  <si>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</si>
  <si>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</si>
  <si>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</si>
  <si>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</si>
  <si>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</si>
  <si>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</si>
  <si>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</si>
  <si>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</si>
  <si>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</si>
  <si>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</si>
  <si>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</si>
  <si>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</si>
  <si>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</si>
  <si>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</si>
  <si>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</si>
  <si>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</si>
  <si>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</si>
  <si>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</si>
  <si>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</si>
  <si>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</si>
  <si>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</si>
  <si>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</si>
  <si>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</si>
  <si>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</si>
  <si>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</si>
  <si>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</si>
  <si>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</si>
  <si>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</si>
  <si>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</si>
  <si>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</si>
  <si>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</si>
  <si>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</si>
  <si>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</si>
  <si>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</si>
  <si>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</si>
  <si>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</si>
  <si>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</si>
  <si>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</si>
  <si>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</si>
  <si>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</si>
  <si>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</si>
  <si>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</si>
  <si>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</si>
  <si>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</si>
  <si>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</si>
  <si>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</si>
  <si>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</si>
  <si>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</si>
  <si>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</si>
  <si>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</si>
  <si>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</si>
  <si>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</si>
  <si>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</si>
  <si>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</si>
  <si>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</si>
  <si>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</si>
  <si>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</si>
  <si>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</si>
  <si>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</si>
  <si>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</si>
  <si>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</si>
  <si>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</si>
  <si>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</si>
  <si>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</si>
  <si>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</si>
  <si>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</si>
  <si>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</si>
  <si>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</si>
  <si>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</si>
  <si>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</si>
  <si>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</si>
  <si>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</si>
  <si>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</si>
  <si>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</si>
  <si>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</si>
  <si>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</si>
  <si>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</si>
  <si>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</si>
  <si>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</si>
  <si>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</si>
  <si>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</si>
  <si>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</si>
  <si>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</si>
  <si>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</si>
  <si>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</si>
  <si>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</si>
  <si>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</si>
  <si>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</si>
  <si>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</si>
  <si>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</si>
  <si>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</si>
  <si>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</si>
  <si>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</si>
  <si>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</si>
  <si>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</si>
  <si>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</si>
  <si>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</si>
  <si>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</si>
  <si>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</si>
  <si>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</si>
  <si>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</si>
  <si>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</si>
  <si>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</si>
  <si>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</si>
  <si>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</si>
  <si>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</si>
  <si>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</si>
  <si>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</si>
  <si>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</si>
  <si>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</si>
  <si>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</si>
  <si>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</si>
  <si>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</si>
  <si>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</si>
  <si>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</si>
  <si>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</si>
  <si>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</si>
  <si>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</si>
  <si>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</si>
  <si>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</si>
  <si>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</si>
  <si>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</si>
  <si>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</si>
  <si>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</si>
  <si>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</si>
  <si>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</si>
  <si>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</si>
  <si>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</si>
  <si>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</si>
  <si>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</si>
  <si>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</si>
  <si>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</si>
  <si>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</si>
  <si>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</si>
  <si>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</si>
  <si>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</si>
  <si>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</si>
  <si>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</si>
  <si>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</si>
  <si>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</si>
  <si>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</si>
  <si>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</si>
  <si>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</si>
  <si>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</si>
  <si>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</si>
  <si>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</si>
  <si>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</si>
  <si>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</si>
  <si>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</si>
  <si>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</si>
  <si>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</si>
  <si>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</si>
  <si>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</si>
  <si>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</si>
  <si>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</si>
  <si>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</si>
  <si>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</si>
  <si>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</si>
  <si>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</si>
  <si>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</si>
  <si>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</si>
  <si>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</si>
  <si>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</si>
  <si>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</si>
  <si>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</si>
  <si>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</si>
  <si>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</si>
  <si>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</si>
  <si>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</si>
  <si>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</si>
  <si>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</si>
  <si>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</si>
  <si>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</si>
  <si>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</si>
  <si>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</si>
  <si>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</si>
  <si>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</si>
  <si>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</si>
  <si>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</si>
  <si>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</si>
  <si>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</si>
  <si>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</si>
  <si>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</si>
  <si>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</si>
  <si>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</si>
  <si>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</si>
  <si>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</si>
  <si>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</si>
  <si>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</si>
  <si>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</si>
  <si>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</si>
  <si>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</si>
  <si>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</si>
  <si>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</si>
  <si>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</si>
  <si>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</si>
  <si>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</si>
  <si>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</si>
  <si>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</si>
  <si>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</si>
  <si>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</si>
  <si>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</si>
  <si>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</si>
  <si>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</si>
  <si>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</si>
  <si>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</si>
  <si>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</si>
  <si>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</si>
  <si>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</si>
  <si>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</si>
  <si>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</si>
  <si>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</si>
  <si>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</si>
  <si>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</si>
  <si>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</si>
  <si>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</si>
  <si>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</si>
  <si>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</si>
  <si>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</si>
  <si>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</si>
  <si>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t>/</t>
    </r>
    <r>
      <rPr>
        <sz val="11"/>
        <color theme="1"/>
        <rFont val="Calibri"/>
        <family val="3"/>
        <charset val="134"/>
        <scheme val="minor"/>
      </rPr>
      <t>vendor/app</t>
    </r>
    <phoneticPr fontId="1" type="noConversion"/>
  </si>
  <si>
    <t>/CarStateManagerService/oat/arm64</t>
  </si>
  <si>
    <t>/CarStateManagerService/oat</t>
  </si>
  <si>
    <t>/CarStateManagerService</t>
  </si>
  <si>
    <r>
      <rPr>
        <sz val="11"/>
        <color theme="1"/>
        <rFont val="Calibri"/>
        <family val="3"/>
        <charset val="134"/>
        <scheme val="minor"/>
      </rPr>
      <t>/</t>
    </r>
    <r>
      <rPr>
        <sz val="11"/>
        <color theme="1"/>
        <rFont val="Calibri"/>
        <family val="3"/>
        <charset val="134"/>
        <scheme val="minor"/>
      </rPr>
      <t>vendor/app</t>
    </r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</si>
  <si>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</si>
  <si>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</si>
  <si>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</si>
  <si>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</si>
  <si>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</si>
  <si>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</si>
  <si>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</si>
  <si>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</si>
  <si>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</si>
  <si>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</si>
  <si>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</si>
  <si>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</si>
  <si>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</si>
  <si>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</si>
  <si>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</si>
  <si>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</si>
  <si>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</si>
  <si>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</si>
  <si>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</si>
  <si>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</si>
  <si>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</si>
  <si>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</si>
  <si>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</si>
  <si>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Desay</t>
    <phoneticPr fontId="1" type="noConversion"/>
  </si>
  <si>
    <t>Baidu</t>
    <phoneticPr fontId="1" type="noConversion"/>
  </si>
  <si>
    <t>Desay/Baidu</t>
    <phoneticPr fontId="1" type="noConversion"/>
  </si>
  <si>
    <t>计算从手指抬起动作到设置界面稳定展示</t>
    <phoneticPr fontId="1" type="noConversion"/>
  </si>
  <si>
    <t>刘泰余</t>
    <phoneticPr fontId="1" type="noConversion"/>
  </si>
  <si>
    <t>贾聪</t>
    <phoneticPr fontId="1" type="noConversion"/>
  </si>
  <si>
    <t>Desay</t>
    <phoneticPr fontId="1" type="noConversion"/>
  </si>
  <si>
    <t>非首次进入FM界面
当前在随心听，USB音乐播放界面</t>
    <phoneticPr fontId="1" type="noConversion"/>
  </si>
  <si>
    <t>计算从手指抬起动作到FM界面稳定展示</t>
    <phoneticPr fontId="1" type="noConversion"/>
  </si>
  <si>
    <t>计算从手指抬起动作到蓝牙音乐界面稳定展示</t>
    <phoneticPr fontId="1" type="noConversion"/>
  </si>
  <si>
    <t>非首次进入USB音乐界面
当前在随心听，FM播放界面</t>
    <phoneticPr fontId="1" type="noConversion"/>
  </si>
  <si>
    <t>计算从手指抬起动作到USB音乐界面稳定展示</t>
    <phoneticPr fontId="1" type="noConversion"/>
  </si>
  <si>
    <t>计算从点击空调按钮到空调界面稳定显示</t>
    <phoneticPr fontId="1" type="noConversion"/>
  </si>
  <si>
    <t>车机开机状态，非首次进入空调界面</t>
    <phoneticPr fontId="1" type="noConversion"/>
  </si>
  <si>
    <t>打开空调界面</t>
    <phoneticPr fontId="1" type="noConversion"/>
  </si>
  <si>
    <t>计算从手指抬起动作到蓝牙电话界面稳定展示</t>
    <phoneticPr fontId="1" type="noConversion"/>
  </si>
  <si>
    <t>非首次进入蓝牙电话界面</t>
    <phoneticPr fontId="1" type="noConversion"/>
  </si>
  <si>
    <t>在launcher界面点击进入蓝牙电话界面</t>
    <phoneticPr fontId="1" type="noConversion"/>
  </si>
  <si>
    <t>非首次打开精简屏幕界面</t>
    <phoneticPr fontId="1" type="noConversion"/>
  </si>
  <si>
    <t>计算从手指抬起动作到精简屏幕界面稳定展示</t>
    <phoneticPr fontId="1" type="noConversion"/>
  </si>
  <si>
    <t>冷启动</t>
    <phoneticPr fontId="1" type="noConversion"/>
  </si>
  <si>
    <t>非首次进入蓝牙音乐界面
当前在随心听，USB音乐播放界面</t>
    <phoneticPr fontId="1" type="noConversion"/>
  </si>
  <si>
    <t>冷启动</t>
    <phoneticPr fontId="1" type="noConversion"/>
  </si>
  <si>
    <t>冷启动</t>
    <phoneticPr fontId="1" type="noConversion"/>
  </si>
  <si>
    <t>Launcher后1s启动</t>
  </si>
  <si>
    <t>1、已经调起语音进程
2、点击语音唤醒图标</t>
  </si>
  <si>
    <t>计算点击app图标到进入首页后完全展示的时间</t>
  </si>
  <si>
    <t>1、返回到上一页
2、再次点击车机管家图标
3、进入车机管家首页</t>
  </si>
  <si>
    <t>1、返回到上一页
2、再次点击随心拍图标
3、进入随心拍首页</t>
  </si>
  <si>
    <t>1、返回到上一页
2、再次点击消息盒子图标
3、进入消息盒子首页</t>
  </si>
  <si>
    <t>1、返回到上一页
2、再次点击随心看图标
3、进入随心看首页</t>
  </si>
  <si>
    <t>1、返回到上一页
2、再次点击车家互联图标
3、进入车家互联首页</t>
  </si>
  <si>
    <t>1、返回到上一页
2、再次点击预约保养图标
3、进入预约保养首页</t>
  </si>
  <si>
    <t>计算展示launcher页面到进入首页后完全展示的时间</t>
  </si>
  <si>
    <t>1、返回到上一页
2、再次点击登录图标
3、进入人脸识别首页</t>
  </si>
  <si>
    <t>1、系统启动，进入launcher后，无需等待，未分屏
2、立即点击地图图标
3、进入地图首页</t>
  </si>
  <si>
    <t>1、返回到上一页
2、再次点击地图图标
3、进入地图首页</t>
  </si>
  <si>
    <t>1、返回到上一页
2、再次点击AR导航
3、进入AR导航</t>
  </si>
  <si>
    <t>1、系统启动，进入launcher后，等待5min，点击地图
2、全屏地图选点发起导航
3、路线规划页点击AR导航
4、点击分屏按钮，主驾进入AR导航</t>
  </si>
  <si>
    <t>1、返回到上一页
2、再次点击AR导航
3、点击分屏按钮，主驾进入AR导航</t>
  </si>
  <si>
    <t>1、返回到上一页
2、再次点击个性化档案图标
3、进入个性化档案首页</t>
  </si>
  <si>
    <t>1、返回到上一页
2、再次点击电影票图标
3、进入电影票首页</t>
  </si>
  <si>
    <t>1、返回到上一页
2、再次点击智慧停车场图标
3、进入智慧停车场首页</t>
  </si>
  <si>
    <t>1、返回到上一页
2、再次点击外卖图标
3、进入外卖首页</t>
  </si>
  <si>
    <t>1、返回到上一页
2、再次点击酒店预订图标
3、进入酒店预订首页</t>
  </si>
  <si>
    <t>VPA</t>
  </si>
  <si>
    <t>1.IVI完全开机（bench）
2.首次进入爱车探索</t>
  </si>
  <si>
    <t>1.IVI完全开机
2.进入爱车探索
3.进程至于后台
4.再次进入爱车探索</t>
  </si>
  <si>
    <t>1.IVI完全开机
2.首次进入Relaxmode</t>
  </si>
  <si>
    <t>1.IVI完全开机
2.进入Relaxmode
3.进程至于后台
4.再次进入Relaxmode</t>
  </si>
  <si>
    <t>1.IVI完全开机
2.首次进入时空密信</t>
  </si>
  <si>
    <t>1.IVI完全开机
2.进入时空密信
3.进程至于后台
4.再次进入时空密信</t>
  </si>
  <si>
    <t>1.IVI完全开机
2.首次进入福特金融</t>
  </si>
  <si>
    <t>1.IVI完全开机
2.进入时空密信
3.进程至于后台
4.再次进入福特金融</t>
  </si>
  <si>
    <t>1.IVI完全开机
2.首次进入电子手册</t>
  </si>
  <si>
    <t>1.IVI完全开机
2.进入电子手册
3.进程至于后台
4.再次进入电子手册</t>
  </si>
  <si>
    <t>com.ford.sync.vpa</t>
  </si>
  <si>
    <t>在FM播放界面，点击TAB上的USB音乐按键</t>
  </si>
  <si>
    <t>在USB音乐播放界面，点击TAB上的蓝牙音乐按键</t>
  </si>
  <si>
    <t>在USB音乐播放界面，点击TAB上的FM按键</t>
  </si>
  <si>
    <t>1.U盘根目录存放两首歌曲，两张图片，两个视频
2.车机播放USB视频
3.退出USB图库</t>
  </si>
  <si>
    <t>计算从Launcher第一帧至车机端显示本地图片投屏界面（待确认）</t>
  </si>
  <si>
    <t>计算从Launcher第一帧至ECALL被激活瞬间</t>
  </si>
  <si>
    <t>计算从Launcher第一帧至车机端精简屏幕界面</t>
  </si>
  <si>
    <t>SPEC</t>
    <phoneticPr fontId="1" type="noConversion"/>
  </si>
  <si>
    <t>图库冷启动时间</t>
  </si>
  <si>
    <t>图库热启动时间</t>
  </si>
  <si>
    <t>air conditioner热启动时间</t>
  </si>
  <si>
    <t>蓝牙电话热启动时间</t>
  </si>
  <si>
    <t>投屏冷启动时间</t>
  </si>
  <si>
    <t>紧急呼叫冷启动时间</t>
  </si>
  <si>
    <t>紧急呼叫热启动时间</t>
  </si>
  <si>
    <t>语音热启动时间</t>
  </si>
  <si>
    <t>精简屏幕冷启动时间</t>
  </si>
  <si>
    <t>精简屏幕热启动时间</t>
  </si>
  <si>
    <t>车机管家冷启动时间</t>
  </si>
  <si>
    <t>车机管家热启动时间</t>
  </si>
  <si>
    <t>随心拍冷启动时间</t>
  </si>
  <si>
    <t>随心拍热启动时间</t>
  </si>
  <si>
    <t>消息中心冷启动时间</t>
  </si>
  <si>
    <t>消息中心热启动时间</t>
  </si>
  <si>
    <t>随心看冷启动时间</t>
  </si>
  <si>
    <t>随心看热启动时间</t>
  </si>
  <si>
    <t>车家互联冷启动时间</t>
  </si>
  <si>
    <t>车家互联热启动时间</t>
  </si>
  <si>
    <t>预约保养冷启动时间</t>
  </si>
  <si>
    <t>预约保养热启动时间</t>
  </si>
  <si>
    <t>图像冷启动时间</t>
  </si>
  <si>
    <t>图像热启动时间</t>
  </si>
  <si>
    <t>账号冷启动时间</t>
  </si>
  <si>
    <t>普通导航-全屏过渡期间冷启动时间</t>
  </si>
  <si>
    <t>普通导航-分屏冷启动时间</t>
  </si>
  <si>
    <t>普通导航-分屏热启动时间</t>
  </si>
  <si>
    <t>AR导航-全屏冷启动时间</t>
  </si>
  <si>
    <t>AR导航-全屏热启动时间</t>
  </si>
  <si>
    <t>AR导航-分屏冷启动时间</t>
  </si>
  <si>
    <t>AR导航-分屏热启动时间</t>
  </si>
  <si>
    <t>输入法冷启动时间</t>
  </si>
  <si>
    <t>输入法热启动时间</t>
  </si>
  <si>
    <t>EM冷启动时间</t>
  </si>
  <si>
    <t>EM热启动时间</t>
  </si>
  <si>
    <t>电影票冷启动时间</t>
  </si>
  <si>
    <t>电影票热启动时间</t>
  </si>
  <si>
    <t>智慧停车场冷启动时间</t>
  </si>
  <si>
    <t>智慧停车场热启动时间</t>
  </si>
  <si>
    <t>外卖冷启动时间</t>
  </si>
  <si>
    <t>外卖热启动时间</t>
  </si>
  <si>
    <t>酒店预定冷启动时间</t>
  </si>
  <si>
    <t>酒店预定热启动时间</t>
  </si>
  <si>
    <t>爱车探索冷启动时间</t>
  </si>
  <si>
    <t>爱车探索热启动时间</t>
  </si>
  <si>
    <t>Relaxmode冷启动时间</t>
  </si>
  <si>
    <t>Relaxmode热启动时间</t>
  </si>
  <si>
    <t>福特金融冷启动时间</t>
  </si>
  <si>
    <t>福特金融热启动时间</t>
  </si>
  <si>
    <t>电子手册冷启动时间</t>
  </si>
  <si>
    <t>电子手册热启动时间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</si>
  <si>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</si>
  <si>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</si>
  <si>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</si>
  <si>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</si>
  <si>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</si>
  <si>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Reference</t>
  </si>
  <si>
    <t>计算输入adb reboot命令后，屏幕黑屏开始计时到第一帧动画时间</t>
  </si>
  <si>
    <t xml:space="preserve">
计算输入adb reboot命令后，屏幕黑屏开始计时到launcher 第一帧稳定展示显示的时间</t>
  </si>
  <si>
    <t>&gt;30%</t>
    <phoneticPr fontId="1" type="noConversion"/>
  </si>
  <si>
    <t>&gt;60% for 400%</t>
    <phoneticPr fontId="1" type="noConversion"/>
  </si>
  <si>
    <t>1.5s</t>
    <phoneticPr fontId="1" type="noConversion"/>
  </si>
  <si>
    <t>200ms</t>
    <phoneticPr fontId="1" type="noConversion"/>
  </si>
  <si>
    <t>非首次启动</t>
    <phoneticPr fontId="1" type="noConversion"/>
  </si>
  <si>
    <t>Tester</t>
    <phoneticPr fontId="1" type="noConversion"/>
  </si>
  <si>
    <t>1s</t>
    <phoneticPr fontId="1" type="noConversion"/>
  </si>
  <si>
    <t>2s</t>
    <phoneticPr fontId="1" type="noConversion"/>
  </si>
  <si>
    <t>200ms</t>
    <phoneticPr fontId="1" type="noConversion"/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</si>
  <si>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CPU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</si>
  <si>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RAM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</si>
  <si>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GPU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</si>
  <si>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</si>
  <si>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设置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</si>
  <si>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蓝牙音乐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</si>
  <si>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蓝牙电话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</si>
  <si>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</si>
  <si>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随心听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</si>
  <si>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-Launcher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</si>
  <si>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宋体"/>
        <family val="2"/>
        <charset val="134"/>
      </rPr>
      <t>导航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</si>
  <si>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输入法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</si>
  <si>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宋体"/>
        <family val="2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</si>
  <si>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通过命令打开图库</t>
  </si>
  <si>
    <t>在设置界面，点击打开精简屏幕</t>
  </si>
  <si>
    <t>冷启动</t>
  </si>
  <si>
    <t>1.1.U盘根目录存放两首歌曲
2.车机播放U盘音乐</t>
  </si>
  <si>
    <t>1.手机通话中</t>
  </si>
  <si>
    <t>IVI开机，发送adb reboot消息，整个测试过程中录屏</t>
  </si>
  <si>
    <t>车机播放Fm</t>
  </si>
  <si>
    <t>1.车机播放BT音乐
2.蓝牙音乐选择没有空白音，单曲循环</t>
  </si>
  <si>
    <t>1.强网
2.车机播放QQ音乐</t>
  </si>
  <si>
    <t>开机Launcher出来以后等待3分钟，点击设置按钮</t>
  </si>
  <si>
    <t>开机Launcher出来以后等待3分钟，点击U盘音乐按钮</t>
  </si>
  <si>
    <t>开机Launcher出来以后等待3分钟，打开蓝牙音乐</t>
  </si>
  <si>
    <t>开机Launcher出来以后等待3分钟，打开FM</t>
  </si>
  <si>
    <t>开机Launcher出来以后等待3分钟，点击导航按钮</t>
  </si>
  <si>
    <t>在launcher界面点击setting按钮</t>
  </si>
  <si>
    <t>开机Launcher出来以后等待3分钟，打开导航应用，输入目的地，点击搜索</t>
  </si>
  <si>
    <t>开机Launcher出来以后等待3分钟，打开导航应用，输入目的地，点击搜索，出现搜索列表以后点击路径规划按钮</t>
  </si>
  <si>
    <t>开机Launcher出来以后等待3分钟，打开在线音乐应用，音乐播放以后，点击下一首</t>
  </si>
  <si>
    <t>开机Launcher出来以后等待3分钟，语音导航到xxx</t>
  </si>
  <si>
    <t>开机Launcher出来以后等待3分钟，语音播放xxx</t>
  </si>
  <si>
    <t>开机Launcher出来以后等待3分钟，语音打开天窗</t>
  </si>
  <si>
    <t>开机Launcher出来以后等待3分钟，语音屏幕亮一点</t>
  </si>
  <si>
    <t>1.U盘根目录存放两首歌曲，两张图片，两个视频
2.车机播放USB视频</t>
  </si>
  <si>
    <t>1、系统启动，进入launcher后，等待3min
2、点击车家互联图标
3、进入车家互联首页</t>
  </si>
  <si>
    <t>1、系统启动，进入launcher后，等待3min
2、点击预约保养图标
3、进入预约保养首页</t>
  </si>
  <si>
    <t>1、系统启动，进入launcher后，等待3min，进入个人中心
2、点击登录图标
3、进入人脸识别首页</t>
  </si>
  <si>
    <t>1、系统启动，进入launcher后，等待3min
2、点击个人中心图标
3、进入个人中心首页</t>
  </si>
  <si>
    <t>1、系统启动，进入launcher后，点击分屏，等待3min
2、点击地图图标
3、进入地图首页</t>
  </si>
  <si>
    <t>1、系统启动，进入launcher后，等待3min，点击地图
2、全屏地图选点发起导航
3、路线规划页点击AR导航，进入AR导航</t>
  </si>
  <si>
    <t>1、系统启动，进入launcher后，个人中心，等待3min
2、点击个性化档案图标
3、进入个性化档案首页</t>
  </si>
  <si>
    <t>1、系统启动，进入launcher后，等待3min
2、点击电影票图标
3、进入电影票场首页</t>
  </si>
  <si>
    <t>1、系统启动，进入launcher后，等待3min
2、点击智慧停车场图标
3、进入智慧停车场首页</t>
  </si>
  <si>
    <t>1、系统启动，进入launcher后，等待3min
2、点击外卖图标
3、进入外卖首页</t>
  </si>
  <si>
    <t>1、系统启动，进入launcher后，等待3min
2、点击酒店预订图标
3、进入酒店预订首页</t>
  </si>
  <si>
    <t>1、系统启动，进入launcher后，等待3min
2、点击车机管家图标
3、进入车机管家首页</t>
  </si>
  <si>
    <t>1、系统启动，进入launcher后，等待3min
2、点击随心拍图标
3、进入随心拍首页</t>
  </si>
  <si>
    <t>1、系统启动，进入launcher后，等待3min
2、点击消息盒子图标
3、进入消息盒子首页</t>
  </si>
  <si>
    <t>1、系统启动，进入launcher后，等待3min
2、点击随心看图标
3、进入随心看首页</t>
  </si>
  <si>
    <t>1.IVI开机，挂R挡
2.发送adb reboot的消息
3.整个测试过程中录频</t>
  </si>
  <si>
    <t>计算输入adb reboot命令后，屏幕黑屏开始计时到界面稳定展示倒车界面</t>
  </si>
  <si>
    <t>开机Launcher出来以后等待3分钟，点击应用按钮</t>
  </si>
  <si>
    <t>power on导航界面点击输入框出现下拉框</t>
  </si>
  <si>
    <t>计算从手部离开点击到下拉框稳定展示</t>
  </si>
  <si>
    <t>计算从手部离开点击到搜索结果稳定展示</t>
  </si>
  <si>
    <t>power on导航搜索地址完成</t>
  </si>
  <si>
    <t>计算从手部离开点击到路线规划结果稳定展示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</si>
  <si>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</si>
  <si>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</si>
  <si>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系统稳定状态下导航界面点击输入框出现下拉框</t>
  </si>
  <si>
    <t>1.开机Launcher出来以后等待3分钟,点击导航图标
2.点击导航中的地址输入框</t>
  </si>
  <si>
    <t>非首次进入setting界面
当前在launcher界面</t>
  </si>
  <si>
    <t>Power on 蓝牙音乐首次启动</t>
  </si>
  <si>
    <t>Power on FM首次启动</t>
  </si>
  <si>
    <t>计算从手部离开点击到FM界面稳定展示</t>
  </si>
  <si>
    <t>Power onQQ音乐选择歌单</t>
  </si>
  <si>
    <t>计算从手部离开点击到歌单界面稳定展示</t>
  </si>
  <si>
    <t>Power onQQ音乐选择歌曲</t>
  </si>
  <si>
    <t>计算从手部离开点击到歌曲播放（播放按钮从暂停到播放状态）</t>
  </si>
  <si>
    <t>Power on语音播放音乐</t>
  </si>
  <si>
    <t>系统稳定状态下QQ音乐选择歌单</t>
  </si>
  <si>
    <t>系统稳定状态下QQ音乐选择歌曲</t>
  </si>
  <si>
    <t>1.开机Launcher出来以后等待3分钟点击随心听图标
2.切换到QQ音乐Tab页面
3.选择一个歌单
4.选择一首歌</t>
  </si>
  <si>
    <t>蓝牙电话开机恢复通话界面</t>
  </si>
  <si>
    <t>在线地图指令响应时间</t>
    <phoneticPr fontId="1" type="noConversion"/>
  </si>
  <si>
    <t>离线车控指令响应时间</t>
    <phoneticPr fontId="1" type="noConversion"/>
  </si>
  <si>
    <t>可见即可说响应时间</t>
    <phoneticPr fontId="1" type="noConversion"/>
  </si>
  <si>
    <t>在线指令端到端响应时间</t>
    <phoneticPr fontId="1" type="noConversion"/>
  </si>
  <si>
    <t>离线指令端到端响应时间</t>
  </si>
  <si>
    <t>在线语音指令到首字上屏时间</t>
    <phoneticPr fontId="1" type="noConversion"/>
  </si>
  <si>
    <t>离线语音指令到首字上屏时间</t>
    <phoneticPr fontId="1" type="noConversion"/>
  </si>
  <si>
    <t>Inhouse-对话流界面启动时间</t>
    <phoneticPr fontId="1" type="noConversion"/>
  </si>
  <si>
    <t xml:space="preserve">Inhouse-点击VPA头像到VPA展示的时间 </t>
    <phoneticPr fontId="1" type="noConversion"/>
  </si>
  <si>
    <t>Inhouse-onTTS回调到首字上屏时间</t>
    <phoneticPr fontId="1" type="noConversion"/>
  </si>
  <si>
    <t>Inhouse-语音指令处理完成回调VPA到界面显示</t>
    <phoneticPr fontId="1" type="noConversion"/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</si>
  <si>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</si>
  <si>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</si>
  <si>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</si>
  <si>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</si>
  <si>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</si>
  <si>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</si>
  <si>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</si>
  <si>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</si>
  <si>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</si>
  <si>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</si>
  <si>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</si>
  <si>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</si>
  <si>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</si>
  <si>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</si>
  <si>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</si>
  <si>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</si>
  <si>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</si>
  <si>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</si>
  <si>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</si>
  <si>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</si>
  <si>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</si>
  <si>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</si>
  <si>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</si>
  <si>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</si>
  <si>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</si>
  <si>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</si>
  <si>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</si>
  <si>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</si>
  <si>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</si>
  <si>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on快捷菜单上点击空调按钮可用</t>
  </si>
  <si>
    <t>Power on空调设置界面打开</t>
  </si>
  <si>
    <t>计算从手指抬起到快捷菜单界面稳定展示</t>
  </si>
  <si>
    <t>1.IVI开机，发送adb reboot消息
2.Launcher显示后1s内，点击空调设置菜单
3.开/关空调按钮</t>
  </si>
  <si>
    <t>蓝牙电话冷启动时间</t>
  </si>
  <si>
    <t>1.IVI开机，发送adb reboot消息
2.车机连接蓝牙，且通讯录同步完成
3.点击电话</t>
  </si>
  <si>
    <r>
      <t>1.IVI开机，发送</t>
    </r>
    <r>
      <rPr>
        <sz val="16"/>
        <color theme="1"/>
        <rFont val="Verdana Pro"/>
        <family val="2"/>
      </rPr>
      <t>adb reboot消息
2.整个测试过程中录屏</t>
    </r>
  </si>
  <si>
    <t>1.IVI开机，发送adb reboot消息
2.Launcher显示后1s内，点击随心听卡片
3.切换到蓝牙音乐</t>
  </si>
  <si>
    <t>1.IVI开机，发送adb reboot消息
2.Launcher显示后1s内，点击随心听卡片
3.切换到FM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</si>
  <si>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USB</t>
    </r>
    <r>
      <rPr>
        <sz val="16"/>
        <color theme="1"/>
        <rFont val="微软雅黑"/>
        <family val="2"/>
        <charset val="134"/>
      </rPr>
      <t>音乐首次启动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</si>
  <si>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2"/>
        <charset val="134"/>
      </rPr>
      <t>启动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</si>
  <si>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FM</t>
    </r>
    <r>
      <rPr>
        <sz val="16"/>
        <color theme="1"/>
        <rFont val="微软雅黑"/>
        <family val="2"/>
        <charset val="134"/>
      </rPr>
      <t>首次启动</t>
    </r>
    <phoneticPr fontId="1" type="noConversion"/>
  </si>
  <si>
    <t>系统稳定状态下喜马拉雅首次启动</t>
    <phoneticPr fontId="1" type="noConversion"/>
  </si>
  <si>
    <t>Yao, Tristan
Zhang, Daorong</t>
    <phoneticPr fontId="1" type="noConversion"/>
  </si>
  <si>
    <t>Zhang, Meijuan</t>
    <phoneticPr fontId="1" type="noConversion"/>
  </si>
  <si>
    <t>Desay</t>
    <phoneticPr fontId="1" type="noConversion"/>
  </si>
  <si>
    <t>Inhouse</t>
    <phoneticPr fontId="1" type="noConversion"/>
  </si>
  <si>
    <t>1.IVI开机，发送adb reboot消息
2.整个测试过程中录屏</t>
  </si>
  <si>
    <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  <phoneticPr fontId="1" type="noConversion"/>
  </si>
  <si>
    <r>
      <t xml:space="preserve">Power on </t>
    </r>
    <r>
      <rPr>
        <sz val="16"/>
        <color theme="1"/>
        <rFont val="微软雅黑"/>
        <family val="2"/>
        <charset val="134"/>
      </rPr>
      <t>到人脸识别时间</t>
    </r>
    <phoneticPr fontId="1" type="noConversion"/>
  </si>
  <si>
    <r>
      <t>Power on</t>
    </r>
    <r>
      <rPr>
        <sz val="16"/>
        <color theme="1"/>
        <rFont val="微软雅黑"/>
        <family val="2"/>
        <charset val="134"/>
      </rPr>
      <t>人脸识别成功，账号成功登录时间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</si>
  <si>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</si>
  <si>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2"/>
        <charset val="134"/>
      </rPr>
      <t>人脸识别完成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</si>
  <si>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  <phoneticPr fontId="1" type="noConversion"/>
  </si>
  <si>
    <r>
      <rPr>
        <b/>
        <sz val="16"/>
        <color theme="1"/>
        <rFont val="宋体"/>
        <family val="2"/>
        <charset val="134"/>
      </rPr>
      <t xml:space="preserve">台架 </t>
    </r>
    <r>
      <rPr>
        <b/>
        <sz val="16"/>
        <color theme="1"/>
        <rFont val="Verdana Pro"/>
        <family val="2"/>
      </rPr>
      <t>or</t>
    </r>
    <r>
      <rPr>
        <b/>
        <sz val="16"/>
        <color theme="1"/>
        <rFont val="宋体"/>
        <family val="2"/>
        <charset val="134"/>
      </rPr>
      <t>实车</t>
    </r>
    <phoneticPr fontId="1" type="noConversion"/>
  </si>
  <si>
    <t>用例类型</t>
    <phoneticPr fontId="1" type="noConversion"/>
  </si>
  <si>
    <t>2s</t>
    <phoneticPr fontId="1" type="noConversion"/>
  </si>
  <si>
    <t>5s</t>
    <phoneticPr fontId="1" type="noConversion"/>
  </si>
  <si>
    <t>1s</t>
    <phoneticPr fontId="1" type="noConversion"/>
  </si>
  <si>
    <t>3s</t>
    <phoneticPr fontId="1" type="noConversion"/>
  </si>
  <si>
    <t>1.5s</t>
    <phoneticPr fontId="1" type="noConversion"/>
  </si>
  <si>
    <t>60s</t>
    <phoneticPr fontId="1" type="noConversion"/>
  </si>
  <si>
    <t>7.2s</t>
    <phoneticPr fontId="1" type="noConversion"/>
  </si>
  <si>
    <t>18.2s</t>
    <phoneticPr fontId="1" type="noConversion"/>
  </si>
  <si>
    <t>6.2s</t>
    <phoneticPr fontId="1" type="noConversion"/>
  </si>
  <si>
    <t>6s</t>
    <phoneticPr fontId="1" type="noConversion"/>
  </si>
  <si>
    <t>9.2s</t>
    <phoneticPr fontId="1" type="noConversion"/>
  </si>
  <si>
    <t>15.2s</t>
    <phoneticPr fontId="1" type="noConversion"/>
  </si>
  <si>
    <t>12.2s</t>
    <phoneticPr fontId="1" type="noConversion"/>
  </si>
  <si>
    <t>4s</t>
    <phoneticPr fontId="1" type="noConversion"/>
  </si>
  <si>
    <t>14.2s</t>
    <phoneticPr fontId="1" type="noConversion"/>
  </si>
  <si>
    <t>15.8s</t>
    <phoneticPr fontId="1" type="noConversion"/>
  </si>
  <si>
    <t>7s</t>
    <phoneticPr fontId="1" type="noConversion"/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</si>
  <si>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</si>
  <si>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</si>
  <si>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</si>
  <si>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</si>
  <si>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</si>
  <si>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</si>
  <si>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</si>
  <si>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</si>
  <si>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</si>
  <si>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</si>
  <si>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</si>
  <si>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</si>
  <si>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</si>
  <si>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Calibri"/>
        <family val="3"/>
        <charset val="134"/>
        <scheme val="minor"/>
      </rPr>
      <t>开机</t>
    </r>
    <r>
      <rPr>
        <sz val="10.5"/>
        <color theme="1"/>
        <rFont val="Times New Roman"/>
        <family val="3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Calibri"/>
        <family val="3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1"/>
      </rPr>
      <t>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</si>
  <si>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副驾爱奇艺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</si>
  <si>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BT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</si>
  <si>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副驾切换主题</t>
    </r>
    <r>
      <rPr>
        <sz val="11"/>
        <rFont val="Abadi"/>
        <family val="2"/>
      </rPr>
      <t>20</t>
    </r>
    <r>
      <rPr>
        <sz val="11"/>
        <rFont val="宋体"/>
        <family val="2"/>
        <charset val="134"/>
      </rPr>
      <t>次</t>
    </r>
    <r>
      <rPr>
        <sz val="11"/>
        <rFont val="Abadi"/>
        <family val="2"/>
        <charset val="134"/>
      </rPr>
      <t>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</si>
  <si>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副驾把所有应用启动一次</t>
    </r>
    <r>
      <rPr>
        <sz val="11"/>
        <rFont val="Abadi"/>
        <family val="2"/>
        <charset val="134"/>
      </rPr>
      <t>+V2I</t>
    </r>
  </si>
  <si>
    <t>1-1</t>
  </si>
  <si>
    <t>1-1</t>
    <phoneticPr fontId="1" type="noConversion"/>
  </si>
  <si>
    <t>1-2</t>
  </si>
  <si>
    <t>1-2</t>
    <phoneticPr fontId="1" type="noConversion"/>
  </si>
  <si>
    <t>1-3</t>
  </si>
  <si>
    <t>1-3</t>
    <phoneticPr fontId="1" type="noConversion"/>
  </si>
  <si>
    <t>1-4</t>
    <phoneticPr fontId="1" type="noConversion"/>
  </si>
  <si>
    <t>关机前是QQ音乐</t>
  </si>
  <si>
    <t>关机前是USB音乐</t>
  </si>
  <si>
    <t>计算从Launcher 2分钟后点击图库卡片抬起动作到界面稳定展示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</si>
  <si>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family val="2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</si>
  <si>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1-1-1-1</t>
  </si>
  <si>
    <t>1-2-1-1</t>
  </si>
  <si>
    <t>1-3-1-1</t>
  </si>
  <si>
    <t>1-1-1</t>
  </si>
  <si>
    <t>1-2-1</t>
  </si>
  <si>
    <t>1-3-1</t>
  </si>
  <si>
    <t>1.IVI完全开机
2.调用demo mode package
3.持续执行3-4小时</t>
  </si>
  <si>
    <t>无crashANR异常抛出</t>
  </si>
  <si>
    <t>1.IVI完全开机
2.调用Relax Mode package
3.持续执行3-4小时</t>
  </si>
  <si>
    <t>1.IVI完全开机
2.调用时空密信package
3.持续执行3-4小时</t>
  </si>
  <si>
    <t>1.IVI完全开机
2.调用福特金融 package
3.持续执行3-4小时</t>
  </si>
  <si>
    <t>1.IVI完全开机
2.调用电子手册 package
3.持续执行3-4小时</t>
  </si>
  <si>
    <t>200ms</t>
  </si>
  <si>
    <t>The time from the touch action to when the app receives the touch</t>
  </si>
  <si>
    <t>Power on到Fast RVC显示</t>
  </si>
  <si>
    <t>Power on第一帧动画播放</t>
  </si>
  <si>
    <t>Power on Launcher界面可见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</si>
  <si>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</t>
    </r>
  </si>
  <si>
    <t>计算从手指抬起动作到QQ音乐界面稳定展示</t>
  </si>
  <si>
    <t>计算从手部离开点击到QQ音乐从暂停到播放状态</t>
  </si>
  <si>
    <t>计算从手指抬起动作到空调按钮生效</t>
  </si>
  <si>
    <t>1.IVI开机，发送adb reboot消息
2.Launcher显示后1s内，尝试福特定制唤醒词唤醒
3.语音"导航到xxx"</t>
  </si>
  <si>
    <t>计算从语音指令最后一个字到搜索结果稳定展示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</si>
  <si>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</si>
  <si>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</si>
  <si>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计算从手部离开点击到歌单界面稳定展示（只要整体界面加载就可以，不需要图片加载完）</t>
  </si>
  <si>
    <t xml:space="preserve">
计算从手部离开点击开始第一帧到导航地图搜索框显示（并且此时地图概览已经显示，路况等细节不考虑）。</t>
  </si>
  <si>
    <t>计算从手部离开点击到下拉框（历史记录）稳定展示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</si>
  <si>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</si>
  <si>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计算从手指抬起动作到蓝牙电话界面（通讯录）稳定展示</t>
  </si>
  <si>
    <t>Power on到语音导航</t>
  </si>
  <si>
    <t>Power on到语音导航规划完成</t>
  </si>
  <si>
    <t>输入adb reboot命令后，屏幕黑屏至车机网络连接，通过ifconfig查看网卡建立情况</t>
  </si>
  <si>
    <t>Power on在线电台首次启动</t>
  </si>
  <si>
    <t>1.IVI开机，发送adb reboot消息
2.Launcher显示后1s内，点击随心听卡片
3.切换到在线电台</t>
  </si>
  <si>
    <t>计算从手部离开点击到在线电台界面稳定展示</t>
  </si>
  <si>
    <t>车机播放在线电台</t>
  </si>
  <si>
    <t>Power onFM音源恢复</t>
  </si>
  <si>
    <t>Power on在线电台音源恢复</t>
  </si>
  <si>
    <t>计算点击app图标到进入首页后电影名完全展示的时间</t>
  </si>
  <si>
    <t>验收版本</t>
  </si>
  <si>
    <t>milestone;R06;OKTOBY</t>
  </si>
  <si>
    <t>R06;OKTOBY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</si>
  <si>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</si>
  <si>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开机Launcher出来以后等待3分钟，打开在线电台</t>
  </si>
  <si>
    <t xml:space="preserve">计算从手指抬起动作到在线电台界面稳定展示，暂停按钮切换到播放按钮
</t>
  </si>
  <si>
    <t>强网，账号已登录，未开启人脸识别</t>
  </si>
  <si>
    <t>1、系统启动，进入launcher后，等待3min
2、点击更多服务
3、点击搜索框</t>
  </si>
  <si>
    <t>1、返回到上一页
2、点击更多服务
3、点击搜索框</t>
  </si>
  <si>
    <t>计算从手部抬起动作到输入法界面完全展示的时间</t>
  </si>
  <si>
    <r>
      <t>IVI开机，发送</t>
    </r>
    <r>
      <rPr>
        <sz val="16"/>
        <color theme="1"/>
        <rFont val="Verdana Pro"/>
        <family val="2"/>
      </rPr>
      <t>adb reboot消息，整个测试过程中录屏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</si>
  <si>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2.Launcher显示后1s内，点击随心听卡片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</si>
  <si>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2.Launcher显示后1s内，点击随心听图标
3.在QQ音乐界面显示1s内选择一个歌单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</si>
  <si>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2.Launcher显示后1s内，点击随心听图标
3.在QQ音乐界面显示1s内选择一个歌单
4.在QQ音乐歌单界面显示1s内选择一首歌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</si>
  <si>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</si>
  <si>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</si>
  <si>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3.点击导航中的地址输入框，输入一个地址
4.点击搜索按钮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</si>
  <si>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3.点击导航中的地址输入框，输入一个地址
4.点击搜索按钮
5.选择一个地址</t>
    </r>
  </si>
  <si>
    <r>
      <t>1.IVI开机，发送</t>
    </r>
    <r>
      <rPr>
        <sz val="16"/>
        <color theme="1"/>
        <rFont val="Verdana Pro"/>
        <family val="2"/>
      </rPr>
      <t>adb reboot消息
2.Launcher显示后1s内，尝试福特定制唤醒词唤醒
3.若第一次无响应，间隔1s再次尝试
4.语音唤醒后，发送语音指令“打开空调”，若无法响应则继续唤醒</t>
    </r>
  </si>
  <si>
    <r>
      <t>1.IVI开机，发送</t>
    </r>
    <r>
      <rPr>
        <sz val="16"/>
        <color theme="1"/>
        <rFont val="Verdana Pro"/>
        <family val="2"/>
      </rPr>
      <t>adb reboot消息
2.Launcher显示后1s内，尝试福特定制唤醒词唤醒
3.语音"播放xxx"</t>
    </r>
  </si>
  <si>
    <r>
      <t>1.IVI开机，发送</t>
    </r>
    <r>
      <rPr>
        <sz val="16"/>
        <color theme="1"/>
        <rFont val="Verdana Pro"/>
        <family val="2"/>
      </rPr>
      <t>adb reboot消息
2.开机动画播放过程中，挂R挡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</si>
  <si>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2.Launcher显示后1s内，挂R挡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</si>
  <si>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2.Launcher显示1s内，点击设置图标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</si>
  <si>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2.Launcher显示后1s内，点击空调快捷菜单按钮</t>
    </r>
  </si>
  <si>
    <r>
      <t>1. IVI开机，发送</t>
    </r>
    <r>
      <rPr>
        <sz val="16"/>
        <color theme="1"/>
        <rFont val="Verdana Pro"/>
        <family val="2"/>
      </rPr>
      <t>adb reboot消息
2.Launcher显示1s内，点击设置按钮，进入驾驶模式界面
3.整个测试过程中录屏</t>
    </r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</si>
  <si>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2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2"/>
        <charset val="134"/>
      </rPr>
      <t>随心听卡片</t>
    </r>
  </si>
  <si>
    <t>1.IVI开机，发送adb reboot消息
2.Launcher显示后1s内，进行紧急呼叫</t>
  </si>
  <si>
    <t>强网，账号未登录，未开启人脸识别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</si>
  <si>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2"/>
        <charset val="134"/>
      </rPr>
      <t>，账号已登录，已开启人脸识别</t>
    </r>
  </si>
  <si>
    <t>系统稳定状态下在线电台切换</t>
  </si>
  <si>
    <t>系统稳定状态下切换FM</t>
  </si>
  <si>
    <t>开机Launcher出来以后等待3分钟，打开在线电台应用，在线电台播放以后，点击下一首</t>
  </si>
  <si>
    <t>计算从点击下一首至在线电台成功切台</t>
  </si>
  <si>
    <t>开机Launcher出来以后等待3分钟，打开FM应用，FM播放以后，点击下一首</t>
  </si>
  <si>
    <t>计算从手部抬起动作到设置界面主题成功切换</t>
  </si>
  <si>
    <r>
      <t>1. IVI开机，发送</t>
    </r>
    <r>
      <rPr>
        <sz val="16"/>
        <color theme="1"/>
        <rFont val="Verdana Pro"/>
        <family val="2"/>
      </rPr>
      <t>adb reboot消息
2.进入设置
3.按下切换主题硬按键</t>
    </r>
  </si>
  <si>
    <t>1.开机Launcher出来以后等待3分钟
1.点击随心听图标
2.切换到QQ音乐Tab页面
3.选择一个歌单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</si>
  <si>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2"/>
      </rPr>
      <t>QQ</t>
    </r>
    <r>
      <rPr>
        <sz val="16"/>
        <color theme="1"/>
        <rFont val="宋体"/>
        <family val="2"/>
        <charset val="134"/>
      </rPr>
      <t>音乐</t>
    </r>
  </si>
  <si>
    <t>测试时处于导航状态</t>
  </si>
  <si>
    <t>测试时处于播放QQ音乐状态</t>
  </si>
  <si>
    <t>强网
测试时处于播放QQ音乐状态</t>
  </si>
  <si>
    <t>强网
测试时处于导航状态</t>
  </si>
  <si>
    <t>稳定状态下主题切换</t>
  </si>
  <si>
    <r>
      <t>开机Launcher出来以后等待3分钟，</t>
    </r>
    <r>
      <rPr>
        <sz val="16"/>
        <color theme="1"/>
        <rFont val="Verdana Pro"/>
        <family val="2"/>
      </rPr>
      <t>.进入设置，驾驶模式.切换驾驶模式</t>
    </r>
  </si>
  <si>
    <t>计算从手指抬起动作到切换成功的时间</t>
  </si>
  <si>
    <t>计算从launcher界面启动第一帧到语音唤醒弹窗第一帧</t>
  </si>
  <si>
    <t>QQ热启动</t>
  </si>
  <si>
    <t>喜马拉雅热启动</t>
  </si>
  <si>
    <t>在线电台热启动</t>
  </si>
  <si>
    <t>稳定状态下Launcher热启动</t>
  </si>
  <si>
    <t>稳定状态下个人中心热启动</t>
  </si>
  <si>
    <t>稳定状态下设置二级菜单切换速度</t>
  </si>
  <si>
    <t>稳定状态下音量硬按键响应速度</t>
  </si>
  <si>
    <t>稳定状态下切换歌曲硬按键响应速度</t>
  </si>
  <si>
    <t>1.系统启动，进入launcher后，等待3min
2.点击导航
3.切换到主界面</t>
  </si>
  <si>
    <t>计算从手指抬起动作到主界面稳定展示</t>
  </si>
  <si>
    <t>1.系统启动，进入launcher后，等待3min
2.点击设置
3.点击个人中心
4.返回上一步，再次点击个人中心</t>
  </si>
  <si>
    <t>计算从手指抬起动作到个人中心界面稳定展示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</si>
  <si>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</si>
  <si>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</si>
  <si>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1.系统启动，进入launcher后，等待3min
2.点击随心听
3.播放歌曲
4.硬按键加/减音量</t>
  </si>
  <si>
    <t>计算从手指按下动作到界面显示音量加/减界面</t>
  </si>
  <si>
    <t>1.系统启动，进入launcher后，等待3min
2.点击随心听
3.播放歌曲
4.硬按键上一首/下一首</t>
  </si>
  <si>
    <t>计算从手指按下动作到音乐按钮从暂停到播放状态</t>
  </si>
  <si>
    <t>热启动</t>
  </si>
  <si>
    <t>系统稳定以后打开QQ音乐，再回到首页，再次打开QQ音乐</t>
  </si>
  <si>
    <t>计算第二次打开QQ音乐从手指抬起动作到音乐界面稳定展示</t>
  </si>
  <si>
    <t>系统稳定以后打开喜马拉雅，再回到首页，再次打开喜马拉雅乐</t>
  </si>
  <si>
    <t>计算第二次打开喜马拉雅从手指抬起动作到音乐界面稳定展示</t>
  </si>
  <si>
    <t>系统稳定以后打开在线电台，再回到首页，再次打开在线电台</t>
  </si>
  <si>
    <t>计算第二次打开在线电台从手指抬起动作到音乐界面稳定展示</t>
  </si>
  <si>
    <t>1分</t>
  </si>
  <si>
    <t>2分</t>
  </si>
  <si>
    <t>3分</t>
  </si>
  <si>
    <t>4分</t>
  </si>
  <si>
    <t>5分</t>
  </si>
  <si>
    <t>网络状态</t>
  </si>
  <si>
    <t>Block版本的关键项</t>
  </si>
  <si>
    <t>CX727-Block门限值</t>
  </si>
  <si>
    <t>CD764-Block门限值</t>
  </si>
  <si>
    <t>CD542H-Block门限值</t>
  </si>
  <si>
    <t>网络依赖</t>
  </si>
  <si>
    <t>Key Item</t>
  </si>
  <si>
    <t>网络强依赖</t>
  </si>
  <si>
    <t>Bencmark用例</t>
  </si>
  <si>
    <t>Benchmark用例</t>
  </si>
  <si>
    <t>影响因素（新）</t>
  </si>
  <si>
    <t>系统稳定状态下Setting首次启动</t>
  </si>
  <si>
    <t>系统稳定状态下USB音乐首次启动</t>
  </si>
  <si>
    <t>系统稳定状态下蓝牙音乐首次启动</t>
  </si>
  <si>
    <t>系统稳定状态下FM首次启动</t>
  </si>
  <si>
    <t>系统稳定状态下在线电台首次启动</t>
  </si>
  <si>
    <t>系统稳定状态下喜马拉雅首次启动</t>
  </si>
  <si>
    <t>24小时Monkey测试中的CPU Free</t>
  </si>
  <si>
    <t>24小时Monkey测试中的RAM Free</t>
  </si>
  <si>
    <t>24小时Monkey测试中的GPU Free</t>
  </si>
  <si>
    <t>24小时Monkey中内存泄露进程数</t>
  </si>
  <si>
    <t>8小时Monkey测试-设置</t>
  </si>
  <si>
    <t>8小时Monkey测试-蓝牙音乐</t>
  </si>
  <si>
    <t>8小时Monkey测试-蓝牙电话</t>
  </si>
  <si>
    <t>8小时Monkey测试（其他所属应用）</t>
  </si>
  <si>
    <t>8小时Monkey测试-随心听</t>
  </si>
  <si>
    <t>8小时Monkey测试-Launcher</t>
  </si>
  <si>
    <t>8小时Monkey测试-导航</t>
  </si>
  <si>
    <t>8小时Monkey测试-输入法</t>
  </si>
  <si>
    <t>8小时Monkey测试（其他应用）</t>
  </si>
  <si>
    <t>√</t>
  </si>
  <si>
    <t>计算从语音最后一个字上屏到播报第一帧</t>
  </si>
  <si>
    <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</si>
  <si>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Power on QQ音乐首次启动（默认未播放）</t>
  </si>
  <si>
    <t>Power on QQ音乐首次启动（默认播放）</t>
  </si>
  <si>
    <t>SDM硬按键切换成功</t>
  </si>
  <si>
    <t>计算从手指抬起动作到FM界面稳定展示，暂停按钮切换到播放按钮</t>
  </si>
  <si>
    <t>1.IVI开机，发送adb reboot消息
2.Launcher显示后3分钟，手机端进行DLNA投屏</t>
  </si>
  <si>
    <r>
      <t>1.IVI开机，发送</t>
    </r>
    <r>
      <rPr>
        <sz val="16"/>
        <color theme="1"/>
        <rFont val="Verdana Pro"/>
        <family val="2"/>
      </rPr>
      <t>adb reboot消息
2.Launcher显示后3分钟内，打开精简屏幕</t>
    </r>
  </si>
  <si>
    <t>关机前QQ音乐是暂停状态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</si>
  <si>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</si>
  <si>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2"/>
        <charset val="134"/>
      </rPr>
      <t>（默认未播放）</t>
    </r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</si>
  <si>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2"/>
        <charset val="134"/>
      </rPr>
      <t>（默认播放）</t>
    </r>
  </si>
  <si>
    <t>系统稳定状态下新闻首次启动</t>
  </si>
  <si>
    <t>计算从手指抬起动作到喜马拉雅界面稳定展示</t>
  </si>
  <si>
    <t>计算从手指抬起动作到新闻界面稳定展示</t>
  </si>
  <si>
    <t>新闻热启动</t>
  </si>
  <si>
    <t>非首次进入新闻界面
当前在随心听，USB音乐播放界面</t>
  </si>
  <si>
    <t>在USB音乐播放界面，点击TAB上的新闻按键</t>
  </si>
  <si>
    <t>系统稳定状态下主题切换</t>
  </si>
  <si>
    <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</si>
  <si>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R07</t>
  </si>
  <si>
    <t>R06</t>
  </si>
  <si>
    <t>屏幕&amp;Feature</t>
  </si>
  <si>
    <t>CPU idle Avg</t>
    <phoneticPr fontId="21" type="noConversion"/>
  </si>
  <si>
    <t>CPU idle Min</t>
    <phoneticPr fontId="21" type="noConversion"/>
  </si>
  <si>
    <t>RAM Free Avg</t>
    <phoneticPr fontId="21" type="noConversion"/>
  </si>
  <si>
    <t>RAM Free Min</t>
    <phoneticPr fontId="21" type="noConversion"/>
  </si>
  <si>
    <t>GPU idle Avg</t>
  </si>
  <si>
    <t>GPU idle Min</t>
  </si>
  <si>
    <t>CPU idle Avg</t>
  </si>
  <si>
    <t>CPU idle Min</t>
  </si>
  <si>
    <t>RAM Free Avg</t>
  </si>
  <si>
    <t>RAM Free Min</t>
  </si>
  <si>
    <t>27寸大屏（无AR）</t>
  </si>
  <si>
    <t>27寸大屏+AR</t>
  </si>
  <si>
    <t>计算从手指抬起动作到驾驶模式从置灰到可点击状态的第一帧</t>
  </si>
  <si>
    <t>计算从Launcher第一帧至蓝牙电话界面稳定展示</t>
  </si>
  <si>
    <t>开机后一直抓top数据，一直等到top降下来到200%（nice -n -10 top -d 5）</t>
  </si>
  <si>
    <t>计算从Launcher第一帧至cpu稳定到200%</t>
  </si>
  <si>
    <t>计算从手部离开点击到QQ音乐界面稳定展示</t>
  </si>
  <si>
    <t xml:space="preserve">
1.IVI开机，发送adb reboot消息</t>
  </si>
  <si>
    <t>变更条目</t>
  </si>
  <si>
    <t>变更原因</t>
  </si>
  <si>
    <t>删除了：Launcher显示到人脸识别失败，显示账号二维码时间</t>
  </si>
  <si>
    <t>导致人脸失败的原因有很多，响应时间时间也不同，FO建议删除</t>
  </si>
  <si>
    <t>Launcher显示到优先蓝牙重连完成</t>
  </si>
  <si>
    <t>Launcher显示到QQ音乐选择歌单</t>
  </si>
  <si>
    <t>Launcher显示到QQ音乐选择歌曲</t>
  </si>
  <si>
    <t>Launcher显示到蓝牙音乐首次启动</t>
  </si>
  <si>
    <t>Launcher显示到FM首次启动</t>
  </si>
  <si>
    <t>Launcher显示到在线电台首次启动</t>
  </si>
  <si>
    <t>Launcher显示到语音导航</t>
  </si>
  <si>
    <t>Launcher显示到语音导航规划完成</t>
  </si>
  <si>
    <t>Launcher显示到导航启动时间</t>
  </si>
  <si>
    <t>Launcher显示到导航界面点击输入框出现下拉框</t>
  </si>
  <si>
    <t>Launcher显示到导航搜索地址完成</t>
  </si>
  <si>
    <t>Launcher显示到选择目的地后路线规划完成</t>
  </si>
  <si>
    <t>Launcher显示到PTT可用</t>
  </si>
  <si>
    <t>Launcher显示到语音可用</t>
  </si>
  <si>
    <t>Launcher显示到语音播放音乐</t>
  </si>
  <si>
    <t>Launcher显示到车机网络时间同步完成</t>
  </si>
  <si>
    <t>Launcher显示到Fast RVC显示</t>
  </si>
  <si>
    <t>Launcher显示到优先设备BT音源恢复</t>
  </si>
  <si>
    <t>Launcher显示到FM音源恢复</t>
  </si>
  <si>
    <t>Launcher显示到在线电台音源恢复</t>
  </si>
  <si>
    <t>Launcher显示到根目录两首歌的USB音源恢复</t>
  </si>
  <si>
    <t>Launcher显示到QQ音源恢复</t>
  </si>
  <si>
    <t>Launcher显示到车辆设置界面打开</t>
  </si>
  <si>
    <t>Launcher显示到空调设置界面打开</t>
  </si>
  <si>
    <t>Launcher显示到快捷菜单上点击空调按钮可用</t>
  </si>
  <si>
    <t>Launcher显示到SDM可用</t>
  </si>
  <si>
    <t>Launcher显示到账号自动登录时间</t>
  </si>
  <si>
    <t>Launcher显示到账号二维码出现时间</t>
  </si>
  <si>
    <t>Launcher显示到人脸识别时间</t>
  </si>
  <si>
    <t>Launcher显示到人脸识别成功，账号成功登录时间</t>
  </si>
  <si>
    <t>Zhangzhichao-706H/R07</t>
  </si>
  <si>
    <t>Supplier-706H/R07</t>
  </si>
  <si>
    <t>4542672k</t>
  </si>
  <si>
    <t>Zhangzhichao-706L/R07</t>
  </si>
  <si>
    <t>Supplier-706L/R07</t>
  </si>
  <si>
    <t>Block</t>
  </si>
  <si>
    <t>1号</t>
  </si>
  <si>
    <t>9.41+10.18+9.76</t>
  </si>
  <si>
    <t>1.13+0.6+0.37</t>
  </si>
  <si>
    <t>变更了：所有音源恢复的测试计算手法改为声音出来为准</t>
  </si>
  <si>
    <t>Launcher显示到QQ音乐首次启动（默认未播放）</t>
  </si>
  <si>
    <t>Launcher显示到QQ音乐首次启动（默认播放）</t>
  </si>
  <si>
    <t>系统稳定状态下QQ音乐首次启动（默认未播放）</t>
  </si>
  <si>
    <t>系统稳定状态下QQ音乐首次启动（默认播放）</t>
  </si>
  <si>
    <t>727ica 8155</t>
  </si>
  <si>
    <t>开机动画过程中到Fast RVC显示</t>
  </si>
  <si>
    <t>时空密信冷启动时间</t>
  </si>
  <si>
    <t>时空密信热启动时间</t>
  </si>
  <si>
    <t>R00</t>
  </si>
  <si>
    <t>R08</t>
  </si>
  <si>
    <t>R09</t>
  </si>
  <si>
    <t>R10</t>
  </si>
  <si>
    <t>重点汇报项</t>
  </si>
  <si>
    <t>Power on到第一帧动画播放</t>
  </si>
  <si>
    <t>Launcher显示到QQ音乐首次启动</t>
  </si>
  <si>
    <t>Launcher显示到导航界面点击输入框下拉框</t>
  </si>
  <si>
    <t>Launhcer显示到QQ音乐恢复</t>
  </si>
  <si>
    <t>Launcher显示到账号自动登录</t>
  </si>
  <si>
    <t>系统稳定状态下导航首次启动</t>
  </si>
  <si>
    <t>系统稳定状态下导航界面点击输入框下拉框</t>
  </si>
  <si>
    <t>系统稳定状态下，语音导航搜索时间</t>
  </si>
  <si>
    <t>R06 Test Result/s</t>
  </si>
  <si>
    <t>R06.1 Test Result/s</t>
  </si>
  <si>
    <t>R07 Test Result/s</t>
  </si>
  <si>
    <t>R08 Test Result/s</t>
  </si>
  <si>
    <t>R09 Test Result/s</t>
  </si>
  <si>
    <t>Comments</t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</si>
  <si>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2"/>
        <charset val="134"/>
      </rPr>
      <t>账号登录完成</t>
    </r>
  </si>
  <si>
    <t>RAM PSS Avg</t>
    <phoneticPr fontId="1" type="noConversion"/>
  </si>
  <si>
    <t>RAM PSS Max</t>
    <phoneticPr fontId="1" type="noConversion"/>
  </si>
  <si>
    <t>Size(M)</t>
  </si>
  <si>
    <t>R11</t>
  </si>
  <si>
    <t>例：R04</t>
  </si>
  <si>
    <t>R05：</t>
  </si>
  <si>
    <t>R06：</t>
  </si>
  <si>
    <t>R07：</t>
  </si>
  <si>
    <t>R08：</t>
  </si>
  <si>
    <t>R09：</t>
  </si>
  <si>
    <t>R10：</t>
  </si>
  <si>
    <t>R11：</t>
  </si>
  <si>
    <t>强网，账号已登录，已开启人脸识别</t>
  </si>
  <si>
    <t>删除了：账号热启动</t>
  </si>
  <si>
    <t>与前面“系统稳定状态下个人中心热启动”重复</t>
  </si>
  <si>
    <t>变更时间</t>
  </si>
  <si>
    <t>站在用户角度，声音出来即可</t>
  </si>
  <si>
    <t>R10 Test Result/s</t>
  </si>
  <si>
    <t>关机前处于USB音乐界面</t>
  </si>
  <si>
    <t>EE/CVPP</t>
  </si>
  <si>
    <t>CVPP</t>
  </si>
  <si>
    <t>EE</t>
  </si>
  <si>
    <t>计算从Launcher第一帧至蓝牙音乐播放（声音出来）</t>
  </si>
  <si>
    <t>计算从Launcher第一帧至FM播放（声音出来）</t>
  </si>
  <si>
    <t>计算从Launcher第一帧至在线电台播放（声音出来）</t>
  </si>
  <si>
    <t>计算从Launcher第一帧至U盘音乐播放（声音出来）</t>
  </si>
  <si>
    <t>计算从Launcher第一帧至QQ音乐播放（声音出来）</t>
  </si>
  <si>
    <t>变更了：“Launcher显示到优先蓝牙重连完成”前提条件从“关机前不是处于蓝牙音乐播放的状态”变更为“关机前处于USB音源界面”</t>
  </si>
  <si>
    <t>之前前提条件是“关机前不是处于蓝牙音乐播放的状态”存在歧义</t>
  </si>
  <si>
    <t>变更了：“Power on 蓝牙音乐首次启动”计算法则从“计算从手部离开点击到蓝牙音乐按钮从暂停到播放状态”变更为“稳定展示蓝牙连接界面”</t>
  </si>
  <si>
    <t>站在用户角度，蓝牙连接界面出来即可，剩下的时间是等待蓝牙连接</t>
  </si>
  <si>
    <t>计算从手部离开点击到蓝牙音乐连接界面稳定展示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</si>
  <si>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</si>
  <si>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</si>
  <si>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</si>
  <si>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</si>
  <si>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</si>
  <si>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</si>
  <si>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</si>
  <si>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</si>
  <si>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</si>
  <si>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</si>
  <si>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</si>
  <si>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</si>
  <si>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</si>
  <si>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</si>
  <si>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</si>
  <si>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</si>
  <si>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</si>
  <si>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</si>
  <si>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</si>
  <si>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</si>
  <si>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</si>
  <si>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</si>
  <si>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</si>
  <si>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</si>
  <si>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</si>
  <si>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</si>
  <si>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</si>
  <si>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</si>
  <si>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</si>
  <si>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</si>
  <si>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</si>
  <si>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</si>
  <si>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</si>
  <si>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</si>
  <si>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</si>
  <si>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</si>
  <si>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</si>
  <si>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</si>
  <si>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</si>
  <si>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</si>
  <si>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</si>
  <si>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</si>
  <si>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</si>
  <si>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</si>
  <si>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</si>
  <si>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</si>
  <si>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</si>
  <si>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</si>
  <si>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</si>
  <si>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</si>
  <si>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</si>
  <si>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</si>
  <si>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</si>
  <si>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</si>
  <si>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</si>
  <si>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</si>
  <si>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</si>
  <si>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</si>
  <si>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</si>
  <si>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</si>
  <si>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</si>
  <si>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</si>
  <si>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</si>
  <si>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</si>
  <si>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</si>
  <si>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</si>
  <si>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</si>
  <si>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</si>
  <si>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</si>
  <si>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</si>
  <si>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</si>
  <si>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</si>
  <si>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</si>
  <si>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</si>
  <si>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</si>
  <si>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</si>
  <si>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</si>
  <si>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</si>
  <si>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</si>
  <si>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</si>
  <si>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</si>
  <si>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</si>
  <si>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</si>
  <si>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</si>
  <si>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</si>
  <si>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</si>
  <si>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DSV</t>
    <phoneticPr fontId="1" type="noConversion"/>
  </si>
  <si>
    <t>Ford EMMC Partitions (64GB)</t>
    <phoneticPr fontId="1" type="noConversion"/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</si>
  <si>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</si>
  <si>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</si>
  <si>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</si>
  <si>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</si>
  <si>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</si>
  <si>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</si>
  <si>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</si>
  <si>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</si>
  <si>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</si>
  <si>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</si>
  <si>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</si>
  <si>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</si>
  <si>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</si>
  <si>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</si>
  <si>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</si>
  <si>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</si>
  <si>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</si>
  <si>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  <phoneticPr fontId="1" type="noConversion"/>
  </si>
  <si>
    <t>uuid</t>
  </si>
  <si>
    <t>GPT</t>
  </si>
  <si>
    <t>gpt_backup0.bin</t>
  </si>
  <si>
    <t>NA</t>
    <phoneticPr fontId="1" type="noConversion"/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</si>
  <si>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</si>
  <si>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</si>
  <si>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</si>
  <si>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</si>
  <si>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</si>
  <si>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</si>
  <si>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</si>
  <si>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</si>
  <si>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</si>
  <si>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</si>
  <si>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</si>
  <si>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</si>
  <si>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</si>
  <si>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</si>
  <si>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</si>
  <si>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</si>
  <si>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</si>
  <si>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</si>
  <si>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</si>
  <si>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</si>
  <si>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</si>
  <si>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</si>
  <si>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</si>
  <si>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</si>
  <si>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</si>
  <si>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</si>
  <si>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</si>
  <si>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</si>
  <si>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</si>
  <si>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</si>
  <si>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</si>
  <si>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</si>
  <si>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</si>
  <si>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</si>
  <si>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</si>
  <si>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</si>
  <si>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</si>
  <si>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</si>
  <si>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</si>
  <si>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</si>
  <si>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</si>
  <si>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</si>
  <si>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</si>
  <si>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</si>
  <si>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  <phoneticPr fontId="1" type="noConversion"/>
  </si>
  <si>
    <t>97D7B011-54DA-4835-B3C4-917AD6E73D74</t>
  </si>
  <si>
    <t>system_b</t>
  </si>
  <si>
    <t>vendor_a</t>
  </si>
  <si>
    <t>vendor.img</t>
  </si>
  <si>
    <t>938M</t>
    <phoneticPr fontId="1" type="noConversion"/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</si>
  <si>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</si>
  <si>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</si>
  <si>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</si>
  <si>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</si>
  <si>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</si>
  <si>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</si>
  <si>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</si>
  <si>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</si>
  <si>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</si>
  <si>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</si>
  <si>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</si>
  <si>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</si>
  <si>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</si>
  <si>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</si>
  <si>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</si>
  <si>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</si>
  <si>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</si>
  <si>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</si>
  <si>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</si>
  <si>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</si>
  <si>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</si>
  <si>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</si>
  <si>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</si>
  <si>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</si>
  <si>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</si>
  <si>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</si>
  <si>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</si>
  <si>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</si>
  <si>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</si>
  <si>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</si>
  <si>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</si>
  <si>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</si>
  <si>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</si>
  <si>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</si>
  <si>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</si>
  <si>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</si>
  <si>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</si>
  <si>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</si>
  <si>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</si>
  <si>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</si>
  <si>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</si>
  <si>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</si>
  <si>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</si>
  <si>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</si>
  <si>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</si>
  <si>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</si>
  <si>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</si>
  <si>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</si>
  <si>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</si>
  <si>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</si>
  <si>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</si>
  <si>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</si>
  <si>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</si>
  <si>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</si>
  <si>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</si>
  <si>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</si>
  <si>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</si>
  <si>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</si>
  <si>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</si>
  <si>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</si>
  <si>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</si>
  <si>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</si>
  <si>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</si>
  <si>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</si>
  <si>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</si>
  <si>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</si>
  <si>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</si>
  <si>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</si>
  <si>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</si>
  <si>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</si>
  <si>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</si>
  <si>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</si>
  <si>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</si>
  <si>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</si>
  <si>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</si>
  <si>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</si>
  <si>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</si>
  <si>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</si>
  <si>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</si>
  <si>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</si>
  <si>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</si>
  <si>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</si>
  <si>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</si>
  <si>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</si>
  <si>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</si>
  <si>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</si>
  <si>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</si>
  <si>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DSV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</si>
  <si>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</si>
  <si>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</si>
  <si>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</si>
  <si>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</si>
  <si>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</si>
  <si>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</si>
  <si>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</si>
  <si>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</si>
  <si>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</si>
  <si>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</si>
  <si>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</si>
  <si>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</si>
  <si>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</si>
  <si>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</si>
  <si>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</si>
  <si>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</si>
  <si>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</si>
  <si>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</si>
  <si>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</si>
  <si>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</si>
  <si>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</si>
  <si>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</si>
  <si>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</si>
  <si>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</si>
  <si>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</si>
  <si>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20210727_0437_EL27_R04.PRO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</si>
  <si>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</si>
  <si>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</si>
  <si>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</si>
  <si>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</si>
  <si>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</si>
  <si>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 xml:space="preserve">Disk Partition </t>
  </si>
  <si>
    <t>R04：</t>
    <phoneticPr fontId="1" type="noConversion"/>
  </si>
  <si>
    <t>df -h</t>
    <phoneticPr fontId="1" type="noConversion"/>
  </si>
  <si>
    <t>指令</t>
    <phoneticPr fontId="1" type="noConversion"/>
  </si>
  <si>
    <t>msmnile_au:/ # df -h
Filesystem           Size  Used Avail Use% Mounted on
tmpfs                7.6G  1.2M  7.6G   1% /dev
tmpfs                7.6G   44K  7.6G   1% /mnt
/dev/block/sda11      11M  104K   11M   1% /metadata
/dev/block/dm-3      2.8G  2.8G  8.9M 100% /
/dev/early_userspace 461M   71M  390M  16% /early_services
devtmpfs             7.4G   20K  7.4G   1% /early_services/dev
/dev/block/dm-4      496M  495M  1.5M 100% /vendor
tmpfs                7.6G     0  7.6G   0% /apex
tmpfs                7.6G  264K  7.6G   1% /linkerconfig
/dev/block/sda19     114G  373M  114G   1% /data
/dev/block/sde4      170M   49M  121M  29% /vendor/firmware_mnt
/dev/block/sde9       59M   12M   47M  21% /vendor/dsp
/dev/block/sda2       27M  356K   27M   2% /mnt/vendor/persist
/dev/block/sde5       64M  656K   63M   2% /vendor/bt_firmware
/dev/block/sda14      11M  352K   11M   3% /cert
/dev/block/sda15      11M   24K   11M   1% /sec_log
/dev/block/sda16      49G   20K   49G   1% /map
/dev/block/sda17      20G  448K   20G   1% /ota
/dev/block/sda18     4.8G   24K  4.8G   1% /resource
tmpfs                7.6G     0  7.6G   0% /data_mirror
/dev/fuse            114G  373M  114G   1% /mnt/user/0/emulated</t>
    <phoneticPr fontId="1" type="noConversion"/>
  </si>
  <si>
    <t>OTA升级目录</t>
    <phoneticPr fontId="1" type="noConversion"/>
  </si>
  <si>
    <t>R04</t>
    <phoneticPr fontId="1" type="noConversion"/>
  </si>
  <si>
    <t>Size</t>
    <phoneticPr fontId="1" type="noConversion"/>
  </si>
  <si>
    <t>Used</t>
    <phoneticPr fontId="1" type="noConversion"/>
  </si>
  <si>
    <t>Avail</t>
    <phoneticPr fontId="1" type="noConversion"/>
  </si>
  <si>
    <t>Mounted on</t>
    <phoneticPr fontId="1" type="noConversion"/>
  </si>
  <si>
    <t>super</t>
    <phoneticPr fontId="1" type="noConversion"/>
  </si>
  <si>
    <t>vendor</t>
    <phoneticPr fontId="1" type="noConversion"/>
  </si>
  <si>
    <t>system</t>
    <phoneticPr fontId="1" type="noConversion"/>
  </si>
  <si>
    <t>CPU Usage Avg</t>
    <phoneticPr fontId="1" type="noConversion"/>
  </si>
  <si>
    <t>VBF文件数：</t>
    <phoneticPr fontId="1" type="noConversion"/>
  </si>
  <si>
    <t>/</t>
    <phoneticPr fontId="1" type="noConversion"/>
  </si>
  <si>
    <r>
      <rPr>
        <b/>
        <sz val="10"/>
        <rFont val="Calibri"/>
        <scheme val="minor"/>
      </rPr>
      <t>注</t>
    </r>
    <r>
      <rPr>
        <sz val="10"/>
        <rFont val="Calibri"/>
        <family val="3"/>
        <charset val="134"/>
        <scheme val="minor"/>
      </rPr>
      <t>：除</t>
    </r>
    <r>
      <rPr>
        <b/>
        <sz val="10"/>
        <rFont val="Calibri"/>
        <scheme val="minor"/>
      </rPr>
      <t>“ 开机3分钟后IDLE”</t>
    </r>
    <r>
      <rPr>
        <sz val="10"/>
        <rFont val="Calibri"/>
        <family val="3"/>
        <charset val="134"/>
        <scheme val="minor"/>
      </rPr>
      <t>外其他用例执行前需要先执行前置条件：</t>
    </r>
    <r>
      <rPr>
        <b/>
        <sz val="10"/>
        <rFont val="Calibri"/>
        <scheme val="minor"/>
      </rPr>
      <t>Monkey测试1小时</t>
    </r>
    <phoneticPr fontId="1" type="noConversion"/>
  </si>
  <si>
    <t>VBF文件大小</t>
  </si>
  <si>
    <t>项目阶段</t>
  </si>
  <si>
    <t>DCV</t>
  </si>
  <si>
    <t>TT to OKTB</t>
  </si>
  <si>
    <t>OTA</t>
  </si>
  <si>
    <t>性能标准</t>
  </si>
  <si>
    <t>CPU Free &gt; 30%</t>
  </si>
  <si>
    <t>RAM Free &gt; 30%</t>
  </si>
  <si>
    <t>GPU Free &gt; 50%</t>
  </si>
  <si>
    <t>系统分区Free &gt; 40%</t>
  </si>
  <si>
    <t>VBF文件Free &gt; 40%</t>
  </si>
  <si>
    <t>OTA升级包存储空间 &gt; 整包*2.4</t>
  </si>
  <si>
    <t>GPU Free &gt; 40%</t>
  </si>
  <si>
    <t>系统分区Free &gt; 30%</t>
  </si>
  <si>
    <t>VBF文件Free &gt; 30%</t>
  </si>
  <si>
    <t>CPU Free &gt; 15%</t>
  </si>
  <si>
    <t>RAM Free &gt; 10%</t>
  </si>
  <si>
    <t>GPU Free &gt; 15%</t>
  </si>
  <si>
    <t>系统分区Free &gt; 10%</t>
  </si>
  <si>
    <t>VBF文件Free &gt; 10%</t>
  </si>
  <si>
    <t>支持的VBF文件个数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</si>
</sst>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4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name val="KaiTi"/>
      <family val="2"/>
      <charset val="134"/>
    </font>
    <font>
      <sz val="16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Calibri"/>
      <family val="3"/>
      <charset val="134"/>
      <scheme val="minor"/>
    </font>
    <font>
      <sz val="10.5"/>
      <color theme="1"/>
      <name val="Calibri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0"/>
      <name val="Calibri"/>
      <family val="3"/>
      <charset val="134"/>
      <scheme val="minor"/>
    </font>
    <font>
      <strike/>
      <sz val="10"/>
      <name val="Calibri"/>
      <family val="3"/>
      <charset val="134"/>
      <scheme val="minor"/>
    </font>
    <font>
      <strike/>
      <sz val="11"/>
      <color theme="1"/>
      <name val="Calibri"/>
      <family val="3"/>
      <charset val="134"/>
      <scheme val="minor"/>
    </font>
    <font>
      <sz val="11"/>
      <color rgb="FF000000"/>
      <name val="Segoe UI"/>
      <family val="2"/>
    </font>
    <font>
      <sz val="16"/>
      <color theme="1"/>
      <name val="Aharoni"/>
    </font>
    <font>
      <sz val="16"/>
      <name val="Aharoni"/>
    </font>
    <font>
      <b/>
      <sz val="16"/>
      <color theme="1"/>
      <name val="Verdana Pro"/>
      <family val="2"/>
    </font>
    <font>
      <sz val="16"/>
      <color theme="1"/>
      <name val="Verdana Pro"/>
      <family val="2"/>
    </font>
    <font>
      <sz val="16"/>
      <color theme="1"/>
      <name val="宋体"/>
      <family val="2"/>
      <charset val="134"/>
    </font>
    <font>
      <sz val="16"/>
      <color theme="1"/>
      <name val="微软雅黑"/>
      <family val="2"/>
      <charset val="134"/>
    </font>
    <font>
      <sz val="16"/>
      <color theme="1"/>
      <name val="Verdana Pro"/>
      <family val="2"/>
      <charset val="134"/>
    </font>
    <font>
      <sz val="16"/>
      <color rgb="FFFF0000"/>
      <name val="Aharoni"/>
    </font>
    <font>
      <sz val="10"/>
      <color theme="1"/>
      <name val="Microsoft YaHei"/>
      <family val="2"/>
    </font>
    <font>
      <sz val="16"/>
      <color theme="1"/>
      <name val="宋体"/>
      <family val="3"/>
      <charset val="134"/>
    </font>
    <font>
      <b/>
      <sz val="16"/>
      <color theme="1"/>
      <name val="宋体"/>
      <family val="2"/>
      <charset val="134"/>
    </font>
    <font>
      <b/>
      <sz val="16"/>
      <color theme="1"/>
      <name val="Verdana Pro"/>
      <family val="2"/>
      <charset val="134"/>
    </font>
    <font>
      <sz val="11"/>
      <name val="Abadi"/>
      <family val="2"/>
    </font>
    <font>
      <sz val="11"/>
      <color theme="1"/>
      <name val="Abadi"/>
      <family val="1"/>
    </font>
    <font>
      <sz val="7"/>
      <color theme="1"/>
      <name val="Times New Roman"/>
      <family val="1"/>
    </font>
    <font>
      <sz val="10.5"/>
      <color theme="1"/>
      <name val="Times New Roman"/>
      <family val="3"/>
    </font>
    <font>
      <sz val="10.5"/>
      <color theme="1"/>
      <name val="宋体"/>
      <family val="3"/>
      <charset val="134"/>
    </font>
    <font>
      <sz val="11"/>
      <name val="Abadi"/>
      <family val="2"/>
      <charset val="134"/>
    </font>
    <font>
      <sz val="11"/>
      <name val="宋体"/>
      <family val="2"/>
      <charset val="134"/>
    </font>
    <font>
      <sz val="16"/>
      <color rgb="FF000000"/>
      <name val="Verdana Pro"/>
      <family val="2"/>
    </font>
    <font>
      <sz val="18"/>
      <color theme="1"/>
      <name val="Verdana Pro"/>
      <family val="2"/>
      <charset val="134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crosoft YaHei"/>
      <family val="2"/>
    </font>
    <font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8"/>
      <color rgb="FFFF0000"/>
      <name val="Calibri"/>
      <family val="3"/>
      <charset val="134"/>
      <scheme val="minor"/>
    </font>
    <font>
      <b/>
      <sz val="11"/>
      <color theme="1"/>
      <name val="Calibri"/>
      <scheme val="minor"/>
    </font>
    <font>
      <b/>
      <sz val="10"/>
      <name val="Calibri"/>
      <scheme val="minor"/>
    </font>
    <font>
      <sz val="1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707022309030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</cellStyleXfs>
  <cellXfs count="2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2"/>
    <xf numFmtId="0" fontId="4" fillId="0" borderId="1" xfId="2" applyBorder="1"/>
    <xf numFmtId="0" fontId="4" fillId="0" borderId="1" xfId="3" applyBorder="1" applyAlignment="1">
      <alignment wrapText="1"/>
    </xf>
    <xf numFmtId="0" fontId="8" fillId="5" borderId="1" xfId="3" applyFont="1" applyFill="1" applyBorder="1" applyAlignment="1">
      <alignment horizontal="left" wrapText="1"/>
    </xf>
    <xf numFmtId="0" fontId="8" fillId="5" borderId="1" xfId="3" applyFont="1" applyFill="1" applyBorder="1" applyAlignment="1">
      <alignment horizontal="left" vertical="center" wrapText="1"/>
    </xf>
    <xf numFmtId="0" fontId="4" fillId="0" borderId="0" xfId="3" applyAlignment="1">
      <alignment wrapText="1"/>
    </xf>
    <xf numFmtId="0" fontId="4" fillId="0" borderId="1" xfId="3" applyBorder="1" applyAlignment="1">
      <alignment horizontal="left" vertical="center" wrapText="1"/>
    </xf>
    <xf numFmtId="0" fontId="4" fillId="4" borderId="1" xfId="3" applyFill="1" applyBorder="1" applyAlignment="1">
      <alignment vertical="center" wrapText="1"/>
    </xf>
    <xf numFmtId="164" fontId="4" fillId="0" borderId="1" xfId="3" applyNumberFormat="1" applyBorder="1" applyAlignment="1">
      <alignment horizontal="center" vertical="center" wrapText="1"/>
    </xf>
    <xf numFmtId="0" fontId="9" fillId="0" borderId="1" xfId="5" applyFont="1" applyBorder="1" applyAlignment="1">
      <alignment vertical="center"/>
    </xf>
    <xf numFmtId="0" fontId="4" fillId="0" borderId="1" xfId="3" applyBorder="1" applyAlignment="1">
      <alignment vertical="center" wrapText="1"/>
    </xf>
    <xf numFmtId="0" fontId="10" fillId="0" borderId="1" xfId="5" applyFont="1" applyBorder="1" applyAlignment="1">
      <alignment horizontal="center" vertical="center" wrapText="1"/>
    </xf>
    <xf numFmtId="0" fontId="4" fillId="4" borderId="1" xfId="3" applyFill="1" applyBorder="1" applyAlignment="1">
      <alignment horizontal="left" vertical="center" wrapText="1"/>
    </xf>
    <xf numFmtId="0" fontId="4" fillId="4" borderId="1" xfId="3" applyFill="1" applyBorder="1" applyAlignment="1">
      <alignment horizontal="center" vertical="center" wrapText="1"/>
    </xf>
    <xf numFmtId="0" fontId="4" fillId="0" borderId="1" xfId="5" applyBorder="1" applyAlignment="1">
      <alignment vertical="center"/>
    </xf>
    <xf numFmtId="0" fontId="4" fillId="4" borderId="1" xfId="2" applyFill="1" applyBorder="1" applyAlignment="1">
      <alignment horizontal="center" vertical="center" wrapText="1"/>
    </xf>
    <xf numFmtId="0" fontId="4" fillId="0" borderId="3" xfId="3" applyBorder="1" applyAlignment="1">
      <alignment horizontal="left" vertical="center" wrapText="1"/>
    </xf>
    <xf numFmtId="0" fontId="4" fillId="0" borderId="3" xfId="3" applyBorder="1" applyAlignment="1">
      <alignment wrapText="1"/>
    </xf>
    <xf numFmtId="0" fontId="4" fillId="0" borderId="3" xfId="3" applyBorder="1" applyAlignment="1">
      <alignment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center" wrapText="1"/>
    </xf>
    <xf numFmtId="164" fontId="4" fillId="4" borderId="1" xfId="3" applyNumberFormat="1" applyFill="1" applyBorder="1" applyAlignment="1">
      <alignment horizontal="left" vertical="center" wrapText="1"/>
    </xf>
    <xf numFmtId="0" fontId="4" fillId="0" borderId="1" xfId="4" applyBorder="1" applyAlignment="1">
      <alignment horizontal="left" vertical="center" wrapText="1"/>
    </xf>
    <xf numFmtId="0" fontId="4" fillId="4" borderId="1" xfId="3" quotePrefix="1" applyFill="1" applyBorder="1" applyAlignment="1">
      <alignment horizontal="left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vertical="center" wrapText="1"/>
    </xf>
    <xf numFmtId="0" fontId="4" fillId="0" borderId="0" xfId="1"/>
    <xf numFmtId="0" fontId="4" fillId="0" borderId="1" xfId="1" applyBorder="1"/>
    <xf numFmtId="0" fontId="5" fillId="6" borderId="1" xfId="1" applyFont="1" applyFill="1" applyBorder="1"/>
    <xf numFmtId="0" fontId="11" fillId="4" borderId="1" xfId="1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justify" vertical="center"/>
    </xf>
    <xf numFmtId="0" fontId="11" fillId="0" borderId="1" xfId="1" applyFont="1" applyBorder="1" applyAlignment="1">
      <alignment horizontal="justify" vertical="center"/>
    </xf>
    <xf numFmtId="0" fontId="12" fillId="0" borderId="1" xfId="1" applyFont="1" applyBorder="1" applyAlignment="1">
      <alignment horizontal="justify" vertical="center"/>
    </xf>
    <xf numFmtId="0" fontId="13" fillId="0" borderId="1" xfId="1" applyFont="1" applyBorder="1"/>
    <xf numFmtId="0" fontId="13" fillId="0" borderId="0" xfId="1" applyFont="1"/>
    <xf numFmtId="0" fontId="4" fillId="4" borderId="1" xfId="1" applyFill="1" applyBorder="1"/>
    <xf numFmtId="0" fontId="4" fillId="4" borderId="0" xfId="1" applyFill="1"/>
    <xf numFmtId="0" fontId="11" fillId="7" borderId="1" xfId="1" applyFont="1" applyFill="1" applyBorder="1" applyAlignment="1">
      <alignment horizontal="justify" vertical="center"/>
    </xf>
    <xf numFmtId="0" fontId="4" fillId="7" borderId="1" xfId="1" applyFill="1" applyBorder="1"/>
    <xf numFmtId="0" fontId="4" fillId="7" borderId="0" xfId="1" applyFill="1"/>
    <xf numFmtId="0" fontId="4" fillId="0" borderId="5" xfId="1" applyBorder="1"/>
    <xf numFmtId="0" fontId="4" fillId="0" borderId="0" xfId="6">
      <alignment vertical="center"/>
    </xf>
    <xf numFmtId="0" fontId="4" fillId="0" borderId="1" xfId="6" applyBorder="1">
      <alignment vertical="center"/>
    </xf>
    <xf numFmtId="0" fontId="4" fillId="0" borderId="0" xfId="5"/>
    <xf numFmtId="0" fontId="4" fillId="0" borderId="1" xfId="5" applyBorder="1" applyAlignment="1">
      <alignment horizontal="center" vertical="center" wrapText="1"/>
    </xf>
    <xf numFmtId="0" fontId="4" fillId="0" borderId="2" xfId="5" applyBorder="1" applyAlignment="1">
      <alignment horizontal="center" vertical="center"/>
    </xf>
    <xf numFmtId="0" fontId="4" fillId="0" borderId="1" xfId="5" applyBorder="1"/>
    <xf numFmtId="0" fontId="4" fillId="0" borderId="4" xfId="5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0" fontId="0" fillId="0" borderId="0" xfId="0" applyFont="1"/>
    <xf numFmtId="0" fontId="14" fillId="0" borderId="1" xfId="0" applyFont="1" applyBorder="1"/>
    <xf numFmtId="0" fontId="4" fillId="0" borderId="3" xfId="3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15" fillId="0" borderId="0" xfId="0" applyFont="1" applyFill="1" applyBorder="1"/>
    <xf numFmtId="0" fontId="15" fillId="0" borderId="0" xfId="0" applyFont="1" applyBorder="1"/>
    <xf numFmtId="0" fontId="16" fillId="0" borderId="0" xfId="0" applyFont="1" applyFill="1" applyBorder="1"/>
    <xf numFmtId="0" fontId="15" fillId="2" borderId="0" xfId="0" applyFont="1" applyFill="1" applyBorder="1"/>
    <xf numFmtId="0" fontId="15" fillId="8" borderId="0" xfId="0" applyFont="1" applyFill="1" applyBorder="1"/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1" xfId="0" applyFont="1" applyBorder="1"/>
    <xf numFmtId="0" fontId="18" fillId="0" borderId="1" xfId="0" applyFont="1" applyFill="1" applyBorder="1"/>
    <xf numFmtId="0" fontId="18" fillId="0" borderId="1" xfId="0" applyFont="1" applyFill="1" applyBorder="1" applyAlignment="1">
      <alignment horizontal="left" vertical="center" wrapText="1" readingOrder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 readingOrder="1"/>
    </xf>
    <xf numFmtId="0" fontId="21" fillId="0" borderId="1" xfId="0" applyFont="1" applyFill="1" applyBorder="1"/>
    <xf numFmtId="0" fontId="18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wrapText="1" readingOrder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 readingOrder="1"/>
    </xf>
    <xf numFmtId="0" fontId="32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49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wrapText="1" readingOrder="1"/>
    </xf>
    <xf numFmtId="0" fontId="21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/>
    </xf>
    <xf numFmtId="0" fontId="4" fillId="0" borderId="1" xfId="4" applyFill="1" applyBorder="1" applyAlignment="1">
      <alignment wrapText="1"/>
    </xf>
    <xf numFmtId="0" fontId="2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4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4" fillId="0" borderId="1" xfId="4" applyFill="1" applyBorder="1" applyAlignment="1">
      <alignment horizontal="left" vertical="center" wrapText="1"/>
    </xf>
    <xf numFmtId="0" fontId="4" fillId="0" borderId="2" xfId="3" applyFill="1" applyBorder="1" applyAlignment="1">
      <alignment horizontal="center" vertical="top" wrapText="1"/>
    </xf>
    <xf numFmtId="0" fontId="4" fillId="0" borderId="3" xfId="3" applyFill="1" applyBorder="1" applyAlignment="1">
      <alignment horizontal="left" vertical="center" wrapText="1"/>
    </xf>
    <xf numFmtId="0" fontId="4" fillId="0" borderId="3" xfId="3" applyFill="1" applyBorder="1" applyAlignment="1">
      <alignment vertical="center" wrapText="1"/>
    </xf>
    <xf numFmtId="164" fontId="4" fillId="0" borderId="1" xfId="3" applyNumberFormat="1" applyFill="1" applyBorder="1" applyAlignment="1">
      <alignment horizontal="center" vertical="center" wrapText="1"/>
    </xf>
    <xf numFmtId="0" fontId="4" fillId="0" borderId="0" xfId="3" applyFill="1" applyAlignment="1">
      <alignment wrapText="1"/>
    </xf>
    <xf numFmtId="0" fontId="4" fillId="0" borderId="1" xfId="3" applyFill="1" applyBorder="1" applyAlignment="1">
      <alignment horizontal="left" vertical="top" wrapText="1"/>
    </xf>
    <xf numFmtId="0" fontId="18" fillId="0" borderId="6" xfId="0" applyFont="1" applyFill="1" applyBorder="1"/>
    <xf numFmtId="0" fontId="18" fillId="0" borderId="2" xfId="0" applyFont="1" applyFill="1" applyBorder="1"/>
    <xf numFmtId="0" fontId="18" fillId="0" borderId="3" xfId="0" applyFont="1" applyFill="1" applyBorder="1"/>
    <xf numFmtId="0" fontId="15" fillId="0" borderId="1" xfId="0" applyFont="1" applyFill="1" applyBorder="1"/>
    <xf numFmtId="0" fontId="4" fillId="0" borderId="3" xfId="4" applyFill="1" applyBorder="1" applyAlignment="1">
      <alignment wrapText="1"/>
    </xf>
    <xf numFmtId="0" fontId="4" fillId="0" borderId="2" xfId="4" applyFill="1" applyBorder="1" applyAlignment="1">
      <alignment wrapText="1"/>
    </xf>
    <xf numFmtId="0" fontId="0" fillId="0" borderId="3" xfId="0" applyFill="1" applyBorder="1"/>
    <xf numFmtId="0" fontId="0" fillId="0" borderId="2" xfId="0" applyFill="1" applyBorder="1"/>
    <xf numFmtId="0" fontId="4" fillId="0" borderId="3" xfId="4" applyFill="1" applyBorder="1" applyAlignment="1">
      <alignment vertical="center" wrapText="1"/>
    </xf>
    <xf numFmtId="0" fontId="4" fillId="0" borderId="2" xfId="4" applyFill="1" applyBorder="1" applyAlignment="1">
      <alignment horizontal="left" vertical="center" wrapText="1"/>
    </xf>
    <xf numFmtId="0" fontId="4" fillId="0" borderId="3" xfId="4" applyBorder="1" applyAlignment="1">
      <alignment horizontal="left" vertical="center" wrapText="1"/>
    </xf>
    <xf numFmtId="2" fontId="18" fillId="0" borderId="1" xfId="0" applyNumberFormat="1" applyFont="1" applyFill="1" applyBorder="1" applyAlignment="1">
      <alignment horizontal="left" vertical="center" wrapText="1" readingOrder="1"/>
    </xf>
    <xf numFmtId="2" fontId="18" fillId="0" borderId="1" xfId="0" applyNumberFormat="1" applyFont="1" applyFill="1" applyBorder="1" applyAlignment="1">
      <alignment wrapText="1"/>
    </xf>
    <xf numFmtId="2" fontId="21" fillId="0" borderId="1" xfId="0" applyNumberFormat="1" applyFont="1" applyFill="1" applyBorder="1" applyAlignment="1">
      <alignment horizontal="left" wrapText="1" readingOrder="1"/>
    </xf>
    <xf numFmtId="2" fontId="20" fillId="0" borderId="1" xfId="0" applyNumberFormat="1" applyFont="1" applyFill="1" applyBorder="1" applyAlignment="1">
      <alignment horizontal="left" wrapText="1" readingOrder="1"/>
    </xf>
    <xf numFmtId="2" fontId="18" fillId="0" borderId="1" xfId="0" applyNumberFormat="1" applyFont="1" applyFill="1" applyBorder="1" applyAlignment="1">
      <alignment horizontal="left" wrapText="1" readingOrder="1"/>
    </xf>
    <xf numFmtId="2" fontId="18" fillId="0" borderId="1" xfId="0" applyNumberFormat="1" applyFont="1" applyFill="1" applyBorder="1"/>
    <xf numFmtId="0" fontId="17" fillId="2" borderId="1" xfId="0" applyFont="1" applyFill="1" applyBorder="1" applyAlignment="1">
      <alignment horizontal="center" vertical="center" wrapText="1" readingOrder="1"/>
    </xf>
    <xf numFmtId="0" fontId="34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 wrapText="1" readingOrder="1"/>
    </xf>
    <xf numFmtId="0" fontId="18" fillId="0" borderId="1" xfId="0" applyFont="1" applyFill="1" applyBorder="1" applyAlignment="1">
      <alignment horizontal="left" vertical="center" indent="1"/>
    </xf>
    <xf numFmtId="0" fontId="20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/>
    </xf>
    <xf numFmtId="0" fontId="16" fillId="0" borderId="1" xfId="0" applyFont="1" applyFill="1" applyBorder="1"/>
    <xf numFmtId="0" fontId="22" fillId="0" borderId="1" xfId="0" applyFont="1" applyFill="1" applyBorder="1"/>
    <xf numFmtId="0" fontId="36" fillId="9" borderId="1" xfId="0" applyFont="1" applyFill="1" applyBorder="1"/>
    <xf numFmtId="0" fontId="36" fillId="0" borderId="1" xfId="0" applyFont="1" applyBorder="1"/>
    <xf numFmtId="0" fontId="5" fillId="9" borderId="1" xfId="1" applyFont="1" applyFill="1" applyBorder="1"/>
    <xf numFmtId="0" fontId="4" fillId="9" borderId="1" xfId="1" applyFill="1" applyBorder="1"/>
    <xf numFmtId="0" fontId="4" fillId="0" borderId="1" xfId="3" applyFill="1" applyBorder="1" applyAlignment="1">
      <alignment wrapText="1"/>
    </xf>
    <xf numFmtId="10" fontId="5" fillId="10" borderId="1" xfId="1" applyNumberFormat="1" applyFont="1" applyFill="1" applyBorder="1"/>
    <xf numFmtId="49" fontId="5" fillId="10" borderId="1" xfId="1" applyNumberFormat="1" applyFont="1" applyFill="1" applyBorder="1"/>
    <xf numFmtId="49" fontId="5" fillId="10" borderId="6" xfId="1" applyNumberFormat="1" applyFont="1" applyFill="1" applyBorder="1"/>
    <xf numFmtId="0" fontId="4" fillId="11" borderId="1" xfId="5" applyFill="1" applyBorder="1" applyAlignment="1">
      <alignment vertical="center"/>
    </xf>
    <xf numFmtId="0" fontId="4" fillId="11" borderId="1" xfId="5" applyFill="1" applyBorder="1"/>
    <xf numFmtId="10" fontId="4" fillId="0" borderId="1" xfId="5" applyNumberFormat="1" applyBorder="1"/>
    <xf numFmtId="0" fontId="4" fillId="0" borderId="1" xfId="5" applyBorder="1" applyAlignment="1">
      <alignment horizontal="center" vertical="center"/>
    </xf>
    <xf numFmtId="0" fontId="4" fillId="11" borderId="2" xfId="5" applyFill="1" applyBorder="1" applyAlignment="1">
      <alignment vertical="center"/>
    </xf>
    <xf numFmtId="0" fontId="4" fillId="11" borderId="2" xfId="5" applyFill="1" applyBorder="1"/>
    <xf numFmtId="0" fontId="4" fillId="11" borderId="8" xfId="5" applyFill="1" applyBorder="1"/>
    <xf numFmtId="0" fontId="4" fillId="0" borderId="5" xfId="5" applyBorder="1" applyAlignment="1">
      <alignment vertical="center"/>
    </xf>
    <xf numFmtId="0" fontId="4" fillId="0" borderId="5" xfId="5" applyBorder="1"/>
    <xf numFmtId="0" fontId="37" fillId="9" borderId="1" xfId="6" applyFont="1" applyFill="1" applyBorder="1">
      <alignment vertical="center"/>
    </xf>
    <xf numFmtId="0" fontId="4" fillId="9" borderId="0" xfId="6" applyFill="1">
      <alignment vertical="center"/>
    </xf>
    <xf numFmtId="14" fontId="0" fillId="0" borderId="1" xfId="0" applyNumberFormat="1" applyBorder="1"/>
    <xf numFmtId="0" fontId="0" fillId="2" borderId="1" xfId="0" applyFill="1" applyBorder="1"/>
    <xf numFmtId="0" fontId="0" fillId="11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4" fillId="12" borderId="1" xfId="2" applyFill="1" applyBorder="1" applyAlignment="1">
      <alignment vertical="center"/>
    </xf>
    <xf numFmtId="0" fontId="4" fillId="12" borderId="1" xfId="2" applyFill="1" applyBorder="1" applyAlignment="1">
      <alignment horizontal="center" vertical="center" wrapText="1"/>
    </xf>
    <xf numFmtId="0" fontId="4" fillId="0" borderId="0" xfId="2" applyAlignment="1">
      <alignment vertical="center"/>
    </xf>
    <xf numFmtId="0" fontId="38" fillId="0" borderId="1" xfId="2" applyFont="1" applyBorder="1" applyAlignment="1">
      <alignment horizontal="center" vertical="center"/>
    </xf>
    <xf numFmtId="0" fontId="4" fillId="4" borderId="1" xfId="2" applyFill="1" applyBorder="1" applyAlignment="1">
      <alignment horizontal="center" vertical="center"/>
    </xf>
    <xf numFmtId="0" fontId="4" fillId="13" borderId="0" xfId="2" applyFill="1" applyAlignment="1">
      <alignment horizontal="left"/>
    </xf>
    <xf numFmtId="0" fontId="4" fillId="14" borderId="1" xfId="2" applyFill="1" applyBorder="1" applyAlignment="1">
      <alignment wrapText="1"/>
    </xf>
    <xf numFmtId="0" fontId="4" fillId="14" borderId="1" xfId="2" applyFill="1" applyBorder="1"/>
    <xf numFmtId="0" fontId="4" fillId="0" borderId="1" xfId="2" applyBorder="1" applyAlignment="1">
      <alignment wrapText="1"/>
    </xf>
    <xf numFmtId="0" fontId="4" fillId="13" borderId="0" xfId="2" applyFill="1" applyAlignment="1">
      <alignment horizontal="left" wrapText="1"/>
    </xf>
    <xf numFmtId="0" fontId="4" fillId="0" borderId="0" xfId="2" applyFill="1" applyAlignment="1">
      <alignment horizontal="left"/>
    </xf>
    <xf numFmtId="0" fontId="39" fillId="0" borderId="0" xfId="2" applyFont="1"/>
    <xf numFmtId="0" fontId="4" fillId="0" borderId="1" xfId="2" applyBorder="1" applyAlignment="1">
      <alignment horizontal="center" vertical="center"/>
    </xf>
    <xf numFmtId="0" fontId="5" fillId="0" borderId="12" xfId="6" applyFont="1" applyBorder="1">
      <alignment vertical="center"/>
    </xf>
    <xf numFmtId="0" fontId="4" fillId="0" borderId="13" xfId="6" applyBorder="1" applyAlignment="1">
      <alignment horizontal="left" vertical="center"/>
    </xf>
    <xf numFmtId="0" fontId="4" fillId="0" borderId="14" xfId="6" applyBorder="1">
      <alignment vertical="center"/>
    </xf>
    <xf numFmtId="0" fontId="5" fillId="0" borderId="0" xfId="6" applyFont="1">
      <alignment vertical="center"/>
    </xf>
    <xf numFmtId="0" fontId="5" fillId="0" borderId="15" xfId="6" applyFont="1" applyBorder="1">
      <alignment vertical="center"/>
    </xf>
    <xf numFmtId="0" fontId="4" fillId="0" borderId="16" xfId="6" applyBorder="1" applyAlignment="1">
      <alignment horizontal="left" vertical="center"/>
    </xf>
    <xf numFmtId="0" fontId="4" fillId="0" borderId="17" xfId="6" applyBorder="1">
      <alignment vertical="center"/>
    </xf>
    <xf numFmtId="0" fontId="4" fillId="0" borderId="0" xfId="6" applyAlignment="1">
      <alignment horizontal="left" vertical="center"/>
    </xf>
    <xf numFmtId="0" fontId="4" fillId="0" borderId="14" xfId="6" applyBorder="1" applyAlignment="1">
      <alignment horizontal="left" vertical="center"/>
    </xf>
    <xf numFmtId="0" fontId="5" fillId="0" borderId="18" xfId="6" applyFont="1" applyBorder="1">
      <alignment vertical="center"/>
    </xf>
    <xf numFmtId="0" fontId="4" fillId="0" borderId="1" xfId="6" applyBorder="1" applyAlignment="1">
      <alignment horizontal="left" vertical="center"/>
    </xf>
    <xf numFmtId="0" fontId="4" fillId="0" borderId="19" xfId="6" applyBorder="1">
      <alignment vertical="center"/>
    </xf>
    <xf numFmtId="0" fontId="5" fillId="0" borderId="1" xfId="2" applyFont="1" applyBorder="1" applyAlignment="1">
      <alignment vertical="center"/>
    </xf>
    <xf numFmtId="0" fontId="4" fillId="15" borderId="1" xfId="2" applyFill="1" applyBorder="1" applyAlignment="1">
      <alignment horizontal="left" vertical="center"/>
    </xf>
    <xf numFmtId="0" fontId="4" fillId="15" borderId="1" xfId="2" applyFill="1" applyBorder="1" applyAlignment="1">
      <alignment vertical="center"/>
    </xf>
    <xf numFmtId="0" fontId="4" fillId="16" borderId="1" xfId="2" applyFill="1" applyBorder="1" applyAlignment="1">
      <alignment horizontal="left" vertical="center"/>
    </xf>
    <xf numFmtId="0" fontId="4" fillId="16" borderId="1" xfId="2" applyFill="1" applyBorder="1" applyAlignment="1">
      <alignment vertical="center"/>
    </xf>
    <xf numFmtId="0" fontId="40" fillId="0" borderId="0" xfId="3" applyFont="1"/>
    <xf numFmtId="0" fontId="4" fillId="0" borderId="0" xfId="3"/>
    <xf numFmtId="0" fontId="5" fillId="17" borderId="1" xfId="3" applyFont="1" applyFill="1" applyBorder="1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38" fillId="0" borderId="1" xfId="3" applyFont="1" applyBorder="1" applyAlignment="1">
      <alignment horizontal="center" vertical="center"/>
    </xf>
    <xf numFmtId="0" fontId="4" fillId="0" borderId="1" xfId="3" applyBorder="1"/>
    <xf numFmtId="0" fontId="41" fillId="0" borderId="0" xfId="2" applyFont="1"/>
    <xf numFmtId="0" fontId="5" fillId="0" borderId="0" xfId="2" applyFont="1"/>
    <xf numFmtId="0" fontId="40" fillId="0" borderId="0" xfId="2" applyFont="1"/>
    <xf numFmtId="0" fontId="4" fillId="11" borderId="2" xfId="5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11" borderId="1" xfId="5" applyFill="1" applyBorder="1" applyAlignment="1">
      <alignment horizontal="center" vertical="center"/>
    </xf>
    <xf numFmtId="0" fontId="42" fillId="0" borderId="1" xfId="6" applyFont="1" applyBorder="1">
      <alignment vertical="center"/>
    </xf>
    <xf numFmtId="0" fontId="4" fillId="0" borderId="0" xfId="6" applyBorder="1">
      <alignment vertical="center"/>
    </xf>
    <xf numFmtId="0" fontId="44" fillId="4" borderId="0" xfId="1" applyFont="1" applyFill="1" applyAlignment="1">
      <alignment horizontal="left" vertical="center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9" borderId="1" xfId="1" applyFill="1" applyBorder="1" applyAlignment="1">
      <alignment horizontal="center"/>
    </xf>
    <xf numFmtId="0" fontId="4" fillId="0" borderId="2" xfId="3" applyBorder="1" applyAlignment="1">
      <alignment horizontal="center" vertical="top" wrapText="1"/>
    </xf>
    <xf numFmtId="0" fontId="4" fillId="0" borderId="4" xfId="3" applyBorder="1" applyAlignment="1">
      <alignment horizontal="center" vertical="top" wrapText="1"/>
    </xf>
    <xf numFmtId="0" fontId="4" fillId="0" borderId="3" xfId="3" applyBorder="1" applyAlignment="1">
      <alignment horizontal="center" vertical="top" wrapText="1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4" fillId="0" borderId="4" xfId="3" applyBorder="1" applyAlignment="1">
      <alignment horizontal="left" vertical="center" wrapText="1"/>
    </xf>
    <xf numFmtId="0" fontId="4" fillId="0" borderId="2" xfId="3" applyBorder="1" applyAlignment="1">
      <alignment horizontal="left" vertical="top" wrapText="1"/>
    </xf>
    <xf numFmtId="0" fontId="4" fillId="0" borderId="4" xfId="3" applyBorder="1" applyAlignment="1">
      <alignment horizontal="left" vertical="top" wrapText="1"/>
    </xf>
    <xf numFmtId="0" fontId="4" fillId="0" borderId="3" xfId="3" applyBorder="1" applyAlignment="1">
      <alignment horizontal="left" vertical="top" wrapText="1"/>
    </xf>
    <xf numFmtId="0" fontId="4" fillId="0" borderId="2" xfId="3" applyBorder="1" applyAlignment="1">
      <alignment vertical="top" wrapText="1"/>
    </xf>
    <xf numFmtId="0" fontId="4" fillId="0" borderId="3" xfId="3" applyBorder="1" applyAlignment="1">
      <alignment vertical="top" wrapText="1"/>
    </xf>
    <xf numFmtId="0" fontId="4" fillId="0" borderId="1" xfId="3" applyBorder="1" applyAlignment="1">
      <alignment horizontal="left" vertical="top" wrapText="1"/>
    </xf>
    <xf numFmtId="0" fontId="4" fillId="10" borderId="1" xfId="1" applyFill="1" applyBorder="1" applyAlignment="1">
      <alignment horizontal="center" wrapText="1"/>
    </xf>
    <xf numFmtId="0" fontId="4" fillId="10" borderId="7" xfId="1" applyFill="1" applyBorder="1" applyAlignment="1">
      <alignment horizontal="center" wrapText="1"/>
    </xf>
    <xf numFmtId="0" fontId="4" fillId="11" borderId="2" xfId="5" applyFill="1" applyBorder="1" applyAlignment="1">
      <alignment horizontal="center" vertical="center"/>
    </xf>
    <xf numFmtId="0" fontId="4" fillId="11" borderId="3" xfId="5" applyFill="1" applyBorder="1" applyAlignment="1">
      <alignment horizontal="center" vertical="center"/>
    </xf>
    <xf numFmtId="0" fontId="37" fillId="11" borderId="1" xfId="5" applyFont="1" applyFill="1" applyBorder="1" applyAlignment="1">
      <alignment horizontal="center" vertical="center"/>
    </xf>
    <xf numFmtId="0" fontId="37" fillId="11" borderId="1" xfId="5" applyFont="1" applyFill="1" applyBorder="1" applyAlignment="1">
      <alignment horizontal="center"/>
    </xf>
    <xf numFmtId="0" fontId="4" fillId="11" borderId="1" xfId="5" applyFill="1" applyBorder="1" applyAlignment="1">
      <alignment horizontal="center" vertical="center"/>
    </xf>
    <xf numFmtId="0" fontId="37" fillId="11" borderId="9" xfId="5" applyFont="1" applyFill="1" applyBorder="1" applyAlignment="1">
      <alignment horizontal="center"/>
    </xf>
    <xf numFmtId="0" fontId="37" fillId="11" borderId="7" xfId="5" applyFont="1" applyFill="1" applyBorder="1" applyAlignment="1">
      <alignment horizontal="center"/>
    </xf>
    <xf numFmtId="0" fontId="37" fillId="11" borderId="2" xfId="5" applyFont="1" applyFill="1" applyBorder="1" applyAlignment="1">
      <alignment horizontal="center" vertical="center" wrapText="1"/>
    </xf>
    <xf numFmtId="0" fontId="37" fillId="11" borderId="3" xfId="5" applyFont="1" applyFill="1" applyBorder="1" applyAlignment="1">
      <alignment horizontal="center" vertical="center" wrapText="1"/>
    </xf>
    <xf numFmtId="0" fontId="4" fillId="11" borderId="10" xfId="5" applyFill="1" applyBorder="1" applyAlignment="1">
      <alignment horizontal="center" vertical="center"/>
    </xf>
    <xf numFmtId="0" fontId="4" fillId="11" borderId="11" xfId="5" applyFill="1" applyBorder="1" applyAlignment="1">
      <alignment horizontal="center" vertical="center"/>
    </xf>
    <xf numFmtId="0" fontId="37" fillId="11" borderId="4" xfId="5" applyFont="1" applyFill="1" applyBorder="1" applyAlignment="1">
      <alignment horizontal="center" vertical="center" wrapText="1"/>
    </xf>
    <xf numFmtId="0" fontId="0" fillId="0" borderId="0" xfId="0" applyBorder="1"/>
    <xf numFmtId="0" fontId="0" fillId="16" borderId="1" xfId="0" applyFill="1" applyBorder="1"/>
  </cellXfs>
  <cellStyles count="7">
    <cellStyle name="Normal" xfId="0" builtinId="0"/>
    <cellStyle name="Normal 2" xfId="5" xr:uid="{00000000-0005-0000-0000-000000000000}"/>
    <cellStyle name="常规 2" xfId="6" xr:uid="{00000000-0005-0000-0000-000002000000}"/>
    <cellStyle name="常规 4" xfId="3" xr:uid="{00000000-0005-0000-0000-000003000000}"/>
    <cellStyle name="常规 4 2" xfId="4" xr:uid="{00000000-0005-0000-0000-000004000000}"/>
    <cellStyle name="常规 5" xfId="2" xr:uid="{00000000-0005-0000-0000-000005000000}"/>
    <cellStyle name="常规 6" xfId="1" xr:uid="{00000000-0005-0000-0000-000006000000}"/>
  </cellStyles>
  <dxfs count="41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Qi, Xuliang (X.)" id="{8FC907A4-42C8-489B-B5E0-96CA49765229}" userId="S::XQI14@ford.com::4d402520-7a34-46c6-9d4d-df3b014415f4" providerId="AD"/>
  <person displayName="Wang, Chen (C.)" id="{716AF44A-549C-4725-AC76-42FA15573200}" userId="S::CWANG244@ford.com::33600dce-3b56-419a-8980-bde3461f7b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2-07-14T01:55:25.51" personId="{716AF44A-549C-4725-AC76-42FA15573200}" id="{27494863-EBC7-452A-9C0F-356C4EA0AF9B}">
    <text>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ext>
  </threadedComment>
  <threadedComment ref="AB1" dT="2022-07-11T02:41:16.03" personId="{8FC907A4-42C8-489B-B5E0-96CA49765229}" id="{7322FF62-DE96-4E8F-89F2-D4F09D58087E}">
    <text>所有测试项优先选择实车，这里要求的实车的项，如果没有使用实车，需要特别说明。</text>
  </threadedComment>
  <threadedComment ref="R23" dT="2022-05-14T03:09:38.16" personId="{8FC907A4-42C8-489B-B5E0-96CA49765229}" id="{06DEE4D5-4B07-450F-8E3A-2A1DBB34F59D}">
    <text>先积累一些数据后定义标准，以下没有定义的都是相同处理</text>
  </threadedComment>
  <threadedComment ref="U23" dT="2022-05-14T03:09:38.16" personId="{8FC907A4-42C8-489B-B5E0-96CA49765229}" id="{C398A42D-3E10-4ECF-818E-43A41F5D56BC}">
    <text>先积累一些数据后定义标准，以下没有定义的都是相同处理</text>
  </threadedComment>
  <threadedComment ref="R24" dT="2022-05-14T03:09:38.16" personId="{8FC907A4-42C8-489B-B5E0-96CA49765229}" id="{3E9C0DE3-1E61-4B3A-9260-0ED57BF37874}">
    <text>先积累一些数据后定义标准，以下没有定义的都是相同处理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6D74-DA6F-4E94-8E79-E46725A37EF1}">
  <dimension ref="A1:P108"/>
  <sheetViews>
    <sheetView workbookViewId="0">
      <selection activeCell="F9" sqref="F9"/>
    </sheetView>
  </sheetViews>
  <sheetFormatPr defaultRowHeight="15"/>
  <cols>
    <col min="1" max="1" width="26" bestFit="1" customWidth="1"/>
    <col min="2" max="2" width="28.140625" bestFit="1" customWidth="1"/>
    <col min="3" max="3" width="19.140625" bestFit="1" customWidth="1"/>
    <col min="4" max="4" width="28.140625" bestFit="1" customWidth="1"/>
    <col min="5" max="5" width="32.28515625" customWidth="1"/>
    <col min="6" max="6" width="12.7109375" customWidth="1"/>
    <col min="7" max="7" width="14.140625" customWidth="1"/>
    <col min="9" max="9" width="10" bestFit="1" customWidth="1"/>
    <col min="10" max="10" width="48.7109375" customWidth="1"/>
    <col min="11" max="11" width="13.85546875" customWidth="1"/>
    <col min="14" max="15" width="17.85546875" bestFit="1" customWidth="1"/>
    <col min="16" max="16" width="25.28515625" bestFit="1" customWidth="1"/>
  </cols>
  <sheetData>
    <row r="1" spans="1:16" s="164" customFormat="1" ht="51" customHeight="1">
      <c r="A1" s="162"/>
      <c r="B1" s="162" t="s">
        <v>1454</v>
      </c>
      <c r="C1" s="162" t="s">
        <v>1455</v>
      </c>
      <c r="D1" s="162" t="s">
        <v>1456</v>
      </c>
      <c r="E1" s="162" t="s">
        <v>1457</v>
      </c>
      <c r="F1" s="162" t="s">
        <v>1458</v>
      </c>
      <c r="G1" s="162" t="s">
        <v>1459</v>
      </c>
      <c r="H1" s="162" t="s">
        <v>1460</v>
      </c>
      <c r="I1" s="162" t="s">
        <v>1461</v>
      </c>
      <c r="J1" s="163" t="s">
        <v>1462</v>
      </c>
      <c r="K1" s="163" t="s">
        <v>1463</v>
      </c>
      <c r="L1" s="162" t="s">
        <v>1464</v>
      </c>
      <c r="M1" s="162" t="s">
        <v>1465</v>
      </c>
      <c r="N1" s="162" t="s">
        <v>1466</v>
      </c>
      <c r="O1" s="162" t="s">
        <v>1467</v>
      </c>
      <c r="P1" s="162" t="s">
        <v>1468</v>
      </c>
    </row>
    <row r="2" spans="1:16" s="5" customFormat="1" ht="16.5">
      <c r="A2" s="165" t="s">
        <v>1469</v>
      </c>
      <c r="B2" s="165"/>
      <c r="C2" s="166">
        <v>15.5</v>
      </c>
      <c r="D2" s="6" t="s">
        <v>1470</v>
      </c>
      <c r="E2" s="6" t="s">
        <v>1471</v>
      </c>
      <c r="F2" s="6">
        <v>4</v>
      </c>
      <c r="G2" s="6" t="s">
        <v>1472</v>
      </c>
      <c r="H2" s="6" t="s">
        <v>1473</v>
      </c>
      <c r="I2" s="6" t="s">
        <v>1474</v>
      </c>
      <c r="J2" s="6" t="s">
        <v>1475</v>
      </c>
      <c r="K2" s="6" t="s">
        <v>1476</v>
      </c>
      <c r="L2" s="6" t="s">
        <v>1477</v>
      </c>
      <c r="M2" s="6" t="s">
        <v>1478</v>
      </c>
      <c r="N2" s="6" t="s">
        <v>1479</v>
      </c>
      <c r="O2" s="6" t="s">
        <v>1480</v>
      </c>
      <c r="P2" s="6" t="s">
        <v>1481</v>
      </c>
    </row>
    <row r="3" spans="1:16" s="5" customFormat="1" ht="16.5">
      <c r="A3" s="165" t="s">
        <v>1482</v>
      </c>
      <c r="B3" s="165"/>
      <c r="C3" s="166">
        <v>13.2</v>
      </c>
      <c r="D3" s="6" t="s">
        <v>1483</v>
      </c>
      <c r="E3" s="6" t="s">
        <v>1484</v>
      </c>
      <c r="F3" s="6">
        <v>4</v>
      </c>
      <c r="G3" s="6" t="s">
        <v>1472</v>
      </c>
      <c r="H3" s="6" t="s">
        <v>1473</v>
      </c>
      <c r="I3" s="6" t="s">
        <v>1474</v>
      </c>
      <c r="J3" s="6" t="s">
        <v>1475</v>
      </c>
      <c r="K3" s="6" t="s">
        <v>1476</v>
      </c>
      <c r="L3" s="6" t="s">
        <v>1477</v>
      </c>
      <c r="M3" s="6" t="s">
        <v>1478</v>
      </c>
      <c r="N3" s="6" t="s">
        <v>1479</v>
      </c>
      <c r="O3" s="6" t="s">
        <v>1480</v>
      </c>
      <c r="P3" s="6" t="s">
        <v>1481</v>
      </c>
    </row>
    <row r="4" spans="1:16" s="5" customFormat="1" ht="16.5">
      <c r="A4" s="165" t="s">
        <v>1485</v>
      </c>
      <c r="B4" s="165" t="s">
        <v>1486</v>
      </c>
      <c r="C4" s="166">
        <v>27</v>
      </c>
      <c r="D4" s="6" t="s">
        <v>1487</v>
      </c>
      <c r="E4" s="6" t="s">
        <v>1484</v>
      </c>
      <c r="F4" s="6">
        <v>4</v>
      </c>
      <c r="G4" s="6" t="s">
        <v>1488</v>
      </c>
      <c r="H4" s="6" t="s">
        <v>1489</v>
      </c>
      <c r="I4" s="6" t="s">
        <v>1490</v>
      </c>
      <c r="J4" s="6" t="s">
        <v>1475</v>
      </c>
      <c r="K4" s="6" t="s">
        <v>1476</v>
      </c>
      <c r="L4" s="6" t="s">
        <v>1478</v>
      </c>
      <c r="M4" s="6" t="s">
        <v>1491</v>
      </c>
      <c r="N4" s="6" t="s">
        <v>1479</v>
      </c>
      <c r="O4" s="6" t="s">
        <v>1480</v>
      </c>
      <c r="P4" s="6" t="s">
        <v>1481</v>
      </c>
    </row>
    <row r="5" spans="1:16" s="5" customFormat="1" ht="16.5">
      <c r="A5" s="165" t="s">
        <v>1492</v>
      </c>
      <c r="B5" s="165" t="s">
        <v>1493</v>
      </c>
      <c r="C5" s="166">
        <v>13.2</v>
      </c>
      <c r="D5" s="6" t="s">
        <v>1483</v>
      </c>
      <c r="E5" s="6" t="s">
        <v>1484</v>
      </c>
      <c r="F5" s="6">
        <v>4</v>
      </c>
      <c r="G5" s="6" t="s">
        <v>1472</v>
      </c>
      <c r="H5" s="6" t="s">
        <v>1473</v>
      </c>
      <c r="I5" s="6" t="s">
        <v>1474</v>
      </c>
      <c r="J5" s="6" t="s">
        <v>1475</v>
      </c>
      <c r="K5" s="6" t="s">
        <v>1476</v>
      </c>
      <c r="L5" s="6" t="s">
        <v>1478</v>
      </c>
      <c r="M5" s="6" t="s">
        <v>1491</v>
      </c>
      <c r="N5" s="6" t="s">
        <v>1479</v>
      </c>
      <c r="O5" s="6" t="s">
        <v>1480</v>
      </c>
      <c r="P5" s="6" t="s">
        <v>1481</v>
      </c>
    </row>
    <row r="6" spans="1:16" s="5" customFormat="1" ht="16.5">
      <c r="A6" s="165" t="s">
        <v>1493</v>
      </c>
      <c r="B6" s="165" t="s">
        <v>1492</v>
      </c>
      <c r="C6" s="166">
        <v>12</v>
      </c>
      <c r="D6" s="6" t="s">
        <v>1494</v>
      </c>
      <c r="E6" s="6" t="s">
        <v>1484</v>
      </c>
      <c r="F6" s="6">
        <v>4</v>
      </c>
      <c r="G6" s="6" t="s">
        <v>1472</v>
      </c>
      <c r="H6" s="6" t="s">
        <v>1473</v>
      </c>
      <c r="I6" s="6" t="s">
        <v>1474</v>
      </c>
      <c r="J6" s="6" t="s">
        <v>1475</v>
      </c>
      <c r="K6" s="6" t="s">
        <v>1476</v>
      </c>
      <c r="L6" s="6" t="s">
        <v>1477</v>
      </c>
      <c r="M6" s="6" t="s">
        <v>1478</v>
      </c>
      <c r="N6" s="6" t="s">
        <v>1479</v>
      </c>
      <c r="O6" s="6" t="s">
        <v>1480</v>
      </c>
      <c r="P6" s="6" t="s">
        <v>1481</v>
      </c>
    </row>
    <row r="7" spans="1:16" s="5" customFormat="1" ht="23.25">
      <c r="A7" s="198" t="s">
        <v>1495</v>
      </c>
    </row>
    <row r="8" spans="1:16" s="5" customFormat="1">
      <c r="A8" s="167" t="s">
        <v>1496</v>
      </c>
      <c r="B8" s="167"/>
      <c r="C8" s="167"/>
      <c r="D8" s="167"/>
      <c r="E8" s="167"/>
    </row>
    <row r="9" spans="1:16" s="5" customFormat="1">
      <c r="A9" s="168" t="s">
        <v>1497</v>
      </c>
      <c r="B9" s="169" t="s">
        <v>1498</v>
      </c>
      <c r="C9" s="169" t="s">
        <v>1499</v>
      </c>
      <c r="D9" s="169" t="s">
        <v>1500</v>
      </c>
      <c r="E9" s="169" t="s">
        <v>1501</v>
      </c>
    </row>
    <row r="10" spans="1:16" s="5" customFormat="1">
      <c r="A10" s="170" t="s">
        <v>1502</v>
      </c>
      <c r="B10" s="6">
        <v>1670</v>
      </c>
      <c r="C10" s="6">
        <v>6.3</v>
      </c>
      <c r="D10" s="6">
        <v>2</v>
      </c>
      <c r="E10" s="207" t="s">
        <v>1503</v>
      </c>
    </row>
    <row r="11" spans="1:16" s="5" customFormat="1">
      <c r="A11" s="6" t="s">
        <v>1504</v>
      </c>
      <c r="B11" s="6">
        <v>1593</v>
      </c>
      <c r="C11" s="6">
        <v>6.3</v>
      </c>
      <c r="D11" s="6">
        <v>2</v>
      </c>
      <c r="E11" s="208"/>
    </row>
    <row r="12" spans="1:16" s="5" customFormat="1">
      <c r="A12" s="167" t="s">
        <v>1505</v>
      </c>
      <c r="B12" s="167"/>
      <c r="C12" s="167"/>
      <c r="D12" s="167"/>
      <c r="E12" s="167"/>
    </row>
    <row r="13" spans="1:16" s="5" customFormat="1">
      <c r="A13" s="168" t="s">
        <v>1497</v>
      </c>
      <c r="B13" s="169" t="s">
        <v>1498</v>
      </c>
      <c r="C13" s="169" t="s">
        <v>1499</v>
      </c>
      <c r="D13" s="169" t="s">
        <v>1500</v>
      </c>
      <c r="E13" s="169" t="s">
        <v>1501</v>
      </c>
    </row>
    <row r="14" spans="1:16" s="5" customFormat="1">
      <c r="A14" s="170" t="s">
        <v>1502</v>
      </c>
      <c r="B14" s="6">
        <v>1516</v>
      </c>
      <c r="C14" s="6">
        <v>6.3</v>
      </c>
      <c r="D14" s="6">
        <v>2</v>
      </c>
      <c r="E14" s="207" t="s">
        <v>1506</v>
      </c>
    </row>
    <row r="15" spans="1:16" s="5" customFormat="1">
      <c r="A15" s="6" t="s">
        <v>1504</v>
      </c>
      <c r="B15" s="6">
        <v>1286</v>
      </c>
      <c r="C15" s="6">
        <v>6.3</v>
      </c>
      <c r="D15" s="6">
        <v>2</v>
      </c>
      <c r="E15" s="208"/>
    </row>
    <row r="16" spans="1:16" s="5" customFormat="1">
      <c r="A16" s="167" t="s">
        <v>1461</v>
      </c>
      <c r="B16" s="167"/>
    </row>
    <row r="17" spans="1:7" s="5" customFormat="1" ht="30">
      <c r="A17" s="169" t="s">
        <v>1507</v>
      </c>
      <c r="B17" s="170" t="s">
        <v>1508</v>
      </c>
      <c r="C17" s="168" t="s">
        <v>1511</v>
      </c>
      <c r="D17" s="6" t="s">
        <v>1512</v>
      </c>
    </row>
    <row r="18" spans="1:7" s="5" customFormat="1" ht="30">
      <c r="A18" s="169" t="s">
        <v>1461</v>
      </c>
      <c r="B18" s="170" t="s">
        <v>1509</v>
      </c>
      <c r="C18" s="168" t="s">
        <v>1513</v>
      </c>
      <c r="D18" s="170" t="s">
        <v>131</v>
      </c>
    </row>
    <row r="19" spans="1:7" s="5" customFormat="1">
      <c r="A19" s="169" t="s">
        <v>1510</v>
      </c>
      <c r="B19" s="6" t="s">
        <v>131</v>
      </c>
      <c r="C19" s="169" t="s">
        <v>1514</v>
      </c>
      <c r="D19" s="170" t="s">
        <v>131</v>
      </c>
      <c r="E19" s="172"/>
      <c r="G19" s="172"/>
    </row>
    <row r="20" spans="1:7" s="5" customFormat="1" ht="45">
      <c r="A20" s="168" t="s">
        <v>1515</v>
      </c>
      <c r="B20" s="6" t="s">
        <v>1516</v>
      </c>
      <c r="C20" s="168" t="s">
        <v>1519</v>
      </c>
      <c r="D20" s="170" t="s">
        <v>1520</v>
      </c>
    </row>
    <row r="21" spans="1:7" s="5" customFormat="1" ht="30">
      <c r="A21" s="168" t="s">
        <v>1517</v>
      </c>
      <c r="B21" s="170" t="s">
        <v>1518</v>
      </c>
      <c r="C21" s="168" t="s">
        <v>1521</v>
      </c>
      <c r="D21" s="170" t="s">
        <v>1522</v>
      </c>
    </row>
    <row r="22" spans="1:7" s="5" customFormat="1">
      <c r="A22" s="168" t="s">
        <v>1523</v>
      </c>
      <c r="B22" s="170" t="s">
        <v>131</v>
      </c>
    </row>
    <row r="23" spans="1:7" s="5" customFormat="1">
      <c r="A23" s="167" t="s">
        <v>1524</v>
      </c>
      <c r="B23" s="167"/>
    </row>
    <row r="24" spans="1:7" s="5" customFormat="1">
      <c r="A24" s="168" t="s">
        <v>1525</v>
      </c>
      <c r="B24" s="170" t="s">
        <v>131</v>
      </c>
    </row>
    <row r="25" spans="1:7" s="5" customFormat="1" ht="30">
      <c r="A25" s="168" t="s">
        <v>1526</v>
      </c>
      <c r="B25" s="170" t="s">
        <v>1527</v>
      </c>
    </row>
    <row r="26" spans="1:7" s="5" customFormat="1" ht="30">
      <c r="A26" s="168" t="s">
        <v>1528</v>
      </c>
      <c r="B26" s="170" t="s">
        <v>1529</v>
      </c>
    </row>
    <row r="27" spans="1:7" s="5" customFormat="1">
      <c r="A27" s="171" t="s">
        <v>1530</v>
      </c>
      <c r="B27" s="171"/>
    </row>
    <row r="28" spans="1:7" s="5" customFormat="1">
      <c r="A28" s="168" t="s">
        <v>1531</v>
      </c>
      <c r="B28" s="170" t="s">
        <v>1532</v>
      </c>
    </row>
    <row r="29" spans="1:7" s="5" customFormat="1">
      <c r="A29" s="168" t="s">
        <v>1533</v>
      </c>
      <c r="B29" s="170" t="s">
        <v>1534</v>
      </c>
    </row>
    <row r="30" spans="1:7" s="5" customFormat="1">
      <c r="A30" s="167" t="s">
        <v>1535</v>
      </c>
      <c r="B30" s="167"/>
    </row>
    <row r="31" spans="1:7" s="5" customFormat="1">
      <c r="A31" s="169" t="s">
        <v>1536</v>
      </c>
      <c r="B31" s="6" t="s">
        <v>1537</v>
      </c>
    </row>
    <row r="32" spans="1:7" s="5" customFormat="1">
      <c r="A32" s="169" t="s">
        <v>1538</v>
      </c>
      <c r="B32" s="6" t="s">
        <v>1539</v>
      </c>
    </row>
    <row r="33" spans="1:11" s="5" customFormat="1"/>
    <row r="34" spans="1:11" s="5" customFormat="1" ht="23.25">
      <c r="A34" s="198" t="s">
        <v>1733</v>
      </c>
    </row>
    <row r="35" spans="1:11" s="5" customFormat="1">
      <c r="A35" s="199" t="s">
        <v>102</v>
      </c>
      <c r="B35" s="200" t="s">
        <v>1540</v>
      </c>
      <c r="D35" s="173"/>
    </row>
    <row r="36" spans="1:11" s="46" customFormat="1">
      <c r="A36" s="46" t="s">
        <v>1541</v>
      </c>
    </row>
    <row r="37" spans="1:11" s="46" customFormat="1">
      <c r="A37" s="47" t="s">
        <v>1542</v>
      </c>
      <c r="B37" s="174" t="s">
        <v>1543</v>
      </c>
      <c r="C37" s="174"/>
    </row>
    <row r="38" spans="1:11" s="46" customFormat="1" ht="15.75" thickBot="1"/>
    <row r="39" spans="1:11" s="46" customFormat="1">
      <c r="A39" s="175" t="s">
        <v>1544</v>
      </c>
      <c r="B39" s="176">
        <v>60973312</v>
      </c>
      <c r="C39" s="177" t="s">
        <v>1545</v>
      </c>
      <c r="D39" s="178"/>
    </row>
    <row r="40" spans="1:11" s="46" customFormat="1" ht="15.75" thickBot="1">
      <c r="A40" s="179" t="s">
        <v>1546</v>
      </c>
      <c r="B40" s="180">
        <v>98048</v>
      </c>
      <c r="C40" s="181" t="s">
        <v>1545</v>
      </c>
      <c r="D40" s="178"/>
    </row>
    <row r="41" spans="1:11" s="46" customFormat="1" ht="15.75" thickBot="1">
      <c r="B41" s="182"/>
    </row>
    <row r="42" spans="1:11" s="46" customFormat="1">
      <c r="A42" s="175" t="s">
        <v>1547</v>
      </c>
      <c r="B42" s="176" t="s">
        <v>1548</v>
      </c>
      <c r="C42" s="183">
        <v>122142720</v>
      </c>
      <c r="D42" s="178"/>
    </row>
    <row r="43" spans="1:11" s="46" customFormat="1">
      <c r="A43" s="184" t="s">
        <v>1544</v>
      </c>
      <c r="B43" s="185">
        <v>61071360</v>
      </c>
      <c r="C43" s="186" t="s">
        <v>1545</v>
      </c>
      <c r="D43" s="178"/>
    </row>
    <row r="44" spans="1:11" s="46" customFormat="1">
      <c r="A44" s="184"/>
      <c r="B44" s="185">
        <v>59640</v>
      </c>
      <c r="C44" s="186" t="s">
        <v>1549</v>
      </c>
      <c r="D44" s="178"/>
    </row>
    <row r="45" spans="1:11" s="46" customFormat="1" ht="15.75" thickBot="1">
      <c r="A45" s="179"/>
      <c r="B45" s="180">
        <v>58.2421875</v>
      </c>
      <c r="C45" s="181" t="s">
        <v>1550</v>
      </c>
      <c r="D45" s="178"/>
    </row>
    <row r="46" spans="1:11" s="46" customFormat="1"/>
    <row r="47" spans="1:11" s="46" customFormat="1">
      <c r="A47" s="187" t="s">
        <v>1551</v>
      </c>
      <c r="B47" s="187" t="s">
        <v>1552</v>
      </c>
      <c r="C47" s="187" t="s">
        <v>1553</v>
      </c>
      <c r="D47" s="187" t="s">
        <v>1554</v>
      </c>
      <c r="E47" s="187" t="s">
        <v>1555</v>
      </c>
      <c r="F47" s="187" t="s">
        <v>1556</v>
      </c>
      <c r="G47" s="187" t="s">
        <v>1557</v>
      </c>
      <c r="H47" s="187" t="s">
        <v>1558</v>
      </c>
      <c r="I47" s="187" t="s">
        <v>1559</v>
      </c>
      <c r="J47" s="187" t="s">
        <v>1560</v>
      </c>
      <c r="K47" s="187" t="s">
        <v>332</v>
      </c>
    </row>
    <row r="48" spans="1:11" s="46" customFormat="1">
      <c r="A48" s="188">
        <v>0</v>
      </c>
      <c r="B48" s="188" t="s">
        <v>1561</v>
      </c>
      <c r="C48" s="188"/>
      <c r="D48" s="188" t="s">
        <v>1562</v>
      </c>
      <c r="E48" s="188"/>
      <c r="F48" s="188"/>
      <c r="G48" s="188">
        <v>0</v>
      </c>
      <c r="H48" s="188">
        <v>65536</v>
      </c>
      <c r="I48" s="188" t="s">
        <v>1563</v>
      </c>
      <c r="J48" s="188"/>
      <c r="K48" s="189" t="s">
        <v>1564</v>
      </c>
    </row>
    <row r="49" spans="1:11" s="46" customFormat="1">
      <c r="A49" s="190">
        <v>1</v>
      </c>
      <c r="B49" s="190" t="s">
        <v>1565</v>
      </c>
      <c r="C49" s="190" t="b">
        <v>1</v>
      </c>
      <c r="D49" s="190" t="s">
        <v>1566</v>
      </c>
      <c r="E49" s="190"/>
      <c r="F49" s="190"/>
      <c r="G49" s="190"/>
      <c r="H49" s="190">
        <v>2048</v>
      </c>
      <c r="I49" s="190" t="s">
        <v>1563</v>
      </c>
      <c r="J49" s="190" t="s">
        <v>1567</v>
      </c>
      <c r="K49" s="191"/>
    </row>
    <row r="50" spans="1:11" s="46" customFormat="1">
      <c r="A50" s="190">
        <v>2</v>
      </c>
      <c r="B50" s="190" t="s">
        <v>1568</v>
      </c>
      <c r="C50" s="190" t="b">
        <v>1</v>
      </c>
      <c r="D50" s="190" t="s">
        <v>1566</v>
      </c>
      <c r="E50" s="190"/>
      <c r="F50" s="190"/>
      <c r="G50" s="190"/>
      <c r="H50" s="190">
        <v>2048</v>
      </c>
      <c r="I50" s="190" t="s">
        <v>131</v>
      </c>
      <c r="J50" s="190" t="s">
        <v>1569</v>
      </c>
      <c r="K50" s="191"/>
    </row>
    <row r="51" spans="1:11" s="46" customFormat="1">
      <c r="A51" s="188">
        <v>3</v>
      </c>
      <c r="B51" s="188" t="s">
        <v>1570</v>
      </c>
      <c r="C51" s="188" t="b">
        <v>1</v>
      </c>
      <c r="D51" s="188" t="s">
        <v>1571</v>
      </c>
      <c r="E51" s="188"/>
      <c r="F51" s="188"/>
      <c r="G51" s="188"/>
      <c r="H51" s="188">
        <v>2048</v>
      </c>
      <c r="I51" s="188" t="s">
        <v>131</v>
      </c>
      <c r="J51" s="188" t="s">
        <v>1572</v>
      </c>
      <c r="K51" s="189" t="s">
        <v>1573</v>
      </c>
    </row>
    <row r="52" spans="1:11" s="46" customFormat="1">
      <c r="A52" s="188">
        <v>4</v>
      </c>
      <c r="B52" s="188" t="s">
        <v>1574</v>
      </c>
      <c r="C52" s="188" t="b">
        <v>1</v>
      </c>
      <c r="D52" s="188" t="s">
        <v>1571</v>
      </c>
      <c r="E52" s="188"/>
      <c r="F52" s="188"/>
      <c r="G52" s="188"/>
      <c r="H52" s="188">
        <v>2048</v>
      </c>
      <c r="I52" s="188" t="s">
        <v>131</v>
      </c>
      <c r="J52" s="188" t="s">
        <v>1575</v>
      </c>
      <c r="K52" s="189"/>
    </row>
    <row r="53" spans="1:11" s="46" customFormat="1">
      <c r="A53" s="190">
        <v>5</v>
      </c>
      <c r="B53" s="190" t="s">
        <v>1576</v>
      </c>
      <c r="C53" s="190" t="b">
        <v>1</v>
      </c>
      <c r="D53" s="190" t="s">
        <v>1577</v>
      </c>
      <c r="E53" s="190"/>
      <c r="F53" s="190"/>
      <c r="G53" s="190"/>
      <c r="H53" s="190">
        <v>500</v>
      </c>
      <c r="I53" s="190" t="s">
        <v>131</v>
      </c>
      <c r="J53" s="190" t="s">
        <v>1578</v>
      </c>
      <c r="K53" s="191"/>
    </row>
    <row r="54" spans="1:11" s="46" customFormat="1">
      <c r="A54" s="190">
        <v>6</v>
      </c>
      <c r="B54" s="190" t="s">
        <v>1579</v>
      </c>
      <c r="C54" s="190" t="b">
        <v>1</v>
      </c>
      <c r="D54" s="190" t="s">
        <v>1577</v>
      </c>
      <c r="E54" s="190"/>
      <c r="F54" s="190"/>
      <c r="G54" s="190"/>
      <c r="H54" s="190">
        <v>500</v>
      </c>
      <c r="I54" s="190" t="s">
        <v>131</v>
      </c>
      <c r="J54" s="190" t="s">
        <v>1580</v>
      </c>
      <c r="K54" s="191"/>
    </row>
    <row r="55" spans="1:11" s="46" customFormat="1">
      <c r="A55" s="188">
        <v>7</v>
      </c>
      <c r="B55" s="188" t="s">
        <v>1581</v>
      </c>
      <c r="C55" s="188" t="b">
        <v>1</v>
      </c>
      <c r="D55" s="188" t="s">
        <v>1582</v>
      </c>
      <c r="E55" s="188"/>
      <c r="F55" s="188"/>
      <c r="G55" s="188"/>
      <c r="H55" s="188">
        <v>512</v>
      </c>
      <c r="I55" s="188" t="s">
        <v>131</v>
      </c>
      <c r="J55" s="188" t="s">
        <v>1583</v>
      </c>
      <c r="K55" s="189"/>
    </row>
    <row r="56" spans="1:11" s="46" customFormat="1">
      <c r="A56" s="188">
        <v>8</v>
      </c>
      <c r="B56" s="188" t="s">
        <v>1584</v>
      </c>
      <c r="C56" s="188" t="b">
        <v>1</v>
      </c>
      <c r="D56" s="188" t="s">
        <v>1582</v>
      </c>
      <c r="E56" s="188"/>
      <c r="F56" s="188"/>
      <c r="G56" s="188"/>
      <c r="H56" s="188">
        <v>512</v>
      </c>
      <c r="I56" s="188" t="s">
        <v>131</v>
      </c>
      <c r="J56" s="188" t="s">
        <v>1585</v>
      </c>
      <c r="K56" s="189"/>
    </row>
    <row r="57" spans="1:11" s="46" customFormat="1">
      <c r="A57" s="190">
        <v>9</v>
      </c>
      <c r="B57" s="190" t="s">
        <v>1586</v>
      </c>
      <c r="C57" s="190" t="b">
        <v>1</v>
      </c>
      <c r="D57" s="190" t="s">
        <v>1587</v>
      </c>
      <c r="E57" s="190"/>
      <c r="F57" s="190"/>
      <c r="G57" s="190"/>
      <c r="H57" s="190">
        <v>512</v>
      </c>
      <c r="I57" s="190" t="s">
        <v>131</v>
      </c>
      <c r="J57" s="190" t="s">
        <v>1588</v>
      </c>
      <c r="K57" s="191"/>
    </row>
    <row r="58" spans="1:11" s="46" customFormat="1">
      <c r="A58" s="190">
        <v>10</v>
      </c>
      <c r="B58" s="190" t="s">
        <v>1589</v>
      </c>
      <c r="C58" s="190" t="b">
        <v>1</v>
      </c>
      <c r="D58" s="190" t="s">
        <v>1587</v>
      </c>
      <c r="E58" s="190"/>
      <c r="F58" s="190"/>
      <c r="G58" s="190"/>
      <c r="H58" s="190">
        <v>512</v>
      </c>
      <c r="I58" s="190" t="s">
        <v>131</v>
      </c>
      <c r="J58" s="190" t="s">
        <v>1590</v>
      </c>
      <c r="K58" s="191"/>
    </row>
    <row r="59" spans="1:11" s="46" customFormat="1">
      <c r="A59" s="188">
        <v>11</v>
      </c>
      <c r="B59" s="188" t="s">
        <v>1591</v>
      </c>
      <c r="C59" s="188" t="b">
        <v>1</v>
      </c>
      <c r="D59" s="188"/>
      <c r="E59" s="188"/>
      <c r="F59" s="188"/>
      <c r="G59" s="188"/>
      <c r="H59" s="188">
        <v>2048</v>
      </c>
      <c r="I59" s="188" t="s">
        <v>131</v>
      </c>
      <c r="J59" s="188" t="s">
        <v>1592</v>
      </c>
      <c r="K59" s="189"/>
    </row>
    <row r="60" spans="1:11" s="46" customFormat="1">
      <c r="A60" s="190">
        <v>12</v>
      </c>
      <c r="B60" s="190" t="s">
        <v>1593</v>
      </c>
      <c r="C60" s="190" t="b">
        <v>1</v>
      </c>
      <c r="D60" s="190" t="s">
        <v>1594</v>
      </c>
      <c r="E60" s="190"/>
      <c r="F60" s="190"/>
      <c r="G60" s="190"/>
      <c r="H60" s="190">
        <v>128</v>
      </c>
      <c r="I60" s="190" t="s">
        <v>131</v>
      </c>
      <c r="J60" s="190" t="s">
        <v>1595</v>
      </c>
      <c r="K60" s="191"/>
    </row>
    <row r="61" spans="1:11" s="46" customFormat="1">
      <c r="A61" s="190">
        <v>13</v>
      </c>
      <c r="B61" s="190" t="s">
        <v>1596</v>
      </c>
      <c r="C61" s="190" t="b">
        <v>1</v>
      </c>
      <c r="D61" s="190" t="s">
        <v>1594</v>
      </c>
      <c r="E61" s="190"/>
      <c r="F61" s="190"/>
      <c r="G61" s="190"/>
      <c r="H61" s="190">
        <v>128</v>
      </c>
      <c r="I61" s="190" t="s">
        <v>131</v>
      </c>
      <c r="J61" s="190" t="s">
        <v>1595</v>
      </c>
      <c r="K61" s="191"/>
    </row>
    <row r="62" spans="1:11" s="46" customFormat="1">
      <c r="A62" s="188">
        <v>14</v>
      </c>
      <c r="B62" s="188" t="s">
        <v>1597</v>
      </c>
      <c r="C62" s="188" t="b">
        <v>1</v>
      </c>
      <c r="D62" s="188" t="s">
        <v>1598</v>
      </c>
      <c r="E62" s="188"/>
      <c r="F62" s="188"/>
      <c r="G62" s="188"/>
      <c r="H62" s="188">
        <v>1024</v>
      </c>
      <c r="I62" s="188" t="s">
        <v>131</v>
      </c>
      <c r="J62" s="188" t="s">
        <v>1599</v>
      </c>
      <c r="K62" s="189"/>
    </row>
    <row r="63" spans="1:11" s="46" customFormat="1">
      <c r="A63" s="188">
        <v>15</v>
      </c>
      <c r="B63" s="188" t="s">
        <v>1600</v>
      </c>
      <c r="C63" s="188" t="b">
        <v>1</v>
      </c>
      <c r="D63" s="188" t="s">
        <v>1598</v>
      </c>
      <c r="E63" s="188"/>
      <c r="F63" s="188"/>
      <c r="G63" s="188"/>
      <c r="H63" s="188">
        <v>1024</v>
      </c>
      <c r="I63" s="188" t="s">
        <v>131</v>
      </c>
      <c r="J63" s="188" t="s">
        <v>1601</v>
      </c>
      <c r="K63" s="189"/>
    </row>
    <row r="64" spans="1:11" s="46" customFormat="1">
      <c r="A64" s="190">
        <v>16</v>
      </c>
      <c r="B64" s="190" t="s">
        <v>1602</v>
      </c>
      <c r="C64" s="190" t="b">
        <v>1</v>
      </c>
      <c r="D64" s="190" t="s">
        <v>1603</v>
      </c>
      <c r="E64" s="190"/>
      <c r="F64" s="190"/>
      <c r="G64" s="190"/>
      <c r="H64" s="190">
        <v>65536</v>
      </c>
      <c r="I64" s="190" t="s">
        <v>131</v>
      </c>
      <c r="J64" s="190" t="s">
        <v>1604</v>
      </c>
      <c r="K64" s="191"/>
    </row>
    <row r="65" spans="1:11" s="46" customFormat="1">
      <c r="A65" s="190">
        <v>17</v>
      </c>
      <c r="B65" s="190" t="s">
        <v>1605</v>
      </c>
      <c r="C65" s="190" t="b">
        <v>1</v>
      </c>
      <c r="D65" s="190" t="s">
        <v>1603</v>
      </c>
      <c r="E65" s="190"/>
      <c r="F65" s="190"/>
      <c r="G65" s="190"/>
      <c r="H65" s="190">
        <v>65536</v>
      </c>
      <c r="I65" s="190" t="s">
        <v>131</v>
      </c>
      <c r="J65" s="190" t="s">
        <v>1604</v>
      </c>
      <c r="K65" s="191"/>
    </row>
    <row r="66" spans="1:11" s="46" customFormat="1">
      <c r="A66" s="188">
        <v>18</v>
      </c>
      <c r="B66" s="188" t="s">
        <v>1606</v>
      </c>
      <c r="C66" s="188" t="b">
        <v>1</v>
      </c>
      <c r="D66" s="188" t="s">
        <v>1607</v>
      </c>
      <c r="E66" s="188"/>
      <c r="F66" s="188"/>
      <c r="G66" s="188"/>
      <c r="H66" s="188">
        <v>4194304</v>
      </c>
      <c r="I66" s="188" t="s">
        <v>1608</v>
      </c>
      <c r="J66" s="188" t="s">
        <v>1609</v>
      </c>
      <c r="K66" s="189"/>
    </row>
    <row r="67" spans="1:11" s="46" customFormat="1">
      <c r="A67" s="188">
        <v>19</v>
      </c>
      <c r="B67" s="188" t="s">
        <v>1610</v>
      </c>
      <c r="C67" s="188" t="b">
        <v>1</v>
      </c>
      <c r="D67" s="188" t="s">
        <v>1607</v>
      </c>
      <c r="E67" s="188"/>
      <c r="F67" s="188"/>
      <c r="G67" s="188"/>
      <c r="H67" s="188">
        <v>4194304</v>
      </c>
      <c r="I67" s="188" t="s">
        <v>131</v>
      </c>
      <c r="J67" s="188" t="s">
        <v>1609</v>
      </c>
      <c r="K67" s="189"/>
    </row>
    <row r="68" spans="1:11" s="46" customFormat="1">
      <c r="A68" s="190">
        <v>20</v>
      </c>
      <c r="B68" s="190" t="s">
        <v>1611</v>
      </c>
      <c r="C68" s="190" t="b">
        <v>1</v>
      </c>
      <c r="D68" s="190" t="s">
        <v>1612</v>
      </c>
      <c r="E68" s="190"/>
      <c r="F68" s="190"/>
      <c r="G68" s="190"/>
      <c r="H68" s="190">
        <v>2097152</v>
      </c>
      <c r="I68" s="190" t="s">
        <v>1613</v>
      </c>
      <c r="J68" s="190" t="s">
        <v>1609</v>
      </c>
      <c r="K68" s="191"/>
    </row>
    <row r="69" spans="1:11" s="46" customFormat="1">
      <c r="A69" s="190">
        <v>21</v>
      </c>
      <c r="B69" s="190" t="s">
        <v>1614</v>
      </c>
      <c r="C69" s="190" t="b">
        <v>1</v>
      </c>
      <c r="D69" s="190" t="s">
        <v>1612</v>
      </c>
      <c r="E69" s="190"/>
      <c r="F69" s="190"/>
      <c r="G69" s="190"/>
      <c r="H69" s="190">
        <v>2097152</v>
      </c>
      <c r="I69" s="190" t="s">
        <v>131</v>
      </c>
      <c r="J69" s="190" t="s">
        <v>1609</v>
      </c>
      <c r="K69" s="191"/>
    </row>
    <row r="70" spans="1:11" s="46" customFormat="1">
      <c r="A70" s="188">
        <v>22</v>
      </c>
      <c r="B70" s="188" t="s">
        <v>1615</v>
      </c>
      <c r="C70" s="188" t="b">
        <v>1</v>
      </c>
      <c r="D70" s="188" t="s">
        <v>1616</v>
      </c>
      <c r="E70" s="188"/>
      <c r="F70" s="188"/>
      <c r="G70" s="188"/>
      <c r="H70" s="188">
        <v>512</v>
      </c>
      <c r="I70" s="188" t="s">
        <v>131</v>
      </c>
      <c r="J70" s="188" t="s">
        <v>1617</v>
      </c>
      <c r="K70" s="188"/>
    </row>
    <row r="71" spans="1:11" s="46" customFormat="1">
      <c r="A71" s="188">
        <v>23</v>
      </c>
      <c r="B71" s="188" t="s">
        <v>1618</v>
      </c>
      <c r="C71" s="188" t="b">
        <v>1</v>
      </c>
      <c r="D71" s="188" t="s">
        <v>1616</v>
      </c>
      <c r="E71" s="188"/>
      <c r="F71" s="188"/>
      <c r="G71" s="188"/>
      <c r="H71" s="188">
        <v>512</v>
      </c>
      <c r="I71" s="188" t="s">
        <v>131</v>
      </c>
      <c r="J71" s="188" t="s">
        <v>1617</v>
      </c>
      <c r="K71" s="188"/>
    </row>
    <row r="72" spans="1:11" s="46" customFormat="1">
      <c r="A72" s="190">
        <v>24</v>
      </c>
      <c r="B72" s="190" t="s">
        <v>1619</v>
      </c>
      <c r="C72" s="190" t="b">
        <v>1</v>
      </c>
      <c r="D72" s="190" t="s">
        <v>1620</v>
      </c>
      <c r="E72" s="190"/>
      <c r="F72" s="190"/>
      <c r="G72" s="190"/>
      <c r="H72" s="190">
        <v>256</v>
      </c>
      <c r="I72" s="190" t="s">
        <v>131</v>
      </c>
      <c r="J72" s="190" t="s">
        <v>1621</v>
      </c>
      <c r="K72" s="190"/>
    </row>
    <row r="73" spans="1:11" s="46" customFormat="1">
      <c r="A73" s="190">
        <v>25</v>
      </c>
      <c r="B73" s="190" t="s">
        <v>1622</v>
      </c>
      <c r="C73" s="190" t="b">
        <v>1</v>
      </c>
      <c r="D73" s="190" t="s">
        <v>1620</v>
      </c>
      <c r="E73" s="190"/>
      <c r="F73" s="190"/>
      <c r="G73" s="190"/>
      <c r="H73" s="190">
        <v>256</v>
      </c>
      <c r="I73" s="190" t="s">
        <v>131</v>
      </c>
      <c r="J73" s="190" t="s">
        <v>1621</v>
      </c>
      <c r="K73" s="190"/>
    </row>
    <row r="74" spans="1:11" s="46" customFormat="1">
      <c r="A74" s="188">
        <v>26</v>
      </c>
      <c r="B74" s="188" t="s">
        <v>1623</v>
      </c>
      <c r="C74" s="188" t="b">
        <v>1</v>
      </c>
      <c r="D74" s="188" t="s">
        <v>1624</v>
      </c>
      <c r="E74" s="188"/>
      <c r="F74" s="188"/>
      <c r="G74" s="188"/>
      <c r="H74" s="188">
        <v>512</v>
      </c>
      <c r="I74" s="188" t="s">
        <v>131</v>
      </c>
      <c r="J74" s="188" t="s">
        <v>1625</v>
      </c>
      <c r="K74" s="188"/>
    </row>
    <row r="75" spans="1:11" s="46" customFormat="1">
      <c r="A75" s="188">
        <v>27</v>
      </c>
      <c r="B75" s="188" t="s">
        <v>1626</v>
      </c>
      <c r="C75" s="188" t="b">
        <v>1</v>
      </c>
      <c r="D75" s="188" t="s">
        <v>1624</v>
      </c>
      <c r="E75" s="188"/>
      <c r="F75" s="188"/>
      <c r="G75" s="188"/>
      <c r="H75" s="188">
        <v>512</v>
      </c>
      <c r="I75" s="188" t="s">
        <v>131</v>
      </c>
      <c r="J75" s="188" t="s">
        <v>1625</v>
      </c>
      <c r="K75" s="188"/>
    </row>
    <row r="76" spans="1:11" s="46" customFormat="1">
      <c r="A76" s="190">
        <v>28</v>
      </c>
      <c r="B76" s="190" t="s">
        <v>1627</v>
      </c>
      <c r="C76" s="190" t="b">
        <v>1</v>
      </c>
      <c r="D76" s="190" t="s">
        <v>1628</v>
      </c>
      <c r="E76" s="190"/>
      <c r="F76" s="190"/>
      <c r="G76" s="190"/>
      <c r="H76" s="190">
        <v>97280</v>
      </c>
      <c r="I76" s="190" t="s">
        <v>131</v>
      </c>
      <c r="J76" s="190" t="s">
        <v>1629</v>
      </c>
      <c r="K76" s="190"/>
    </row>
    <row r="77" spans="1:11" s="46" customFormat="1">
      <c r="A77" s="190">
        <v>29</v>
      </c>
      <c r="B77" s="190" t="s">
        <v>1630</v>
      </c>
      <c r="C77" s="190" t="b">
        <v>1</v>
      </c>
      <c r="D77" s="190" t="s">
        <v>1628</v>
      </c>
      <c r="E77" s="190"/>
      <c r="F77" s="190"/>
      <c r="G77" s="190"/>
      <c r="H77" s="190">
        <v>97280</v>
      </c>
      <c r="I77" s="190" t="s">
        <v>131</v>
      </c>
      <c r="J77" s="190" t="s">
        <v>1629</v>
      </c>
      <c r="K77" s="190"/>
    </row>
    <row r="78" spans="1:11" s="46" customFormat="1">
      <c r="A78" s="188">
        <v>30</v>
      </c>
      <c r="B78" s="188" t="s">
        <v>1631</v>
      </c>
      <c r="C78" s="188" t="b">
        <v>1</v>
      </c>
      <c r="D78" s="188" t="s">
        <v>1632</v>
      </c>
      <c r="E78" s="188"/>
      <c r="F78" s="188"/>
      <c r="G78" s="188"/>
      <c r="H78" s="188">
        <v>16384</v>
      </c>
      <c r="I78" s="188" t="s">
        <v>131</v>
      </c>
      <c r="J78" s="188" t="s">
        <v>1633</v>
      </c>
      <c r="K78" s="188"/>
    </row>
    <row r="79" spans="1:11" s="46" customFormat="1">
      <c r="A79" s="188">
        <v>31</v>
      </c>
      <c r="B79" s="188" t="s">
        <v>1634</v>
      </c>
      <c r="C79" s="188" t="b">
        <v>1</v>
      </c>
      <c r="D79" s="188" t="s">
        <v>1632</v>
      </c>
      <c r="E79" s="188"/>
      <c r="F79" s="188"/>
      <c r="G79" s="188"/>
      <c r="H79" s="188">
        <v>16384</v>
      </c>
      <c r="I79" s="188" t="s">
        <v>131</v>
      </c>
      <c r="J79" s="188" t="s">
        <v>1633</v>
      </c>
      <c r="K79" s="188"/>
    </row>
    <row r="80" spans="1:11" s="46" customFormat="1">
      <c r="A80" s="190">
        <v>32</v>
      </c>
      <c r="B80" s="190" t="s">
        <v>1635</v>
      </c>
      <c r="C80" s="190" t="b">
        <v>1</v>
      </c>
      <c r="D80" s="190"/>
      <c r="E80" s="190"/>
      <c r="F80" s="190"/>
      <c r="G80" s="190"/>
      <c r="H80" s="190">
        <v>1024</v>
      </c>
      <c r="I80" s="190" t="s">
        <v>131</v>
      </c>
      <c r="J80" s="190" t="s">
        <v>1636</v>
      </c>
      <c r="K80" s="190"/>
    </row>
    <row r="81" spans="1:11" s="46" customFormat="1">
      <c r="A81" s="188">
        <v>33</v>
      </c>
      <c r="B81" s="188" t="s">
        <v>1637</v>
      </c>
      <c r="C81" s="188" t="b">
        <v>1</v>
      </c>
      <c r="D81" s="188"/>
      <c r="E81" s="188"/>
      <c r="F81" s="188"/>
      <c r="G81" s="188"/>
      <c r="H81" s="188">
        <v>32768</v>
      </c>
      <c r="I81" s="188" t="s">
        <v>131</v>
      </c>
      <c r="J81" s="188" t="s">
        <v>1638</v>
      </c>
      <c r="K81" s="188"/>
    </row>
    <row r="82" spans="1:11" s="46" customFormat="1">
      <c r="A82" s="190">
        <v>34</v>
      </c>
      <c r="B82" s="190" t="s">
        <v>1639</v>
      </c>
      <c r="C82" s="190" t="b">
        <v>1</v>
      </c>
      <c r="D82" s="190"/>
      <c r="E82" s="190"/>
      <c r="F82" s="190"/>
      <c r="G82" s="190"/>
      <c r="H82" s="190">
        <v>1</v>
      </c>
      <c r="I82" s="190" t="s">
        <v>131</v>
      </c>
      <c r="J82" s="190" t="s">
        <v>1640</v>
      </c>
      <c r="K82" s="190"/>
    </row>
    <row r="83" spans="1:11" s="46" customFormat="1">
      <c r="A83" s="188">
        <v>35</v>
      </c>
      <c r="B83" s="188" t="s">
        <v>1641</v>
      </c>
      <c r="C83" s="188" t="b">
        <v>1</v>
      </c>
      <c r="D83" s="188"/>
      <c r="E83" s="188"/>
      <c r="F83" s="188"/>
      <c r="G83" s="188"/>
      <c r="H83" s="188">
        <v>256</v>
      </c>
      <c r="I83" s="188" t="s">
        <v>131</v>
      </c>
      <c r="J83" s="188" t="s">
        <v>1642</v>
      </c>
      <c r="K83" s="188"/>
    </row>
    <row r="84" spans="1:11" s="46" customFormat="1">
      <c r="A84" s="190">
        <v>36</v>
      </c>
      <c r="B84" s="190" t="s">
        <v>1643</v>
      </c>
      <c r="C84" s="190" t="b">
        <v>1</v>
      </c>
      <c r="D84" s="190"/>
      <c r="E84" s="190"/>
      <c r="F84" s="190"/>
      <c r="G84" s="190"/>
      <c r="H84" s="190">
        <v>256</v>
      </c>
      <c r="I84" s="190" t="s">
        <v>131</v>
      </c>
      <c r="J84" s="190" t="s">
        <v>1644</v>
      </c>
      <c r="K84" s="190"/>
    </row>
    <row r="85" spans="1:11" s="46" customFormat="1">
      <c r="A85" s="188">
        <v>37</v>
      </c>
      <c r="B85" s="188" t="s">
        <v>1645</v>
      </c>
      <c r="C85" s="188" t="b">
        <v>1</v>
      </c>
      <c r="D85" s="188"/>
      <c r="E85" s="188"/>
      <c r="F85" s="188"/>
      <c r="G85" s="188"/>
      <c r="H85" s="188">
        <v>1</v>
      </c>
      <c r="I85" s="188" t="s">
        <v>131</v>
      </c>
      <c r="J85" s="188" t="s">
        <v>1646</v>
      </c>
      <c r="K85" s="188"/>
    </row>
    <row r="86" spans="1:11" s="46" customFormat="1">
      <c r="A86" s="190">
        <v>38</v>
      </c>
      <c r="B86" s="190" t="s">
        <v>1647</v>
      </c>
      <c r="C86" s="190" t="b">
        <v>1</v>
      </c>
      <c r="D86" s="190"/>
      <c r="E86" s="190"/>
      <c r="F86" s="190"/>
      <c r="G86" s="190"/>
      <c r="H86" s="190">
        <v>33424</v>
      </c>
      <c r="I86" s="190" t="s">
        <v>131</v>
      </c>
      <c r="J86" s="190" t="s">
        <v>1648</v>
      </c>
      <c r="K86" s="190"/>
    </row>
    <row r="87" spans="1:11" s="46" customFormat="1">
      <c r="A87" s="188">
        <v>39</v>
      </c>
      <c r="B87" s="188" t="s">
        <v>1649</v>
      </c>
      <c r="C87" s="188" t="b">
        <v>1</v>
      </c>
      <c r="D87" s="188"/>
      <c r="E87" s="188"/>
      <c r="F87" s="188"/>
      <c r="G87" s="188"/>
      <c r="H87" s="188">
        <v>1024</v>
      </c>
      <c r="I87" s="188" t="s">
        <v>131</v>
      </c>
      <c r="J87" s="188" t="s">
        <v>1650</v>
      </c>
      <c r="K87" s="188"/>
    </row>
    <row r="88" spans="1:11" s="46" customFormat="1">
      <c r="A88" s="190">
        <v>40</v>
      </c>
      <c r="B88" s="190" t="s">
        <v>1651</v>
      </c>
      <c r="C88" s="190" t="b">
        <v>1</v>
      </c>
      <c r="D88" s="190" t="s">
        <v>1652</v>
      </c>
      <c r="E88" s="190"/>
      <c r="F88" s="190"/>
      <c r="G88" s="190"/>
      <c r="H88" s="190">
        <v>128</v>
      </c>
      <c r="I88" s="190" t="s">
        <v>131</v>
      </c>
      <c r="J88" s="190" t="s">
        <v>1653</v>
      </c>
      <c r="K88" s="190"/>
    </row>
    <row r="89" spans="1:11" s="46" customFormat="1">
      <c r="A89" s="188">
        <v>41</v>
      </c>
      <c r="B89" s="188" t="s">
        <v>1654</v>
      </c>
      <c r="C89" s="188" t="b">
        <v>1</v>
      </c>
      <c r="D89" s="188" t="s">
        <v>1655</v>
      </c>
      <c r="E89" s="188"/>
      <c r="F89" s="188"/>
      <c r="G89" s="188"/>
      <c r="H89" s="188">
        <v>1024</v>
      </c>
      <c r="I89" s="188" t="s">
        <v>131</v>
      </c>
      <c r="J89" s="188" t="s">
        <v>1656</v>
      </c>
      <c r="K89" s="188"/>
    </row>
    <row r="90" spans="1:11" s="46" customFormat="1">
      <c r="A90" s="188">
        <v>42</v>
      </c>
      <c r="B90" s="188" t="s">
        <v>1657</v>
      </c>
      <c r="C90" s="188" t="b">
        <v>1</v>
      </c>
      <c r="D90" s="188" t="s">
        <v>1655</v>
      </c>
      <c r="E90" s="188"/>
      <c r="F90" s="188"/>
      <c r="G90" s="188"/>
      <c r="H90" s="188">
        <v>1024</v>
      </c>
      <c r="I90" s="188" t="s">
        <v>131</v>
      </c>
      <c r="J90" s="188" t="s">
        <v>1656</v>
      </c>
      <c r="K90" s="188"/>
    </row>
    <row r="91" spans="1:11" s="46" customFormat="1">
      <c r="A91" s="190">
        <v>43</v>
      </c>
      <c r="B91" s="190" t="s">
        <v>1658</v>
      </c>
      <c r="C91" s="190" t="b">
        <v>0</v>
      </c>
      <c r="D91" s="190"/>
      <c r="E91" s="190"/>
      <c r="F91" s="190"/>
      <c r="G91" s="190"/>
      <c r="H91" s="190">
        <v>1</v>
      </c>
      <c r="I91" s="190" t="s">
        <v>131</v>
      </c>
      <c r="J91" s="190" t="s">
        <v>1659</v>
      </c>
      <c r="K91" s="190"/>
    </row>
    <row r="92" spans="1:11" s="46" customFormat="1">
      <c r="A92" s="188">
        <v>44</v>
      </c>
      <c r="B92" s="188" t="s">
        <v>1660</v>
      </c>
      <c r="C92" s="188" t="b">
        <v>0</v>
      </c>
      <c r="D92" s="188"/>
      <c r="E92" s="188"/>
      <c r="F92" s="188"/>
      <c r="G92" s="188"/>
      <c r="H92" s="188">
        <v>8</v>
      </c>
      <c r="I92" s="188" t="s">
        <v>131</v>
      </c>
      <c r="J92" s="188" t="s">
        <v>1661</v>
      </c>
      <c r="K92" s="188"/>
    </row>
    <row r="93" spans="1:11" s="46" customFormat="1">
      <c r="A93" s="190">
        <v>45</v>
      </c>
      <c r="B93" s="190" t="s">
        <v>1662</v>
      </c>
      <c r="C93" s="190" t="b">
        <v>0</v>
      </c>
      <c r="D93" s="190"/>
      <c r="E93" s="190"/>
      <c r="F93" s="190"/>
      <c r="G93" s="190"/>
      <c r="H93" s="190">
        <v>2048</v>
      </c>
      <c r="I93" s="190" t="s">
        <v>131</v>
      </c>
      <c r="J93" s="190" t="s">
        <v>1663</v>
      </c>
      <c r="K93" s="190"/>
    </row>
    <row r="94" spans="1:11" s="46" customFormat="1">
      <c r="A94" s="190">
        <v>46</v>
      </c>
      <c r="B94" s="190" t="s">
        <v>1664</v>
      </c>
      <c r="C94" s="190" t="b">
        <v>0</v>
      </c>
      <c r="D94" s="190"/>
      <c r="E94" s="190"/>
      <c r="F94" s="190"/>
      <c r="G94" s="190"/>
      <c r="H94" s="190">
        <v>2048</v>
      </c>
      <c r="I94" s="190" t="s">
        <v>131</v>
      </c>
      <c r="J94" s="190" t="s">
        <v>1665</v>
      </c>
      <c r="K94" s="190"/>
    </row>
    <row r="95" spans="1:11" s="46" customFormat="1">
      <c r="A95" s="188">
        <v>47</v>
      </c>
      <c r="B95" s="188" t="s">
        <v>1666</v>
      </c>
      <c r="C95" s="188" t="b">
        <v>0</v>
      </c>
      <c r="D95" s="188" t="s">
        <v>1667</v>
      </c>
      <c r="E95" s="188"/>
      <c r="F95" s="188"/>
      <c r="G95" s="188"/>
      <c r="H95" s="188">
        <v>32768</v>
      </c>
      <c r="I95" s="188" t="s">
        <v>131</v>
      </c>
      <c r="J95" s="188" t="s">
        <v>1668</v>
      </c>
      <c r="K95" s="188"/>
    </row>
    <row r="96" spans="1:11" s="46" customFormat="1">
      <c r="A96" s="190">
        <v>48</v>
      </c>
      <c r="B96" s="190" t="s">
        <v>1669</v>
      </c>
      <c r="C96" s="190" t="b">
        <v>0</v>
      </c>
      <c r="D96" s="190"/>
      <c r="E96" s="190"/>
      <c r="F96" s="190"/>
      <c r="G96" s="190"/>
      <c r="H96" s="190">
        <v>1024</v>
      </c>
      <c r="I96" s="190" t="s">
        <v>131</v>
      </c>
      <c r="J96" s="190" t="s">
        <v>1670</v>
      </c>
      <c r="K96" s="190"/>
    </row>
    <row r="97" spans="1:11" s="46" customFormat="1">
      <c r="A97" s="188">
        <v>49</v>
      </c>
      <c r="B97" s="188" t="s">
        <v>1671</v>
      </c>
      <c r="C97" s="188" t="b">
        <v>0</v>
      </c>
      <c r="D97" s="188"/>
      <c r="E97" s="188"/>
      <c r="F97" s="188"/>
      <c r="G97" s="188"/>
      <c r="H97" s="188">
        <v>512</v>
      </c>
      <c r="I97" s="188" t="s">
        <v>131</v>
      </c>
      <c r="J97" s="188" t="s">
        <v>1672</v>
      </c>
      <c r="K97" s="188"/>
    </row>
    <row r="98" spans="1:11" s="46" customFormat="1">
      <c r="A98" s="190">
        <v>50</v>
      </c>
      <c r="B98" s="190" t="s">
        <v>1673</v>
      </c>
      <c r="C98" s="190" t="b">
        <v>0</v>
      </c>
      <c r="D98" s="190" t="s">
        <v>1674</v>
      </c>
      <c r="E98" s="190"/>
      <c r="F98" s="190"/>
      <c r="G98" s="190"/>
      <c r="H98" s="190">
        <v>128</v>
      </c>
      <c r="I98" s="190" t="s">
        <v>131</v>
      </c>
      <c r="J98" s="190" t="s">
        <v>1675</v>
      </c>
      <c r="K98" s="190"/>
    </row>
    <row r="99" spans="1:11" s="46" customFormat="1">
      <c r="A99" s="190">
        <v>51</v>
      </c>
      <c r="B99" s="190" t="s">
        <v>1676</v>
      </c>
      <c r="C99" s="190" t="b">
        <v>0</v>
      </c>
      <c r="D99" s="190" t="s">
        <v>1674</v>
      </c>
      <c r="E99" s="190"/>
      <c r="F99" s="190"/>
      <c r="G99" s="190"/>
      <c r="H99" s="190">
        <v>128</v>
      </c>
      <c r="I99" s="190" t="s">
        <v>131</v>
      </c>
      <c r="J99" s="190" t="s">
        <v>1677</v>
      </c>
      <c r="K99" s="190"/>
    </row>
    <row r="100" spans="1:11" s="46" customFormat="1">
      <c r="A100" s="188">
        <v>52</v>
      </c>
      <c r="B100" s="188" t="s">
        <v>1678</v>
      </c>
      <c r="C100" s="188" t="b">
        <v>0</v>
      </c>
      <c r="D100" s="188"/>
      <c r="E100" s="188"/>
      <c r="F100" s="188"/>
      <c r="G100" s="188"/>
      <c r="H100" s="188">
        <v>512</v>
      </c>
      <c r="I100" s="188" t="s">
        <v>131</v>
      </c>
      <c r="J100" s="188" t="s">
        <v>1679</v>
      </c>
      <c r="K100" s="188"/>
    </row>
    <row r="101" spans="1:11" s="46" customFormat="1">
      <c r="A101" s="190">
        <v>53</v>
      </c>
      <c r="B101" s="190" t="s">
        <v>1680</v>
      </c>
      <c r="C101" s="190" t="b">
        <v>0</v>
      </c>
      <c r="D101" s="190"/>
      <c r="E101" s="190"/>
      <c r="F101" s="190"/>
      <c r="G101" s="190"/>
      <c r="H101" s="190">
        <v>5120</v>
      </c>
      <c r="I101" s="190" t="s">
        <v>131</v>
      </c>
      <c r="J101" s="190" t="s">
        <v>1681</v>
      </c>
      <c r="K101" s="190"/>
    </row>
    <row r="102" spans="1:11" s="46" customFormat="1">
      <c r="A102" s="188">
        <v>54</v>
      </c>
      <c r="B102" s="188" t="s">
        <v>1682</v>
      </c>
      <c r="C102" s="188" t="b">
        <v>0</v>
      </c>
      <c r="D102" s="188"/>
      <c r="E102" s="188"/>
      <c r="F102" s="188"/>
      <c r="G102" s="188"/>
      <c r="H102" s="188">
        <v>2048</v>
      </c>
      <c r="I102" s="188" t="s">
        <v>131</v>
      </c>
      <c r="J102" s="188" t="s">
        <v>1683</v>
      </c>
      <c r="K102" s="188"/>
    </row>
    <row r="103" spans="1:11" s="46" customFormat="1">
      <c r="A103" s="190">
        <v>55</v>
      </c>
      <c r="B103" s="190" t="s">
        <v>1684</v>
      </c>
      <c r="C103" s="190" t="b">
        <v>0</v>
      </c>
      <c r="D103" s="190" t="s">
        <v>1685</v>
      </c>
      <c r="E103" s="190" t="s">
        <v>1686</v>
      </c>
      <c r="F103" s="190"/>
      <c r="G103" s="190"/>
      <c r="H103" s="190">
        <v>16384</v>
      </c>
      <c r="I103" s="190" t="s">
        <v>131</v>
      </c>
      <c r="J103" s="190" t="s">
        <v>1687</v>
      </c>
      <c r="K103" s="190"/>
    </row>
    <row r="104" spans="1:11" s="46" customFormat="1">
      <c r="A104" s="188">
        <v>56</v>
      </c>
      <c r="B104" s="188" t="s">
        <v>1688</v>
      </c>
      <c r="C104" s="188" t="b">
        <v>0</v>
      </c>
      <c r="D104" s="188"/>
      <c r="E104" s="188"/>
      <c r="F104" s="188"/>
      <c r="G104" s="188"/>
      <c r="H104" s="188">
        <v>16384</v>
      </c>
      <c r="I104" s="188" t="s">
        <v>131</v>
      </c>
      <c r="J104" s="188" t="s">
        <v>1689</v>
      </c>
      <c r="K104" s="188"/>
    </row>
    <row r="105" spans="1:11" s="46" customFormat="1">
      <c r="A105" s="190">
        <v>57</v>
      </c>
      <c r="B105" s="190" t="s">
        <v>1690</v>
      </c>
      <c r="C105" s="190" t="b">
        <v>0</v>
      </c>
      <c r="D105" s="190" t="s">
        <v>1691</v>
      </c>
      <c r="E105" s="190" t="s">
        <v>1686</v>
      </c>
      <c r="F105" s="190"/>
      <c r="G105" s="190"/>
      <c r="H105" s="190">
        <v>16384</v>
      </c>
      <c r="I105" s="190" t="s">
        <v>131</v>
      </c>
      <c r="J105" s="190" t="s">
        <v>1692</v>
      </c>
      <c r="K105" s="190"/>
    </row>
    <row r="106" spans="1:11" s="46" customFormat="1" ht="19.149999999999999" customHeight="1">
      <c r="A106" s="188">
        <v>58</v>
      </c>
      <c r="B106" s="188" t="s">
        <v>1693</v>
      </c>
      <c r="C106" s="188" t="b">
        <v>0</v>
      </c>
      <c r="D106" s="188" t="s">
        <v>1694</v>
      </c>
      <c r="E106" s="188" t="s">
        <v>1686</v>
      </c>
      <c r="F106" s="188"/>
      <c r="G106" s="188"/>
      <c r="H106" s="188">
        <v>31457280</v>
      </c>
      <c r="I106" s="188" t="s">
        <v>131</v>
      </c>
      <c r="J106" s="188" t="s">
        <v>1695</v>
      </c>
      <c r="K106" s="188"/>
    </row>
    <row r="107" spans="1:11" s="46" customFormat="1">
      <c r="A107" s="190">
        <v>59</v>
      </c>
      <c r="B107" s="190" t="s">
        <v>1696</v>
      </c>
      <c r="C107" s="190" t="b">
        <v>0</v>
      </c>
      <c r="D107" s="190" t="s">
        <v>1697</v>
      </c>
      <c r="E107" s="190"/>
      <c r="F107" s="190"/>
      <c r="G107" s="190"/>
      <c r="H107" s="190">
        <v>16324588</v>
      </c>
      <c r="I107" s="190" t="s">
        <v>131</v>
      </c>
      <c r="J107" s="190" t="s">
        <v>1698</v>
      </c>
      <c r="K107" s="190"/>
    </row>
    <row r="108" spans="1:11" s="46" customFormat="1">
      <c r="A108" s="188">
        <v>-1</v>
      </c>
      <c r="B108" s="188" t="s">
        <v>1699</v>
      </c>
      <c r="C108" s="188"/>
      <c r="D108" s="188" t="s">
        <v>1562</v>
      </c>
      <c r="E108" s="188"/>
      <c r="F108" s="188"/>
      <c r="G108" s="188"/>
      <c r="H108" s="188">
        <v>17</v>
      </c>
      <c r="I108" s="188" t="s">
        <v>131</v>
      </c>
      <c r="J108" s="188"/>
      <c r="K108" s="188" t="s">
        <v>1700</v>
      </c>
    </row>
  </sheetData>
  <mergeCells count="2">
    <mergeCell ref="E10:E11"/>
    <mergeCell ref="E14:E15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99"/>
  <sheetViews>
    <sheetView workbookViewId="0">
      <selection activeCell="C1" sqref="C1:L2"/>
    </sheetView>
  </sheetViews>
  <sheetFormatPr defaultColWidth="9" defaultRowHeight="15"/>
  <cols>
    <col min="1" max="1" width="11" style="48" customWidth="1"/>
    <col min="2" max="2" width="37" style="48" bestFit="1" customWidth="1"/>
    <col min="3" max="11" width="9" style="48"/>
    <col min="12" max="12" width="9.7109375" style="48" bestFit="1" customWidth="1"/>
    <col min="13" max="16384" width="9" style="48"/>
  </cols>
  <sheetData>
    <row r="1" spans="1:12">
      <c r="A1" s="228" t="s">
        <v>336</v>
      </c>
      <c r="B1" s="224" t="s">
        <v>337</v>
      </c>
      <c r="C1" s="229" t="s">
        <v>1424</v>
      </c>
      <c r="D1" s="230"/>
      <c r="E1" s="230"/>
      <c r="F1" s="230"/>
      <c r="G1" s="230"/>
      <c r="H1" s="230"/>
      <c r="I1" s="230"/>
      <c r="J1" s="230"/>
      <c r="K1" s="230"/>
      <c r="L1" s="231" t="s">
        <v>332</v>
      </c>
    </row>
    <row r="2" spans="1:12">
      <c r="A2" s="228"/>
      <c r="B2" s="225"/>
      <c r="C2" s="150" t="s">
        <v>1402</v>
      </c>
      <c r="D2" s="151" t="s">
        <v>132</v>
      </c>
      <c r="E2" s="151" t="s">
        <v>133</v>
      </c>
      <c r="F2" s="151" t="s">
        <v>1330</v>
      </c>
      <c r="G2" s="151" t="s">
        <v>1329</v>
      </c>
      <c r="H2" s="151" t="s">
        <v>1403</v>
      </c>
      <c r="I2" s="151" t="s">
        <v>1404</v>
      </c>
      <c r="J2" s="151" t="s">
        <v>1405</v>
      </c>
      <c r="K2" s="152" t="s">
        <v>1425</v>
      </c>
      <c r="L2" s="232"/>
    </row>
    <row r="3" spans="1:12" ht="14.25" customHeight="1">
      <c r="A3" s="49" t="s">
        <v>338</v>
      </c>
      <c r="B3" s="19" t="s">
        <v>339</v>
      </c>
      <c r="C3" s="51"/>
      <c r="D3" s="51"/>
      <c r="E3" s="51"/>
      <c r="F3" s="51"/>
      <c r="G3" s="51"/>
      <c r="H3" s="51"/>
      <c r="I3" s="51"/>
      <c r="J3" s="51"/>
      <c r="K3" s="51"/>
      <c r="L3" s="148"/>
    </row>
    <row r="4" spans="1:12">
      <c r="A4" s="49"/>
      <c r="B4" s="19" t="s">
        <v>340</v>
      </c>
      <c r="C4" s="51"/>
      <c r="D4" s="51"/>
      <c r="E4" s="51"/>
      <c r="F4" s="51"/>
      <c r="G4" s="51"/>
      <c r="H4" s="51"/>
      <c r="I4" s="51"/>
      <c r="J4" s="51"/>
      <c r="K4" s="51"/>
      <c r="L4" s="148"/>
    </row>
    <row r="5" spans="1:12">
      <c r="A5" s="49"/>
      <c r="B5" s="19" t="s">
        <v>341</v>
      </c>
      <c r="C5" s="51"/>
      <c r="D5" s="51"/>
      <c r="E5" s="51"/>
      <c r="F5" s="51"/>
      <c r="G5" s="51"/>
      <c r="H5" s="51"/>
      <c r="I5" s="51"/>
      <c r="J5" s="51"/>
      <c r="K5" s="51"/>
      <c r="L5" s="148"/>
    </row>
    <row r="6" spans="1:12">
      <c r="A6" s="49"/>
      <c r="B6" s="19" t="s">
        <v>342</v>
      </c>
      <c r="C6" s="51"/>
      <c r="D6" s="51"/>
      <c r="E6" s="51"/>
      <c r="F6" s="51"/>
      <c r="G6" s="51"/>
      <c r="H6" s="51"/>
      <c r="I6" s="51"/>
      <c r="J6" s="51"/>
      <c r="K6" s="51"/>
      <c r="L6" s="148"/>
    </row>
    <row r="7" spans="1:12">
      <c r="A7" s="49"/>
      <c r="B7" s="19" t="s">
        <v>343</v>
      </c>
      <c r="C7" s="51"/>
      <c r="D7" s="51"/>
      <c r="E7" s="51"/>
      <c r="F7" s="51"/>
      <c r="G7" s="51"/>
      <c r="H7" s="51"/>
      <c r="I7" s="51"/>
      <c r="J7" s="51"/>
      <c r="K7" s="51"/>
      <c r="L7" s="148"/>
    </row>
    <row r="8" spans="1:12">
      <c r="A8" s="49"/>
      <c r="B8" s="19" t="s">
        <v>344</v>
      </c>
      <c r="C8" s="51"/>
      <c r="D8" s="51"/>
      <c r="E8" s="51"/>
      <c r="F8" s="51"/>
      <c r="G8" s="51"/>
      <c r="H8" s="51"/>
      <c r="I8" s="51"/>
      <c r="J8" s="51"/>
      <c r="K8" s="51"/>
      <c r="L8" s="148"/>
    </row>
    <row r="9" spans="1:12">
      <c r="A9" s="49"/>
      <c r="B9" s="19" t="s">
        <v>345</v>
      </c>
      <c r="C9" s="51"/>
      <c r="D9" s="51"/>
      <c r="E9" s="51"/>
      <c r="F9" s="51"/>
      <c r="G9" s="51"/>
      <c r="H9" s="51"/>
      <c r="I9" s="51"/>
      <c r="J9" s="51"/>
      <c r="K9" s="51"/>
      <c r="L9" s="148"/>
    </row>
    <row r="10" spans="1:12">
      <c r="A10" s="49"/>
      <c r="B10" s="19" t="s">
        <v>346</v>
      </c>
      <c r="C10" s="51"/>
      <c r="D10" s="51"/>
      <c r="E10" s="51"/>
      <c r="F10" s="51"/>
      <c r="G10" s="51"/>
      <c r="H10" s="51"/>
      <c r="I10" s="51"/>
      <c r="J10" s="51"/>
      <c r="K10" s="51"/>
      <c r="L10" s="148"/>
    </row>
    <row r="11" spans="1:12">
      <c r="A11" s="49"/>
      <c r="B11" s="19" t="s">
        <v>347</v>
      </c>
      <c r="C11" s="51"/>
      <c r="D11" s="51"/>
      <c r="E11" s="51"/>
      <c r="F11" s="51"/>
      <c r="G11" s="51"/>
      <c r="H11" s="51"/>
      <c r="I11" s="51"/>
      <c r="J11" s="51"/>
      <c r="K11" s="51"/>
      <c r="L11" s="148"/>
    </row>
    <row r="12" spans="1:12">
      <c r="A12" s="49"/>
      <c r="B12" s="19" t="s">
        <v>348</v>
      </c>
      <c r="C12" s="51"/>
      <c r="D12" s="51"/>
      <c r="E12" s="51"/>
      <c r="F12" s="51"/>
      <c r="G12" s="51"/>
      <c r="H12" s="51"/>
      <c r="I12" s="51"/>
      <c r="J12" s="51"/>
      <c r="K12" s="51"/>
      <c r="L12" s="148"/>
    </row>
    <row r="13" spans="1:12">
      <c r="A13" s="49"/>
      <c r="B13" s="19" t="s">
        <v>349</v>
      </c>
      <c r="C13" s="51"/>
      <c r="D13" s="51"/>
      <c r="E13" s="51"/>
      <c r="F13" s="51"/>
      <c r="G13" s="51"/>
      <c r="H13" s="51"/>
      <c r="I13" s="51"/>
      <c r="J13" s="51"/>
      <c r="K13" s="51"/>
      <c r="L13" s="148"/>
    </row>
    <row r="14" spans="1:12">
      <c r="A14" s="49"/>
      <c r="B14" s="19" t="s">
        <v>350</v>
      </c>
      <c r="C14" s="51"/>
      <c r="D14" s="51"/>
      <c r="E14" s="51"/>
      <c r="F14" s="51"/>
      <c r="G14" s="51"/>
      <c r="H14" s="51"/>
      <c r="I14" s="51"/>
      <c r="J14" s="51"/>
      <c r="K14" s="51"/>
      <c r="L14" s="148"/>
    </row>
    <row r="15" spans="1:12">
      <c r="A15" s="49"/>
      <c r="B15" s="19" t="s">
        <v>351</v>
      </c>
      <c r="C15" s="51"/>
      <c r="D15" s="51"/>
      <c r="E15" s="51"/>
      <c r="F15" s="51"/>
      <c r="G15" s="51"/>
      <c r="H15" s="51"/>
      <c r="I15" s="51"/>
      <c r="J15" s="51"/>
      <c r="K15" s="51"/>
      <c r="L15" s="148"/>
    </row>
    <row r="16" spans="1:12">
      <c r="A16" s="49"/>
      <c r="B16" s="19" t="s">
        <v>352</v>
      </c>
      <c r="C16" s="51"/>
      <c r="D16" s="51"/>
      <c r="E16" s="51"/>
      <c r="F16" s="51"/>
      <c r="G16" s="51"/>
      <c r="H16" s="51"/>
      <c r="I16" s="51"/>
      <c r="J16" s="51"/>
      <c r="K16" s="51"/>
      <c r="L16" s="148"/>
    </row>
    <row r="17" spans="1:12">
      <c r="A17" s="49"/>
      <c r="B17" s="19" t="s">
        <v>353</v>
      </c>
      <c r="C17" s="51"/>
      <c r="D17" s="51"/>
      <c r="E17" s="51"/>
      <c r="F17" s="51"/>
      <c r="G17" s="51"/>
      <c r="H17" s="51"/>
      <c r="I17" s="51"/>
      <c r="J17" s="51"/>
      <c r="K17" s="51"/>
      <c r="L17" s="148"/>
    </row>
    <row r="18" spans="1:12">
      <c r="A18" s="49"/>
      <c r="B18" s="19" t="s">
        <v>354</v>
      </c>
      <c r="C18" s="51"/>
      <c r="D18" s="51"/>
      <c r="E18" s="51"/>
      <c r="F18" s="51"/>
      <c r="G18" s="51"/>
      <c r="H18" s="51"/>
      <c r="I18" s="51"/>
      <c r="J18" s="51"/>
      <c r="K18" s="51"/>
      <c r="L18" s="148"/>
    </row>
    <row r="19" spans="1:12">
      <c r="A19" s="49"/>
      <c r="B19" s="19" t="s">
        <v>355</v>
      </c>
      <c r="C19" s="51"/>
      <c r="D19" s="51"/>
      <c r="E19" s="51"/>
      <c r="F19" s="51"/>
      <c r="G19" s="51"/>
      <c r="H19" s="51"/>
      <c r="I19" s="51"/>
      <c r="J19" s="51"/>
      <c r="K19" s="51"/>
      <c r="L19" s="148"/>
    </row>
    <row r="20" spans="1:12">
      <c r="A20" s="49"/>
      <c r="B20" s="19" t="s">
        <v>356</v>
      </c>
      <c r="C20" s="51"/>
      <c r="D20" s="51"/>
      <c r="E20" s="51"/>
      <c r="F20" s="51"/>
      <c r="G20" s="51"/>
      <c r="H20" s="51"/>
      <c r="I20" s="51"/>
      <c r="J20" s="51"/>
      <c r="K20" s="51"/>
      <c r="L20" s="148"/>
    </row>
    <row r="21" spans="1:12">
      <c r="A21" s="49"/>
      <c r="B21" s="19" t="s">
        <v>357</v>
      </c>
      <c r="C21" s="51"/>
      <c r="D21" s="51"/>
      <c r="E21" s="51"/>
      <c r="F21" s="51"/>
      <c r="G21" s="51"/>
      <c r="H21" s="51"/>
      <c r="I21" s="51"/>
      <c r="J21" s="51"/>
      <c r="K21" s="51"/>
      <c r="L21" s="148"/>
    </row>
    <row r="22" spans="1:12">
      <c r="A22" s="49"/>
      <c r="B22" s="19" t="s">
        <v>358</v>
      </c>
      <c r="C22" s="51"/>
      <c r="D22" s="51"/>
      <c r="E22" s="51"/>
      <c r="F22" s="51"/>
      <c r="G22" s="51"/>
      <c r="H22" s="51"/>
      <c r="I22" s="51"/>
      <c r="J22" s="51"/>
      <c r="K22" s="51"/>
      <c r="L22" s="148"/>
    </row>
    <row r="23" spans="1:12">
      <c r="A23" s="49"/>
      <c r="B23" s="19" t="s">
        <v>359</v>
      </c>
      <c r="C23" s="51"/>
      <c r="D23" s="51"/>
      <c r="E23" s="51"/>
      <c r="F23" s="51"/>
      <c r="G23" s="51"/>
      <c r="H23" s="51"/>
      <c r="I23" s="51"/>
      <c r="J23" s="51"/>
      <c r="K23" s="51"/>
      <c r="L23" s="148"/>
    </row>
    <row r="24" spans="1:12">
      <c r="A24" s="49"/>
      <c r="B24" s="19" t="s">
        <v>360</v>
      </c>
      <c r="C24" s="51"/>
      <c r="D24" s="51"/>
      <c r="E24" s="51"/>
      <c r="F24" s="51"/>
      <c r="G24" s="51"/>
      <c r="H24" s="51"/>
      <c r="I24" s="51"/>
      <c r="J24" s="51"/>
      <c r="K24" s="51"/>
      <c r="L24" s="148"/>
    </row>
    <row r="25" spans="1:12">
      <c r="A25" s="49"/>
      <c r="B25" s="19" t="s">
        <v>361</v>
      </c>
      <c r="C25" s="51"/>
      <c r="D25" s="51"/>
      <c r="E25" s="51"/>
      <c r="F25" s="51"/>
      <c r="G25" s="51"/>
      <c r="H25" s="51"/>
      <c r="I25" s="51"/>
      <c r="J25" s="51"/>
      <c r="K25" s="51"/>
      <c r="L25" s="148"/>
    </row>
    <row r="26" spans="1:12">
      <c r="A26" s="49"/>
      <c r="B26" s="19" t="s">
        <v>362</v>
      </c>
      <c r="C26" s="51"/>
      <c r="D26" s="51"/>
      <c r="E26" s="51"/>
      <c r="F26" s="51"/>
      <c r="G26" s="51"/>
      <c r="H26" s="51"/>
      <c r="I26" s="51"/>
      <c r="J26" s="51"/>
      <c r="K26" s="51"/>
      <c r="L26" s="148"/>
    </row>
    <row r="27" spans="1:12">
      <c r="A27" s="49"/>
      <c r="B27" s="19" t="s">
        <v>363</v>
      </c>
      <c r="C27" s="51"/>
      <c r="D27" s="51"/>
      <c r="E27" s="51"/>
      <c r="F27" s="51"/>
      <c r="G27" s="51"/>
      <c r="H27" s="51"/>
      <c r="I27" s="51"/>
      <c r="J27" s="51"/>
      <c r="K27" s="51"/>
      <c r="L27" s="148"/>
    </row>
    <row r="28" spans="1:12">
      <c r="A28" s="49"/>
      <c r="B28" s="19" t="s">
        <v>364</v>
      </c>
      <c r="C28" s="51"/>
      <c r="D28" s="51"/>
      <c r="E28" s="51"/>
      <c r="F28" s="51"/>
      <c r="G28" s="51"/>
      <c r="H28" s="51"/>
      <c r="I28" s="51"/>
      <c r="J28" s="51"/>
      <c r="K28" s="51"/>
      <c r="L28" s="148"/>
    </row>
    <row r="29" spans="1:12">
      <c r="A29" s="49"/>
      <c r="B29" s="19" t="s">
        <v>365</v>
      </c>
      <c r="C29" s="51"/>
      <c r="D29" s="51"/>
      <c r="E29" s="51"/>
      <c r="F29" s="51"/>
      <c r="G29" s="51"/>
      <c r="H29" s="51"/>
      <c r="I29" s="51"/>
      <c r="J29" s="51"/>
      <c r="K29" s="51"/>
      <c r="L29" s="148"/>
    </row>
    <row r="30" spans="1:12">
      <c r="A30" s="49"/>
      <c r="B30" s="19" t="s">
        <v>366</v>
      </c>
      <c r="C30" s="51"/>
      <c r="D30" s="51"/>
      <c r="E30" s="51"/>
      <c r="F30" s="51"/>
      <c r="G30" s="51"/>
      <c r="H30" s="51"/>
      <c r="I30" s="51"/>
      <c r="J30" s="51"/>
      <c r="K30" s="51"/>
      <c r="L30" s="148"/>
    </row>
    <row r="31" spans="1:12">
      <c r="A31" s="49"/>
      <c r="B31" s="19" t="s">
        <v>367</v>
      </c>
      <c r="C31" s="51"/>
      <c r="D31" s="51"/>
      <c r="E31" s="51"/>
      <c r="F31" s="51"/>
      <c r="G31" s="51"/>
      <c r="H31" s="51"/>
      <c r="I31" s="51"/>
      <c r="J31" s="51"/>
      <c r="K31" s="51"/>
      <c r="L31" s="148"/>
    </row>
    <row r="32" spans="1:12">
      <c r="A32" s="49"/>
      <c r="B32" s="19" t="s">
        <v>368</v>
      </c>
      <c r="C32" s="51"/>
      <c r="D32" s="51"/>
      <c r="E32" s="51"/>
      <c r="F32" s="51"/>
      <c r="G32" s="51"/>
      <c r="H32" s="51"/>
      <c r="I32" s="51"/>
      <c r="J32" s="51"/>
      <c r="K32" s="51"/>
      <c r="L32" s="148"/>
    </row>
    <row r="33" spans="1:12">
      <c r="A33" s="49"/>
      <c r="B33" s="19" t="s">
        <v>369</v>
      </c>
      <c r="C33" s="51"/>
      <c r="D33" s="51"/>
      <c r="E33" s="51"/>
      <c r="F33" s="51"/>
      <c r="G33" s="51"/>
      <c r="H33" s="51"/>
      <c r="I33" s="51"/>
      <c r="J33" s="51"/>
      <c r="K33" s="51"/>
      <c r="L33" s="148"/>
    </row>
    <row r="34" spans="1:12">
      <c r="A34" s="49"/>
      <c r="B34" s="19" t="s">
        <v>370</v>
      </c>
      <c r="C34" s="51"/>
      <c r="D34" s="51"/>
      <c r="E34" s="51"/>
      <c r="F34" s="51"/>
      <c r="G34" s="51"/>
      <c r="H34" s="51"/>
      <c r="I34" s="51"/>
      <c r="J34" s="51"/>
      <c r="K34" s="51"/>
      <c r="L34" s="148"/>
    </row>
    <row r="35" spans="1:12">
      <c r="A35" s="49"/>
      <c r="B35" s="19" t="s">
        <v>371</v>
      </c>
      <c r="C35" s="51"/>
      <c r="D35" s="51"/>
      <c r="E35" s="51"/>
      <c r="F35" s="51"/>
      <c r="G35" s="51"/>
      <c r="H35" s="51"/>
      <c r="I35" s="51"/>
      <c r="J35" s="51"/>
      <c r="K35" s="51"/>
      <c r="L35" s="148"/>
    </row>
    <row r="36" spans="1:12">
      <c r="A36" s="49"/>
      <c r="B36" s="19" t="s">
        <v>372</v>
      </c>
      <c r="C36" s="51"/>
      <c r="D36" s="51"/>
      <c r="E36" s="51"/>
      <c r="F36" s="51"/>
      <c r="G36" s="51"/>
      <c r="H36" s="51"/>
      <c r="I36" s="51"/>
      <c r="J36" s="51"/>
      <c r="K36" s="51"/>
      <c r="L36" s="148"/>
    </row>
    <row r="37" spans="1:12">
      <c r="A37" s="49"/>
      <c r="B37" s="19" t="s">
        <v>373</v>
      </c>
      <c r="C37" s="51"/>
      <c r="D37" s="51"/>
      <c r="E37" s="51"/>
      <c r="F37" s="51"/>
      <c r="G37" s="51"/>
      <c r="H37" s="51"/>
      <c r="I37" s="51"/>
      <c r="J37" s="51"/>
      <c r="K37" s="51"/>
      <c r="L37" s="148"/>
    </row>
    <row r="38" spans="1:12">
      <c r="A38" s="49"/>
      <c r="B38" s="19" t="s">
        <v>374</v>
      </c>
      <c r="C38" s="51"/>
      <c r="D38" s="51"/>
      <c r="E38" s="51"/>
      <c r="F38" s="51"/>
      <c r="G38" s="51"/>
      <c r="H38" s="51"/>
      <c r="I38" s="51"/>
      <c r="J38" s="51"/>
      <c r="K38" s="51"/>
      <c r="L38" s="148"/>
    </row>
    <row r="39" spans="1:12">
      <c r="A39" s="49"/>
      <c r="B39" s="19" t="s">
        <v>375</v>
      </c>
      <c r="C39" s="51"/>
      <c r="D39" s="51"/>
      <c r="E39" s="51"/>
      <c r="F39" s="51"/>
      <c r="G39" s="51"/>
      <c r="H39" s="51"/>
      <c r="I39" s="51"/>
      <c r="J39" s="51"/>
      <c r="K39" s="51"/>
      <c r="L39" s="148"/>
    </row>
    <row r="40" spans="1:12">
      <c r="A40" s="49"/>
      <c r="B40" s="19" t="s">
        <v>376</v>
      </c>
      <c r="C40" s="51"/>
      <c r="D40" s="51"/>
      <c r="E40" s="51"/>
      <c r="F40" s="51"/>
      <c r="G40" s="51"/>
      <c r="H40" s="51"/>
      <c r="I40" s="51"/>
      <c r="J40" s="51"/>
      <c r="K40" s="51"/>
      <c r="L40" s="148"/>
    </row>
    <row r="41" spans="1:12">
      <c r="A41" s="49"/>
      <c r="B41" s="19" t="s">
        <v>377</v>
      </c>
      <c r="C41" s="51"/>
      <c r="D41" s="51"/>
      <c r="E41" s="51"/>
      <c r="F41" s="51"/>
      <c r="G41" s="51"/>
      <c r="H41" s="51"/>
      <c r="I41" s="51"/>
      <c r="J41" s="51"/>
      <c r="K41" s="51"/>
      <c r="L41" s="148"/>
    </row>
    <row r="42" spans="1:12">
      <c r="A42" s="49"/>
      <c r="B42" s="19" t="s">
        <v>378</v>
      </c>
      <c r="C42" s="51"/>
      <c r="D42" s="51"/>
      <c r="E42" s="51"/>
      <c r="F42" s="51"/>
      <c r="G42" s="51"/>
      <c r="H42" s="51"/>
      <c r="I42" s="51"/>
      <c r="J42" s="51"/>
      <c r="K42" s="51"/>
      <c r="L42" s="148"/>
    </row>
    <row r="43" spans="1:12">
      <c r="A43" s="49"/>
      <c r="B43" s="19" t="s">
        <v>379</v>
      </c>
      <c r="C43" s="51"/>
      <c r="D43" s="51"/>
      <c r="E43" s="51"/>
      <c r="F43" s="51"/>
      <c r="G43" s="51"/>
      <c r="H43" s="51"/>
      <c r="I43" s="51"/>
      <c r="J43" s="51"/>
      <c r="K43" s="51"/>
      <c r="L43" s="148"/>
    </row>
    <row r="44" spans="1:12">
      <c r="A44" s="49"/>
      <c r="B44" s="19" t="s">
        <v>380</v>
      </c>
      <c r="C44" s="51"/>
      <c r="D44" s="51"/>
      <c r="E44" s="51"/>
      <c r="F44" s="51"/>
      <c r="G44" s="51"/>
      <c r="H44" s="51"/>
      <c r="I44" s="51"/>
      <c r="J44" s="51"/>
      <c r="K44" s="51"/>
      <c r="L44" s="148"/>
    </row>
    <row r="45" spans="1:12">
      <c r="A45" s="49"/>
      <c r="B45" s="19" t="s">
        <v>381</v>
      </c>
      <c r="C45" s="51"/>
      <c r="D45" s="51"/>
      <c r="E45" s="51"/>
      <c r="F45" s="51"/>
      <c r="G45" s="51"/>
      <c r="H45" s="51"/>
      <c r="I45" s="51"/>
      <c r="J45" s="51"/>
      <c r="K45" s="51"/>
      <c r="L45" s="148"/>
    </row>
    <row r="46" spans="1:12">
      <c r="A46" s="49"/>
      <c r="B46" s="19" t="s">
        <v>382</v>
      </c>
      <c r="C46" s="51"/>
      <c r="D46" s="51"/>
      <c r="E46" s="51"/>
      <c r="F46" s="51"/>
      <c r="G46" s="51"/>
      <c r="H46" s="51"/>
      <c r="I46" s="51"/>
      <c r="J46" s="51"/>
      <c r="K46" s="51"/>
      <c r="L46" s="148"/>
    </row>
    <row r="47" spans="1:12">
      <c r="A47" s="49"/>
      <c r="B47" s="19" t="s">
        <v>383</v>
      </c>
      <c r="C47" s="51"/>
      <c r="D47" s="51"/>
      <c r="E47" s="51"/>
      <c r="F47" s="51"/>
      <c r="G47" s="51"/>
      <c r="H47" s="51"/>
      <c r="I47" s="51"/>
      <c r="J47" s="51"/>
      <c r="K47" s="51"/>
      <c r="L47" s="148"/>
    </row>
    <row r="48" spans="1:12">
      <c r="A48" s="49"/>
      <c r="B48" s="19" t="s">
        <v>384</v>
      </c>
      <c r="C48" s="51"/>
      <c r="D48" s="51"/>
      <c r="E48" s="51"/>
      <c r="F48" s="51"/>
      <c r="G48" s="51"/>
      <c r="H48" s="51"/>
      <c r="I48" s="51"/>
      <c r="J48" s="51"/>
      <c r="K48" s="51"/>
      <c r="L48" s="148"/>
    </row>
    <row r="49" spans="1:12">
      <c r="A49" s="49"/>
      <c r="B49" s="19" t="s">
        <v>385</v>
      </c>
      <c r="C49" s="51"/>
      <c r="D49" s="51"/>
      <c r="E49" s="51"/>
      <c r="F49" s="51"/>
      <c r="G49" s="51"/>
      <c r="H49" s="51"/>
      <c r="I49" s="51"/>
      <c r="J49" s="51"/>
      <c r="K49" s="51"/>
      <c r="L49" s="148"/>
    </row>
    <row r="50" spans="1:12">
      <c r="A50" s="49"/>
      <c r="B50" s="19" t="s">
        <v>386</v>
      </c>
      <c r="C50" s="51"/>
      <c r="D50" s="51"/>
      <c r="E50" s="51"/>
      <c r="F50" s="51"/>
      <c r="G50" s="51"/>
      <c r="H50" s="51"/>
      <c r="I50" s="51"/>
      <c r="J50" s="51"/>
      <c r="K50" s="51"/>
      <c r="L50" s="148"/>
    </row>
    <row r="51" spans="1:12">
      <c r="A51" s="49"/>
      <c r="B51" s="19" t="s">
        <v>387</v>
      </c>
      <c r="C51" s="51"/>
      <c r="D51" s="51"/>
      <c r="E51" s="51"/>
      <c r="F51" s="51"/>
      <c r="G51" s="51"/>
      <c r="H51" s="51"/>
      <c r="I51" s="51"/>
      <c r="J51" s="51"/>
      <c r="K51" s="51"/>
      <c r="L51" s="148"/>
    </row>
    <row r="52" spans="1:12">
      <c r="A52" s="49"/>
      <c r="B52" s="19" t="s">
        <v>388</v>
      </c>
      <c r="C52" s="51"/>
      <c r="D52" s="51"/>
      <c r="E52" s="51"/>
      <c r="F52" s="51"/>
      <c r="G52" s="51"/>
      <c r="H52" s="51"/>
      <c r="I52" s="51"/>
      <c r="J52" s="51"/>
      <c r="K52" s="51"/>
      <c r="L52" s="148"/>
    </row>
    <row r="53" spans="1:12">
      <c r="A53" s="49"/>
      <c r="B53" s="19" t="s">
        <v>389</v>
      </c>
      <c r="C53" s="51"/>
      <c r="D53" s="51"/>
      <c r="E53" s="51"/>
      <c r="F53" s="51"/>
      <c r="G53" s="51"/>
      <c r="H53" s="51"/>
      <c r="I53" s="51"/>
      <c r="J53" s="51"/>
      <c r="K53" s="51"/>
      <c r="L53" s="148"/>
    </row>
    <row r="54" spans="1:12">
      <c r="A54" s="49"/>
      <c r="B54" s="19" t="s">
        <v>390</v>
      </c>
      <c r="C54" s="51"/>
      <c r="D54" s="51"/>
      <c r="E54" s="51"/>
      <c r="F54" s="51"/>
      <c r="G54" s="51"/>
      <c r="H54" s="51"/>
      <c r="I54" s="51"/>
      <c r="J54" s="51"/>
      <c r="K54" s="51"/>
      <c r="L54" s="148"/>
    </row>
    <row r="55" spans="1:12">
      <c r="A55" s="49"/>
      <c r="B55" s="19" t="s">
        <v>391</v>
      </c>
      <c r="C55" s="51"/>
      <c r="D55" s="51"/>
      <c r="E55" s="51"/>
      <c r="F55" s="51"/>
      <c r="G55" s="51"/>
      <c r="H55" s="51"/>
      <c r="I55" s="51"/>
      <c r="J55" s="51"/>
      <c r="K55" s="51"/>
      <c r="L55" s="148"/>
    </row>
    <row r="56" spans="1:12">
      <c r="A56" s="49"/>
      <c r="B56" s="19" t="s">
        <v>392</v>
      </c>
      <c r="C56" s="51"/>
      <c r="D56" s="51"/>
      <c r="E56" s="51"/>
      <c r="F56" s="51"/>
      <c r="G56" s="51"/>
      <c r="H56" s="51"/>
      <c r="I56" s="51"/>
      <c r="J56" s="51"/>
      <c r="K56" s="51"/>
      <c r="L56" s="148"/>
    </row>
    <row r="57" spans="1:12">
      <c r="A57" s="49"/>
      <c r="B57" s="19" t="s">
        <v>393</v>
      </c>
      <c r="C57" s="51"/>
      <c r="D57" s="51"/>
      <c r="E57" s="51"/>
      <c r="F57" s="51"/>
      <c r="G57" s="51"/>
      <c r="H57" s="51"/>
      <c r="I57" s="51"/>
      <c r="J57" s="51"/>
      <c r="K57" s="51"/>
      <c r="L57" s="148"/>
    </row>
    <row r="58" spans="1:12">
      <c r="A58" s="49"/>
      <c r="B58" s="19" t="s">
        <v>394</v>
      </c>
      <c r="C58" s="51"/>
      <c r="D58" s="51"/>
      <c r="E58" s="51"/>
      <c r="F58" s="51"/>
      <c r="G58" s="51"/>
      <c r="H58" s="51"/>
      <c r="I58" s="51"/>
      <c r="J58" s="51"/>
      <c r="K58" s="51"/>
      <c r="L58" s="148"/>
    </row>
    <row r="59" spans="1:12">
      <c r="A59" s="49"/>
      <c r="B59" s="19" t="s">
        <v>395</v>
      </c>
      <c r="C59" s="51"/>
      <c r="D59" s="51"/>
      <c r="E59" s="51"/>
      <c r="F59" s="51"/>
      <c r="G59" s="51"/>
      <c r="H59" s="51"/>
      <c r="I59" s="51"/>
      <c r="J59" s="51"/>
      <c r="K59" s="51"/>
      <c r="L59" s="148"/>
    </row>
    <row r="60" spans="1:12">
      <c r="A60" s="49"/>
      <c r="B60" s="19" t="s">
        <v>396</v>
      </c>
      <c r="C60" s="51"/>
      <c r="D60" s="51"/>
      <c r="E60" s="51"/>
      <c r="F60" s="51"/>
      <c r="G60" s="51"/>
      <c r="H60" s="51"/>
      <c r="I60" s="51"/>
      <c r="J60" s="51"/>
      <c r="K60" s="51"/>
      <c r="L60" s="148"/>
    </row>
    <row r="61" spans="1:12">
      <c r="A61" s="49"/>
      <c r="B61" s="19" t="s">
        <v>397</v>
      </c>
      <c r="C61" s="51"/>
      <c r="D61" s="51"/>
      <c r="E61" s="51"/>
      <c r="F61" s="51"/>
      <c r="G61" s="51"/>
      <c r="H61" s="51"/>
      <c r="I61" s="51"/>
      <c r="J61" s="51"/>
      <c r="K61" s="51"/>
      <c r="L61" s="148"/>
    </row>
    <row r="62" spans="1:12">
      <c r="A62" s="49"/>
      <c r="B62" s="19" t="s">
        <v>398</v>
      </c>
      <c r="C62" s="51"/>
      <c r="D62" s="51"/>
      <c r="E62" s="51"/>
      <c r="F62" s="51"/>
      <c r="G62" s="51"/>
      <c r="H62" s="51"/>
      <c r="I62" s="51"/>
      <c r="J62" s="51"/>
      <c r="K62" s="51"/>
      <c r="L62" s="148"/>
    </row>
    <row r="63" spans="1:12">
      <c r="A63" s="49"/>
      <c r="B63" s="19" t="s">
        <v>399</v>
      </c>
      <c r="C63" s="51"/>
      <c r="D63" s="51"/>
      <c r="E63" s="51"/>
      <c r="F63" s="51"/>
      <c r="G63" s="51"/>
      <c r="H63" s="51"/>
      <c r="I63" s="51"/>
      <c r="J63" s="51"/>
      <c r="K63" s="51"/>
      <c r="L63" s="148"/>
    </row>
    <row r="64" spans="1:12">
      <c r="A64" s="49"/>
      <c r="B64" s="19" t="s">
        <v>400</v>
      </c>
      <c r="C64" s="51"/>
      <c r="D64" s="51"/>
      <c r="E64" s="51"/>
      <c r="F64" s="51"/>
      <c r="G64" s="51"/>
      <c r="H64" s="51"/>
      <c r="I64" s="51"/>
      <c r="J64" s="51"/>
      <c r="K64" s="51"/>
      <c r="L64" s="148"/>
    </row>
    <row r="65" spans="1:12">
      <c r="A65" s="49"/>
      <c r="B65" s="19" t="s">
        <v>401</v>
      </c>
      <c r="C65" s="51"/>
      <c r="D65" s="51"/>
      <c r="E65" s="51"/>
      <c r="F65" s="51"/>
      <c r="G65" s="51"/>
      <c r="H65" s="51"/>
      <c r="I65" s="51"/>
      <c r="J65" s="51"/>
      <c r="K65" s="51"/>
      <c r="L65" s="148"/>
    </row>
    <row r="66" spans="1:12">
      <c r="A66" s="49"/>
      <c r="B66" s="19" t="s">
        <v>402</v>
      </c>
      <c r="C66" s="51"/>
      <c r="D66" s="51"/>
      <c r="E66" s="51"/>
      <c r="F66" s="51"/>
      <c r="G66" s="51"/>
      <c r="H66" s="51"/>
      <c r="I66" s="51"/>
      <c r="J66" s="51"/>
      <c r="K66" s="51"/>
      <c r="L66" s="148"/>
    </row>
    <row r="67" spans="1:12">
      <c r="A67" s="49"/>
      <c r="B67" s="19" t="s">
        <v>403</v>
      </c>
      <c r="C67" s="51"/>
      <c r="D67" s="51"/>
      <c r="E67" s="51"/>
      <c r="F67" s="51"/>
      <c r="G67" s="51"/>
      <c r="H67" s="51"/>
      <c r="I67" s="51"/>
      <c r="J67" s="51"/>
      <c r="K67" s="51"/>
      <c r="L67" s="148"/>
    </row>
    <row r="68" spans="1:12">
      <c r="A68" s="49"/>
      <c r="B68" s="19" t="s">
        <v>404</v>
      </c>
      <c r="C68" s="51"/>
      <c r="D68" s="51"/>
      <c r="E68" s="51"/>
      <c r="F68" s="51"/>
      <c r="G68" s="51"/>
      <c r="H68" s="51"/>
      <c r="I68" s="51"/>
      <c r="J68" s="51"/>
      <c r="K68" s="51"/>
      <c r="L68" s="148"/>
    </row>
    <row r="69" spans="1:12">
      <c r="A69" s="49"/>
      <c r="B69" s="19" t="s">
        <v>405</v>
      </c>
      <c r="C69" s="51"/>
      <c r="D69" s="51"/>
      <c r="E69" s="51"/>
      <c r="F69" s="51"/>
      <c r="G69" s="51"/>
      <c r="H69" s="51"/>
      <c r="I69" s="51"/>
      <c r="J69" s="51"/>
      <c r="K69" s="51"/>
      <c r="L69" s="148"/>
    </row>
    <row r="70" spans="1:12">
      <c r="A70" s="49"/>
      <c r="B70" s="19" t="s">
        <v>406</v>
      </c>
      <c r="C70" s="51"/>
      <c r="D70" s="51"/>
      <c r="E70" s="51"/>
      <c r="F70" s="51"/>
      <c r="G70" s="51"/>
      <c r="H70" s="51"/>
      <c r="I70" s="51"/>
      <c r="J70" s="51"/>
      <c r="K70" s="51"/>
      <c r="L70" s="148"/>
    </row>
    <row r="71" spans="1:12">
      <c r="A71" s="49"/>
      <c r="B71" s="19" t="s">
        <v>407</v>
      </c>
      <c r="C71" s="51"/>
      <c r="D71" s="51"/>
      <c r="E71" s="51"/>
      <c r="F71" s="51"/>
      <c r="G71" s="51"/>
      <c r="H71" s="51"/>
      <c r="I71" s="51"/>
      <c r="J71" s="51"/>
      <c r="K71" s="51"/>
      <c r="L71" s="148"/>
    </row>
    <row r="72" spans="1:12">
      <c r="A72" s="49"/>
      <c r="B72" s="19" t="s">
        <v>408</v>
      </c>
      <c r="C72" s="51"/>
      <c r="D72" s="51"/>
      <c r="E72" s="51"/>
      <c r="F72" s="51"/>
      <c r="G72" s="51"/>
      <c r="H72" s="51"/>
      <c r="I72" s="51"/>
      <c r="J72" s="51"/>
      <c r="K72" s="51"/>
      <c r="L72" s="148"/>
    </row>
    <row r="73" spans="1:12">
      <c r="A73" s="49"/>
      <c r="B73" s="19" t="s">
        <v>409</v>
      </c>
      <c r="C73" s="51"/>
      <c r="D73" s="51"/>
      <c r="E73" s="51"/>
      <c r="F73" s="51"/>
      <c r="G73" s="51"/>
      <c r="H73" s="51"/>
      <c r="I73" s="51"/>
      <c r="J73" s="51"/>
      <c r="K73" s="51"/>
      <c r="L73" s="148"/>
    </row>
    <row r="74" spans="1:12">
      <c r="A74" s="49"/>
      <c r="B74" s="19" t="s">
        <v>410</v>
      </c>
      <c r="C74" s="51"/>
      <c r="D74" s="51"/>
      <c r="E74" s="51"/>
      <c r="F74" s="51"/>
      <c r="G74" s="51"/>
      <c r="H74" s="51"/>
      <c r="I74" s="51"/>
      <c r="J74" s="51"/>
      <c r="K74" s="51"/>
      <c r="L74" s="148"/>
    </row>
    <row r="75" spans="1:12">
      <c r="A75" s="49"/>
      <c r="B75" s="19" t="s">
        <v>411</v>
      </c>
      <c r="C75" s="51"/>
      <c r="D75" s="51"/>
      <c r="E75" s="51"/>
      <c r="F75" s="51"/>
      <c r="G75" s="51"/>
      <c r="H75" s="51"/>
      <c r="I75" s="51"/>
      <c r="J75" s="51"/>
      <c r="K75" s="51"/>
      <c r="L75" s="148"/>
    </row>
    <row r="76" spans="1:12">
      <c r="A76" s="49"/>
      <c r="B76" s="19" t="s">
        <v>412</v>
      </c>
      <c r="C76" s="51"/>
      <c r="D76" s="51"/>
      <c r="E76" s="51"/>
      <c r="F76" s="51"/>
      <c r="G76" s="51"/>
      <c r="H76" s="51"/>
      <c r="I76" s="51"/>
      <c r="J76" s="51"/>
      <c r="K76" s="51"/>
      <c r="L76" s="148"/>
    </row>
    <row r="77" spans="1:12">
      <c r="A77" s="49"/>
      <c r="B77" s="19" t="s">
        <v>413</v>
      </c>
      <c r="C77" s="51"/>
      <c r="D77" s="51"/>
      <c r="E77" s="51"/>
      <c r="F77" s="51"/>
      <c r="G77" s="51"/>
      <c r="H77" s="51"/>
      <c r="I77" s="51"/>
      <c r="J77" s="51"/>
      <c r="K77" s="51"/>
      <c r="L77" s="148"/>
    </row>
    <row r="78" spans="1:12">
      <c r="A78" s="49"/>
      <c r="B78" s="19" t="s">
        <v>414</v>
      </c>
      <c r="C78" s="51"/>
      <c r="D78" s="51"/>
      <c r="E78" s="51"/>
      <c r="F78" s="51"/>
      <c r="G78" s="51"/>
      <c r="H78" s="51"/>
      <c r="I78" s="51"/>
      <c r="J78" s="51"/>
      <c r="K78" s="51"/>
      <c r="L78" s="148"/>
    </row>
    <row r="79" spans="1:12">
      <c r="A79" s="49"/>
      <c r="B79" s="19" t="s">
        <v>415</v>
      </c>
      <c r="C79" s="51"/>
      <c r="D79" s="51"/>
      <c r="E79" s="51"/>
      <c r="F79" s="51"/>
      <c r="G79" s="51"/>
      <c r="H79" s="51"/>
      <c r="I79" s="51"/>
      <c r="J79" s="51"/>
      <c r="K79" s="51"/>
      <c r="L79" s="148"/>
    </row>
    <row r="80" spans="1:12">
      <c r="A80" s="49"/>
      <c r="B80" s="19" t="s">
        <v>416</v>
      </c>
      <c r="C80" s="51"/>
      <c r="D80" s="51"/>
      <c r="E80" s="51"/>
      <c r="F80" s="51"/>
      <c r="G80" s="51"/>
      <c r="H80" s="51"/>
      <c r="I80" s="51"/>
      <c r="J80" s="51"/>
      <c r="K80" s="51"/>
      <c r="L80" s="148"/>
    </row>
    <row r="81" spans="1:12">
      <c r="A81" s="49"/>
      <c r="B81" s="19" t="s">
        <v>417</v>
      </c>
      <c r="C81" s="51"/>
      <c r="D81" s="51"/>
      <c r="E81" s="51"/>
      <c r="F81" s="51"/>
      <c r="G81" s="51"/>
      <c r="H81" s="51"/>
      <c r="I81" s="51"/>
      <c r="J81" s="51"/>
      <c r="K81" s="51"/>
      <c r="L81" s="148"/>
    </row>
    <row r="82" spans="1:12">
      <c r="A82" s="49"/>
      <c r="B82" s="19" t="s">
        <v>418</v>
      </c>
      <c r="C82" s="51"/>
      <c r="D82" s="51"/>
      <c r="E82" s="51"/>
      <c r="F82" s="51"/>
      <c r="G82" s="51"/>
      <c r="H82" s="51"/>
      <c r="I82" s="51"/>
      <c r="J82" s="51"/>
      <c r="K82" s="51"/>
      <c r="L82" s="148"/>
    </row>
    <row r="83" spans="1:12">
      <c r="A83" s="49"/>
      <c r="B83" s="19" t="s">
        <v>419</v>
      </c>
      <c r="C83" s="51"/>
      <c r="D83" s="51"/>
      <c r="E83" s="51"/>
      <c r="F83" s="51"/>
      <c r="G83" s="51"/>
      <c r="H83" s="51"/>
      <c r="I83" s="51"/>
      <c r="J83" s="51"/>
      <c r="K83" s="51"/>
      <c r="L83" s="148"/>
    </row>
    <row r="84" spans="1:12">
      <c r="A84" s="49"/>
      <c r="B84" s="19" t="s">
        <v>420</v>
      </c>
      <c r="C84" s="51"/>
      <c r="D84" s="51"/>
      <c r="E84" s="51"/>
      <c r="F84" s="51"/>
      <c r="G84" s="51"/>
      <c r="H84" s="51"/>
      <c r="I84" s="51"/>
      <c r="J84" s="51"/>
      <c r="K84" s="51"/>
      <c r="L84" s="148"/>
    </row>
    <row r="85" spans="1:12">
      <c r="A85" s="49"/>
      <c r="B85" s="19" t="s">
        <v>421</v>
      </c>
      <c r="C85" s="51"/>
      <c r="D85" s="51"/>
      <c r="E85" s="51"/>
      <c r="F85" s="51"/>
      <c r="G85" s="51"/>
      <c r="H85" s="51"/>
      <c r="I85" s="51"/>
      <c r="J85" s="51"/>
      <c r="K85" s="51"/>
      <c r="L85" s="148"/>
    </row>
    <row r="86" spans="1:12">
      <c r="A86" s="49"/>
      <c r="B86" s="19" t="s">
        <v>422</v>
      </c>
      <c r="C86" s="51"/>
      <c r="D86" s="51"/>
      <c r="E86" s="51"/>
      <c r="F86" s="51"/>
      <c r="G86" s="51"/>
      <c r="H86" s="51"/>
      <c r="I86" s="51"/>
      <c r="J86" s="51"/>
      <c r="K86" s="51"/>
      <c r="L86" s="148"/>
    </row>
    <row r="87" spans="1:12">
      <c r="A87" s="49"/>
      <c r="B87" s="19" t="s">
        <v>423</v>
      </c>
      <c r="C87" s="51"/>
      <c r="D87" s="51"/>
      <c r="E87" s="51"/>
      <c r="F87" s="51"/>
      <c r="G87" s="51"/>
      <c r="H87" s="51"/>
      <c r="I87" s="51"/>
      <c r="J87" s="51"/>
      <c r="K87" s="51"/>
      <c r="L87" s="148"/>
    </row>
    <row r="88" spans="1:12">
      <c r="A88" s="49"/>
      <c r="B88" s="19" t="s">
        <v>424</v>
      </c>
      <c r="C88" s="51"/>
      <c r="D88" s="51"/>
      <c r="E88" s="51"/>
      <c r="F88" s="51"/>
      <c r="G88" s="51"/>
      <c r="H88" s="51"/>
      <c r="I88" s="51"/>
      <c r="J88" s="51"/>
      <c r="K88" s="51"/>
      <c r="L88" s="148"/>
    </row>
    <row r="89" spans="1:12">
      <c r="A89" s="49"/>
      <c r="B89" s="19" t="s">
        <v>425</v>
      </c>
      <c r="C89" s="51"/>
      <c r="D89" s="51"/>
      <c r="E89" s="51"/>
      <c r="F89" s="51"/>
      <c r="G89" s="51"/>
      <c r="H89" s="51"/>
      <c r="I89" s="51"/>
      <c r="J89" s="51"/>
      <c r="K89" s="51"/>
      <c r="L89" s="148"/>
    </row>
    <row r="90" spans="1:12">
      <c r="A90" s="49"/>
      <c r="B90" s="19" t="s">
        <v>426</v>
      </c>
      <c r="C90" s="51"/>
      <c r="D90" s="51"/>
      <c r="E90" s="51"/>
      <c r="F90" s="51"/>
      <c r="G90" s="51"/>
      <c r="H90" s="51"/>
      <c r="I90" s="51"/>
      <c r="J90" s="51"/>
      <c r="K90" s="51"/>
      <c r="L90" s="148"/>
    </row>
    <row r="91" spans="1:12">
      <c r="A91" s="49"/>
      <c r="B91" s="19" t="s">
        <v>427</v>
      </c>
      <c r="C91" s="51"/>
      <c r="D91" s="51"/>
      <c r="E91" s="51"/>
      <c r="F91" s="51"/>
      <c r="G91" s="51"/>
      <c r="H91" s="51"/>
      <c r="I91" s="51"/>
      <c r="J91" s="51"/>
      <c r="K91" s="51"/>
      <c r="L91" s="148"/>
    </row>
    <row r="92" spans="1:12">
      <c r="A92" s="49"/>
      <c r="B92" s="19" t="s">
        <v>428</v>
      </c>
      <c r="C92" s="51"/>
      <c r="D92" s="51"/>
      <c r="E92" s="51"/>
      <c r="F92" s="51"/>
      <c r="G92" s="51"/>
      <c r="H92" s="51"/>
      <c r="I92" s="51"/>
      <c r="J92" s="51"/>
      <c r="K92" s="51"/>
      <c r="L92" s="148"/>
    </row>
    <row r="93" spans="1:12">
      <c r="A93" s="49"/>
      <c r="B93" s="19" t="s">
        <v>429</v>
      </c>
      <c r="C93" s="51"/>
      <c r="D93" s="51"/>
      <c r="E93" s="51"/>
      <c r="F93" s="51"/>
      <c r="G93" s="51"/>
      <c r="H93" s="51"/>
      <c r="I93" s="51"/>
      <c r="J93" s="51"/>
      <c r="K93" s="51"/>
      <c r="L93" s="148"/>
    </row>
    <row r="94" spans="1:12">
      <c r="A94" s="49"/>
      <c r="B94" s="19" t="s">
        <v>430</v>
      </c>
      <c r="C94" s="51"/>
      <c r="D94" s="51"/>
      <c r="E94" s="51"/>
      <c r="F94" s="51"/>
      <c r="G94" s="51"/>
      <c r="H94" s="51"/>
      <c r="I94" s="51"/>
      <c r="J94" s="51"/>
      <c r="K94" s="51"/>
      <c r="L94" s="148"/>
    </row>
    <row r="95" spans="1:12">
      <c r="A95" s="49"/>
      <c r="B95" s="19" t="s">
        <v>431</v>
      </c>
      <c r="C95" s="51"/>
      <c r="D95" s="51"/>
      <c r="E95" s="51"/>
      <c r="F95" s="51"/>
      <c r="G95" s="51"/>
      <c r="H95" s="51"/>
      <c r="I95" s="51"/>
      <c r="J95" s="51"/>
      <c r="K95" s="51"/>
      <c r="L95" s="148"/>
    </row>
    <row r="96" spans="1:12">
      <c r="A96" s="49"/>
      <c r="B96" s="19" t="s">
        <v>432</v>
      </c>
      <c r="C96" s="51"/>
      <c r="D96" s="51"/>
      <c r="E96" s="51"/>
      <c r="F96" s="51"/>
      <c r="G96" s="51"/>
      <c r="H96" s="51"/>
      <c r="I96" s="51"/>
      <c r="J96" s="51"/>
      <c r="K96" s="51"/>
      <c r="L96" s="148"/>
    </row>
    <row r="97" spans="1:12">
      <c r="A97" s="49"/>
      <c r="B97" s="19" t="s">
        <v>433</v>
      </c>
      <c r="C97" s="51"/>
      <c r="D97" s="51"/>
      <c r="E97" s="51"/>
      <c r="F97" s="51"/>
      <c r="G97" s="51"/>
      <c r="H97" s="51"/>
      <c r="I97" s="51"/>
      <c r="J97" s="51"/>
      <c r="K97" s="51"/>
      <c r="L97" s="148"/>
    </row>
    <row r="98" spans="1:12">
      <c r="A98" s="49"/>
      <c r="B98" s="19" t="s">
        <v>434</v>
      </c>
      <c r="C98" s="51"/>
      <c r="D98" s="51"/>
      <c r="E98" s="51"/>
      <c r="F98" s="51"/>
      <c r="G98" s="51"/>
      <c r="H98" s="51"/>
      <c r="I98" s="51"/>
      <c r="J98" s="51"/>
      <c r="K98" s="51"/>
      <c r="L98" s="148"/>
    </row>
    <row r="99" spans="1:12">
      <c r="A99" s="49"/>
      <c r="B99" s="19" t="s">
        <v>435</v>
      </c>
      <c r="C99" s="51"/>
      <c r="D99" s="51"/>
      <c r="E99" s="51"/>
      <c r="F99" s="51"/>
      <c r="G99" s="51"/>
      <c r="H99" s="51"/>
      <c r="I99" s="51"/>
      <c r="J99" s="51"/>
      <c r="K99" s="51"/>
      <c r="L99" s="148"/>
    </row>
    <row r="100" spans="1:12">
      <c r="A100" s="49"/>
      <c r="B100" s="19" t="s">
        <v>436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148"/>
    </row>
    <row r="101" spans="1:12">
      <c r="A101" s="49"/>
      <c r="B101" s="19" t="s">
        <v>437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148"/>
    </row>
    <row r="102" spans="1:12">
      <c r="A102" s="49"/>
      <c r="B102" s="19" t="s">
        <v>438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148"/>
    </row>
    <row r="103" spans="1:12">
      <c r="A103" s="49"/>
      <c r="B103" s="19" t="s">
        <v>439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148"/>
    </row>
    <row r="104" spans="1:12">
      <c r="A104" s="49"/>
      <c r="B104" s="19" t="s">
        <v>440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148"/>
    </row>
    <row r="105" spans="1:12">
      <c r="A105" s="49"/>
      <c r="B105" s="19" t="s">
        <v>441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148"/>
    </row>
    <row r="106" spans="1:12">
      <c r="A106" s="49"/>
      <c r="B106" s="19" t="s">
        <v>442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148"/>
    </row>
    <row r="107" spans="1:12">
      <c r="A107" s="49"/>
      <c r="B107" s="19" t="s">
        <v>443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148"/>
    </row>
    <row r="108" spans="1:12">
      <c r="A108" s="149" t="s">
        <v>444</v>
      </c>
      <c r="B108" s="51" t="s">
        <v>445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148"/>
    </row>
    <row r="109" spans="1:12">
      <c r="A109" s="49"/>
      <c r="B109" s="51" t="s">
        <v>446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148"/>
    </row>
    <row r="110" spans="1:12">
      <c r="A110" s="49"/>
      <c r="B110" s="51" t="s">
        <v>447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148"/>
    </row>
    <row r="111" spans="1:12">
      <c r="A111" s="149" t="s">
        <v>448</v>
      </c>
      <c r="B111" s="51" t="s">
        <v>449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148"/>
    </row>
    <row r="112" spans="1:12">
      <c r="A112" s="149"/>
      <c r="B112" s="51" t="s">
        <v>450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148"/>
    </row>
    <row r="113" spans="1:12">
      <c r="A113" s="149"/>
      <c r="B113" s="51" t="s">
        <v>451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148"/>
    </row>
    <row r="114" spans="1:12">
      <c r="A114" s="149"/>
      <c r="B114" s="51" t="s">
        <v>452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148"/>
    </row>
    <row r="115" spans="1:12">
      <c r="A115" s="149"/>
      <c r="B115" s="51" t="s">
        <v>453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148"/>
    </row>
    <row r="116" spans="1:12">
      <c r="A116" s="149"/>
      <c r="B116" s="51" t="s">
        <v>454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148"/>
    </row>
    <row r="117" spans="1:12">
      <c r="A117" s="149"/>
      <c r="B117" s="51" t="s">
        <v>455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148"/>
    </row>
    <row r="118" spans="1:12">
      <c r="A118" s="149"/>
      <c r="B118" s="51" t="s">
        <v>456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148"/>
    </row>
    <row r="119" spans="1:12">
      <c r="A119" s="149"/>
      <c r="B119" s="51" t="s">
        <v>457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148"/>
    </row>
    <row r="120" spans="1:12">
      <c r="A120" s="149"/>
      <c r="B120" s="51" t="s">
        <v>458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148"/>
    </row>
    <row r="121" spans="1:12">
      <c r="A121" s="149"/>
      <c r="B121" s="51" t="s">
        <v>459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148"/>
    </row>
    <row r="122" spans="1:12">
      <c r="A122" s="149"/>
      <c r="B122" s="51" t="s">
        <v>460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148"/>
    </row>
    <row r="123" spans="1:12">
      <c r="A123" s="149"/>
      <c r="B123" s="51" t="s">
        <v>461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148"/>
    </row>
    <row r="124" spans="1:12">
      <c r="A124" s="149"/>
      <c r="B124" s="51" t="s">
        <v>462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148"/>
    </row>
    <row r="125" spans="1:12">
      <c r="A125" s="149"/>
      <c r="B125" s="51" t="s">
        <v>463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148"/>
    </row>
    <row r="126" spans="1:12">
      <c r="A126" s="149"/>
      <c r="B126" s="51" t="s">
        <v>464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148"/>
    </row>
    <row r="127" spans="1:12">
      <c r="A127" s="149"/>
      <c r="B127" s="51" t="s">
        <v>465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148"/>
    </row>
    <row r="128" spans="1:12">
      <c r="A128" s="149"/>
      <c r="B128" s="51" t="s">
        <v>466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148"/>
    </row>
    <row r="129" spans="1:12">
      <c r="A129" s="149"/>
      <c r="B129" s="51" t="s">
        <v>467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148"/>
    </row>
    <row r="130" spans="1:12">
      <c r="A130" s="149"/>
      <c r="B130" s="51" t="s">
        <v>468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148"/>
    </row>
    <row r="131" spans="1:12">
      <c r="A131" s="149"/>
      <c r="B131" s="51" t="s">
        <v>469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148"/>
    </row>
    <row r="132" spans="1:12">
      <c r="A132" s="149"/>
      <c r="B132" s="51" t="s">
        <v>470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148"/>
    </row>
    <row r="133" spans="1:12">
      <c r="A133" s="149"/>
      <c r="B133" s="51" t="s">
        <v>471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148"/>
    </row>
    <row r="134" spans="1:12">
      <c r="A134" s="149"/>
      <c r="B134" s="51" t="s">
        <v>472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148"/>
    </row>
    <row r="135" spans="1:12">
      <c r="A135" s="149"/>
      <c r="B135" s="51" t="s">
        <v>473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148"/>
    </row>
    <row r="136" spans="1:12">
      <c r="A136" s="149"/>
      <c r="B136" s="51" t="s">
        <v>474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148"/>
    </row>
    <row r="137" spans="1:12">
      <c r="A137" s="149"/>
      <c r="B137" s="51" t="s">
        <v>475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148"/>
    </row>
    <row r="138" spans="1:12">
      <c r="A138" s="149"/>
      <c r="B138" s="51" t="s">
        <v>476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148"/>
    </row>
    <row r="139" spans="1:12">
      <c r="A139" s="149"/>
      <c r="B139" s="51" t="s">
        <v>477</v>
      </c>
      <c r="C139" s="51"/>
      <c r="D139" s="51"/>
      <c r="E139" s="51"/>
      <c r="F139" s="51"/>
      <c r="G139" s="148"/>
      <c r="H139" s="51"/>
      <c r="I139" s="51"/>
      <c r="J139" s="51"/>
      <c r="K139" s="51"/>
      <c r="L139" s="148"/>
    </row>
    <row r="140" spans="1:12">
      <c r="A140" s="149"/>
      <c r="B140" s="51" t="s">
        <v>478</v>
      </c>
      <c r="C140" s="51"/>
      <c r="D140" s="51"/>
      <c r="E140" s="51"/>
      <c r="F140" s="51"/>
      <c r="G140" s="148"/>
      <c r="H140" s="51"/>
      <c r="I140" s="51"/>
      <c r="J140" s="51"/>
      <c r="K140" s="51"/>
      <c r="L140" s="148"/>
    </row>
    <row r="141" spans="1:12">
      <c r="A141" s="149"/>
      <c r="B141" s="51" t="s">
        <v>479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148"/>
    </row>
    <row r="142" spans="1:12">
      <c r="A142" s="149"/>
      <c r="B142" s="51" t="s">
        <v>480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148"/>
    </row>
    <row r="143" spans="1:12">
      <c r="A143" s="149"/>
      <c r="B143" s="51" t="s">
        <v>481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148"/>
    </row>
    <row r="144" spans="1:12">
      <c r="A144" s="149"/>
      <c r="B144" s="51" t="s">
        <v>482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148"/>
    </row>
    <row r="145" spans="1:12">
      <c r="A145" s="149"/>
      <c r="B145" s="51" t="s">
        <v>483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148"/>
    </row>
    <row r="146" spans="1:12">
      <c r="A146" s="149"/>
      <c r="B146" s="51" t="s">
        <v>484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148"/>
    </row>
    <row r="147" spans="1:12">
      <c r="A147" s="149"/>
      <c r="B147" s="51" t="s">
        <v>485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148"/>
    </row>
    <row r="148" spans="1:12">
      <c r="A148" s="149"/>
      <c r="B148" s="51" t="s">
        <v>486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148"/>
    </row>
    <row r="149" spans="1:12">
      <c r="A149" s="149"/>
      <c r="B149" s="51" t="s">
        <v>487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148"/>
    </row>
    <row r="150" spans="1:12">
      <c r="A150" s="149"/>
      <c r="B150" s="51" t="s">
        <v>488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148"/>
    </row>
    <row r="151" spans="1:12">
      <c r="A151" s="149"/>
      <c r="B151" s="51" t="s">
        <v>489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148"/>
    </row>
    <row r="152" spans="1:12">
      <c r="A152" s="149"/>
      <c r="B152" s="51" t="s">
        <v>490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148"/>
    </row>
    <row r="153" spans="1:12">
      <c r="A153" s="149"/>
      <c r="B153" s="51" t="s">
        <v>491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148"/>
    </row>
    <row r="154" spans="1:12">
      <c r="A154" s="149"/>
      <c r="B154" s="51" t="s">
        <v>492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148"/>
    </row>
    <row r="155" spans="1:12">
      <c r="A155" s="149"/>
      <c r="B155" s="51" t="s">
        <v>493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148"/>
    </row>
    <row r="156" spans="1:12">
      <c r="A156" s="149"/>
      <c r="B156" s="51" t="s">
        <v>494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148"/>
    </row>
    <row r="157" spans="1:12">
      <c r="A157" s="149"/>
      <c r="B157" s="51" t="s">
        <v>495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148"/>
    </row>
    <row r="158" spans="1:12">
      <c r="A158" s="149"/>
      <c r="B158" s="51" t="s">
        <v>496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148"/>
    </row>
    <row r="159" spans="1:12">
      <c r="A159" s="149"/>
      <c r="B159" s="51" t="s">
        <v>497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148"/>
    </row>
    <row r="160" spans="1:12">
      <c r="A160" s="149"/>
      <c r="B160" s="51" t="s">
        <v>498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148"/>
    </row>
    <row r="161" spans="1:12">
      <c r="A161" s="149"/>
      <c r="B161" s="51" t="s">
        <v>499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148"/>
    </row>
    <row r="162" spans="1:12">
      <c r="A162" s="149"/>
      <c r="B162" s="51" t="s">
        <v>500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148"/>
    </row>
    <row r="163" spans="1:12">
      <c r="A163" s="149"/>
      <c r="B163" s="51" t="s">
        <v>501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148"/>
    </row>
    <row r="164" spans="1:12">
      <c r="A164" s="149"/>
      <c r="B164" s="51" t="s">
        <v>502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148"/>
    </row>
    <row r="165" spans="1:12">
      <c r="A165" s="149"/>
      <c r="B165" s="51" t="s">
        <v>503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148"/>
    </row>
    <row r="166" spans="1:12">
      <c r="A166" s="149"/>
      <c r="B166" s="51" t="s">
        <v>504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148"/>
    </row>
    <row r="167" spans="1:12">
      <c r="A167" s="149"/>
      <c r="B167" s="51" t="s">
        <v>505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148"/>
    </row>
    <row r="168" spans="1:12">
      <c r="A168" s="149"/>
      <c r="B168" s="51" t="s">
        <v>506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148"/>
    </row>
    <row r="169" spans="1:12">
      <c r="A169" s="149"/>
      <c r="B169" s="51" t="s">
        <v>507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148"/>
    </row>
    <row r="170" spans="1:12">
      <c r="A170" s="149"/>
      <c r="B170" s="51" t="s">
        <v>508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148"/>
    </row>
    <row r="171" spans="1:12">
      <c r="A171" s="149"/>
      <c r="B171" s="51" t="s">
        <v>509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148"/>
    </row>
    <row r="172" spans="1:12">
      <c r="A172" s="149"/>
      <c r="B172" s="51" t="s">
        <v>510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148"/>
    </row>
    <row r="173" spans="1:12">
      <c r="A173" s="149"/>
      <c r="B173" s="51" t="s">
        <v>511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148"/>
    </row>
    <row r="174" spans="1:12">
      <c r="A174" s="149"/>
      <c r="B174" s="51" t="s">
        <v>512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148"/>
    </row>
    <row r="175" spans="1:12">
      <c r="A175" s="149"/>
      <c r="B175" s="51" t="s">
        <v>513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148"/>
    </row>
    <row r="176" spans="1:12">
      <c r="A176" s="149"/>
      <c r="B176" s="51" t="s">
        <v>514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148"/>
    </row>
    <row r="177" spans="1:12">
      <c r="A177" s="149"/>
      <c r="B177" s="51" t="s">
        <v>515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148"/>
    </row>
    <row r="178" spans="1:12">
      <c r="A178" s="149"/>
      <c r="B178" s="51" t="s">
        <v>516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148"/>
    </row>
    <row r="179" spans="1:12">
      <c r="A179" s="149"/>
      <c r="B179" s="51" t="s">
        <v>517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148"/>
    </row>
    <row r="180" spans="1:12">
      <c r="A180" s="149"/>
      <c r="B180" s="51" t="s">
        <v>518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148"/>
    </row>
    <row r="181" spans="1:12">
      <c r="A181" s="149"/>
      <c r="B181" s="51" t="s">
        <v>519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148"/>
    </row>
    <row r="182" spans="1:12">
      <c r="A182" s="149"/>
      <c r="B182" s="51" t="s">
        <v>520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148"/>
    </row>
    <row r="183" spans="1:12">
      <c r="A183" s="149"/>
      <c r="B183" s="51" t="s">
        <v>521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148"/>
    </row>
    <row r="184" spans="1:12">
      <c r="A184" s="149"/>
      <c r="B184" s="51" t="s">
        <v>522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148"/>
    </row>
    <row r="185" spans="1:12">
      <c r="A185" s="149"/>
      <c r="B185" s="51" t="s">
        <v>523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148"/>
    </row>
    <row r="186" spans="1:12">
      <c r="A186" s="149"/>
      <c r="B186" s="51" t="s">
        <v>524</v>
      </c>
      <c r="C186" s="51"/>
      <c r="D186" s="51"/>
      <c r="E186" s="51"/>
      <c r="F186" s="51"/>
      <c r="G186" s="148"/>
      <c r="H186" s="51"/>
      <c r="I186" s="51"/>
      <c r="J186" s="51"/>
      <c r="K186" s="51"/>
      <c r="L186" s="148"/>
    </row>
    <row r="187" spans="1:12">
      <c r="A187" s="149"/>
      <c r="B187" s="51" t="s">
        <v>525</v>
      </c>
      <c r="C187" s="51"/>
      <c r="D187" s="51"/>
      <c r="E187" s="51"/>
      <c r="F187" s="51"/>
      <c r="G187" s="148"/>
      <c r="H187" s="51"/>
      <c r="I187" s="51"/>
      <c r="J187" s="51"/>
      <c r="K187" s="51"/>
      <c r="L187" s="148"/>
    </row>
    <row r="188" spans="1:12">
      <c r="A188" s="149"/>
      <c r="B188" s="51" t="s">
        <v>526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148"/>
    </row>
    <row r="189" spans="1:12">
      <c r="A189" s="149"/>
      <c r="B189" s="51" t="s">
        <v>527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148"/>
    </row>
    <row r="190" spans="1:12">
      <c r="A190" s="149"/>
      <c r="B190" s="51" t="s">
        <v>528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148"/>
    </row>
    <row r="191" spans="1:12">
      <c r="A191" s="149"/>
      <c r="B191" s="51" t="s">
        <v>529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148"/>
    </row>
    <row r="192" spans="1:12">
      <c r="A192" s="149"/>
      <c r="B192" s="51" t="s">
        <v>530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148"/>
    </row>
    <row r="193" spans="1:12">
      <c r="A193" s="149"/>
      <c r="B193" s="51" t="s">
        <v>531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148"/>
    </row>
    <row r="194" spans="1:12">
      <c r="A194" s="149"/>
      <c r="B194" s="51" t="s">
        <v>532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148"/>
    </row>
    <row r="195" spans="1:12">
      <c r="A195" s="149"/>
      <c r="B195" s="51" t="s">
        <v>533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148"/>
    </row>
    <row r="196" spans="1:12">
      <c r="A196" s="149"/>
      <c r="B196" s="51" t="s">
        <v>534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148"/>
    </row>
    <row r="197" spans="1:12">
      <c r="A197" s="149"/>
      <c r="B197" s="51" t="s">
        <v>535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148"/>
    </row>
    <row r="198" spans="1:12">
      <c r="A198" s="149"/>
      <c r="B198" s="51" t="s">
        <v>536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148"/>
    </row>
    <row r="199" spans="1:12">
      <c r="A199" s="149"/>
      <c r="B199" s="51" t="s">
        <v>537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148"/>
    </row>
    <row r="200" spans="1:12">
      <c r="A200" s="149"/>
      <c r="B200" s="51" t="s">
        <v>538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148"/>
    </row>
    <row r="201" spans="1:12">
      <c r="A201" s="149"/>
      <c r="B201" s="51" t="s">
        <v>539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148"/>
    </row>
    <row r="202" spans="1:12">
      <c r="A202" s="149"/>
      <c r="B202" s="51" t="s">
        <v>540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148"/>
    </row>
    <row r="203" spans="1:12">
      <c r="A203" s="149"/>
      <c r="B203" s="51" t="s">
        <v>541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148"/>
    </row>
    <row r="204" spans="1:12">
      <c r="A204" s="149"/>
      <c r="B204" s="51" t="s">
        <v>542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148"/>
    </row>
    <row r="205" spans="1:12">
      <c r="A205" s="149"/>
      <c r="B205" s="51" t="s">
        <v>543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148"/>
    </row>
    <row r="206" spans="1:12">
      <c r="A206" s="149"/>
      <c r="B206" s="51" t="s">
        <v>544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148"/>
    </row>
    <row r="207" spans="1:12">
      <c r="A207" s="149"/>
      <c r="B207" s="51" t="s">
        <v>545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148"/>
    </row>
    <row r="208" spans="1:12">
      <c r="A208" s="149"/>
      <c r="B208" s="51" t="s">
        <v>546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148"/>
    </row>
    <row r="209" spans="1:12">
      <c r="A209" s="149"/>
      <c r="B209" s="51" t="s">
        <v>547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148"/>
    </row>
    <row r="210" spans="1:12">
      <c r="A210" s="149"/>
      <c r="B210" s="51" t="s">
        <v>548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148"/>
    </row>
    <row r="211" spans="1:12">
      <c r="A211" s="149"/>
      <c r="B211" s="51" t="s">
        <v>549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148"/>
    </row>
    <row r="212" spans="1:12">
      <c r="A212" s="149"/>
      <c r="B212" s="51" t="s">
        <v>550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148"/>
    </row>
    <row r="213" spans="1:12">
      <c r="A213" s="149"/>
      <c r="B213" s="51" t="s">
        <v>551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148"/>
    </row>
    <row r="214" spans="1:12">
      <c r="A214" s="149"/>
      <c r="B214" s="51" t="s">
        <v>552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148"/>
    </row>
    <row r="215" spans="1:12">
      <c r="A215" s="149"/>
      <c r="B215" s="51" t="s">
        <v>553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148"/>
    </row>
    <row r="216" spans="1:12">
      <c r="A216" s="149"/>
      <c r="B216" s="51" t="s">
        <v>554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148"/>
    </row>
    <row r="217" spans="1:12">
      <c r="A217" s="149"/>
      <c r="B217" s="51" t="s">
        <v>555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148"/>
    </row>
    <row r="218" spans="1:12">
      <c r="A218" s="149"/>
      <c r="B218" s="51" t="s">
        <v>556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148"/>
    </row>
    <row r="219" spans="1:12">
      <c r="A219" s="149"/>
      <c r="B219" s="51" t="s">
        <v>557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148"/>
    </row>
    <row r="220" spans="1:12">
      <c r="A220" s="149"/>
      <c r="B220" s="51" t="s">
        <v>558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148"/>
    </row>
    <row r="221" spans="1:12">
      <c r="A221" s="149"/>
      <c r="B221" s="51" t="s">
        <v>559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148"/>
    </row>
    <row r="222" spans="1:12">
      <c r="A222" s="149"/>
      <c r="B222" s="51" t="s">
        <v>560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148"/>
    </row>
    <row r="223" spans="1:12">
      <c r="A223" s="149"/>
      <c r="B223" s="51" t="s">
        <v>561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148"/>
    </row>
    <row r="224" spans="1:12">
      <c r="A224" s="149"/>
      <c r="B224" s="51" t="s">
        <v>562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148"/>
    </row>
    <row r="225" spans="1:12">
      <c r="A225" s="149"/>
      <c r="B225" s="51" t="s">
        <v>563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148"/>
    </row>
    <row r="226" spans="1:12">
      <c r="A226" s="149"/>
      <c r="B226" s="51" t="s">
        <v>564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148"/>
    </row>
    <row r="227" spans="1:12">
      <c r="A227" s="149"/>
      <c r="B227" s="51" t="s">
        <v>565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148"/>
    </row>
    <row r="228" spans="1:12">
      <c r="A228" s="149"/>
      <c r="B228" s="51" t="s">
        <v>566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148"/>
    </row>
    <row r="229" spans="1:12">
      <c r="A229" s="149"/>
      <c r="B229" s="51" t="s">
        <v>567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148"/>
    </row>
    <row r="230" spans="1:12">
      <c r="A230" s="149"/>
      <c r="B230" s="51" t="s">
        <v>568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148"/>
    </row>
    <row r="231" spans="1:12">
      <c r="A231" s="149"/>
      <c r="B231" s="51" t="s">
        <v>569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148"/>
    </row>
    <row r="232" spans="1:12">
      <c r="A232" s="149"/>
      <c r="B232" s="51" t="s">
        <v>570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148"/>
    </row>
    <row r="233" spans="1:12">
      <c r="A233" s="149"/>
      <c r="B233" s="51" t="s">
        <v>571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148"/>
    </row>
    <row r="234" spans="1:12">
      <c r="A234" s="149"/>
      <c r="B234" s="51" t="s">
        <v>572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148"/>
    </row>
    <row r="235" spans="1:12">
      <c r="A235" s="149"/>
      <c r="B235" s="51" t="s">
        <v>573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148"/>
    </row>
    <row r="236" spans="1:12">
      <c r="A236" s="149"/>
      <c r="B236" s="51" t="s">
        <v>574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148"/>
    </row>
    <row r="237" spans="1:12">
      <c r="A237" s="149"/>
      <c r="B237" s="51" t="s">
        <v>575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148"/>
    </row>
    <row r="238" spans="1:12">
      <c r="A238" s="149"/>
      <c r="B238" s="51" t="s">
        <v>576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148"/>
    </row>
    <row r="239" spans="1:12">
      <c r="A239" s="149"/>
      <c r="B239" s="51" t="s">
        <v>577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148"/>
    </row>
    <row r="240" spans="1:12">
      <c r="A240" s="149"/>
      <c r="B240" s="51" t="s">
        <v>578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148"/>
    </row>
    <row r="241" spans="1:12">
      <c r="A241" s="149"/>
      <c r="B241" s="51" t="s">
        <v>579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148"/>
    </row>
    <row r="242" spans="1:12">
      <c r="A242" s="149"/>
      <c r="B242" s="51" t="s">
        <v>580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148"/>
    </row>
    <row r="243" spans="1:12">
      <c r="A243" s="149"/>
      <c r="B243" s="51" t="s">
        <v>581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148"/>
    </row>
    <row r="244" spans="1:12">
      <c r="A244" s="149"/>
      <c r="B244" s="51" t="s">
        <v>582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148"/>
    </row>
    <row r="245" spans="1:12">
      <c r="A245" s="149"/>
      <c r="B245" s="51" t="s">
        <v>583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148"/>
    </row>
    <row r="246" spans="1:12">
      <c r="A246" s="149"/>
      <c r="B246" s="51" t="s">
        <v>584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148"/>
    </row>
    <row r="247" spans="1:12">
      <c r="A247" s="149"/>
      <c r="B247" s="51" t="s">
        <v>585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148"/>
    </row>
    <row r="248" spans="1:12">
      <c r="A248" s="149"/>
      <c r="B248" s="51" t="s">
        <v>586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148"/>
    </row>
    <row r="249" spans="1:12">
      <c r="A249" s="149"/>
      <c r="B249" s="51" t="s">
        <v>587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148"/>
    </row>
    <row r="250" spans="1:12">
      <c r="A250" s="149"/>
      <c r="B250" s="51" t="s">
        <v>588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148"/>
    </row>
    <row r="251" spans="1:12">
      <c r="A251" s="149"/>
      <c r="B251" s="51" t="s">
        <v>589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148"/>
    </row>
    <row r="252" spans="1:12">
      <c r="A252" s="149"/>
      <c r="B252" s="51" t="s">
        <v>590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148"/>
    </row>
    <row r="253" spans="1:12">
      <c r="A253" s="149"/>
      <c r="B253" s="51" t="s">
        <v>591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148"/>
    </row>
    <row r="254" spans="1:12">
      <c r="A254" s="149"/>
      <c r="B254" s="51" t="s">
        <v>592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148"/>
    </row>
    <row r="255" spans="1:12">
      <c r="A255" s="149"/>
      <c r="B255" s="51" t="s">
        <v>593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148"/>
    </row>
    <row r="256" spans="1:12">
      <c r="A256" s="149"/>
      <c r="B256" s="51" t="s">
        <v>594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148"/>
    </row>
    <row r="257" spans="1:12">
      <c r="A257" s="149"/>
      <c r="B257" s="51" t="s">
        <v>595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148"/>
    </row>
    <row r="258" spans="1:12">
      <c r="A258" s="149"/>
      <c r="B258" s="51" t="s">
        <v>596</v>
      </c>
      <c r="C258" s="51"/>
      <c r="D258" s="51"/>
      <c r="E258" s="51"/>
      <c r="F258" s="51"/>
      <c r="G258" s="51"/>
      <c r="H258" s="51"/>
      <c r="I258" s="51"/>
      <c r="J258" s="51"/>
      <c r="K258" s="51"/>
      <c r="L258" s="148"/>
    </row>
    <row r="259" spans="1:12">
      <c r="A259" s="149"/>
      <c r="B259" s="51" t="s">
        <v>597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148"/>
    </row>
    <row r="260" spans="1:12">
      <c r="A260" s="149"/>
      <c r="B260" s="51" t="s">
        <v>598</v>
      </c>
      <c r="C260" s="51"/>
      <c r="D260" s="51"/>
      <c r="E260" s="51"/>
      <c r="F260" s="51"/>
      <c r="G260" s="51"/>
      <c r="H260" s="51"/>
      <c r="I260" s="51"/>
      <c r="J260" s="51"/>
      <c r="K260" s="51"/>
      <c r="L260" s="148"/>
    </row>
    <row r="261" spans="1:12">
      <c r="A261" s="149"/>
      <c r="B261" s="51" t="s">
        <v>599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148"/>
    </row>
    <row r="262" spans="1:12">
      <c r="A262" s="149"/>
      <c r="B262" s="51" t="s">
        <v>600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148"/>
    </row>
    <row r="263" spans="1:12">
      <c r="A263" s="149"/>
      <c r="B263" s="51" t="s">
        <v>601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148"/>
    </row>
    <row r="264" spans="1:12">
      <c r="A264" s="149"/>
      <c r="B264" s="51" t="s">
        <v>602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148"/>
    </row>
    <row r="265" spans="1:12">
      <c r="A265" s="149"/>
      <c r="B265" s="51" t="s">
        <v>603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148"/>
    </row>
    <row r="266" spans="1:12">
      <c r="A266" s="149"/>
      <c r="B266" s="51" t="s">
        <v>604</v>
      </c>
      <c r="C266" s="51"/>
      <c r="D266" s="51"/>
      <c r="E266" s="51"/>
      <c r="F266" s="51"/>
      <c r="G266" s="51"/>
      <c r="H266" s="51"/>
      <c r="I266" s="51"/>
      <c r="J266" s="51"/>
      <c r="K266" s="51"/>
      <c r="L266" s="148"/>
    </row>
    <row r="267" spans="1:12">
      <c r="A267" s="149"/>
      <c r="B267" s="51" t="s">
        <v>605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148"/>
    </row>
    <row r="268" spans="1:12">
      <c r="A268" s="149"/>
      <c r="B268" s="51" t="s">
        <v>606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148"/>
    </row>
    <row r="269" spans="1:12">
      <c r="A269" s="149"/>
      <c r="B269" s="51" t="s">
        <v>607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148"/>
    </row>
    <row r="270" spans="1:12">
      <c r="A270" s="149"/>
      <c r="B270" s="51" t="s">
        <v>608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148"/>
    </row>
    <row r="271" spans="1:12">
      <c r="A271" s="149"/>
      <c r="B271" s="51" t="s">
        <v>609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148"/>
    </row>
    <row r="272" spans="1:12">
      <c r="A272" s="149"/>
      <c r="B272" s="51" t="s">
        <v>610</v>
      </c>
      <c r="C272" s="51"/>
      <c r="D272" s="51"/>
      <c r="E272" s="51"/>
      <c r="F272" s="51"/>
      <c r="G272" s="51"/>
      <c r="H272" s="51"/>
      <c r="I272" s="51"/>
      <c r="J272" s="51"/>
      <c r="K272" s="51"/>
      <c r="L272" s="148"/>
    </row>
    <row r="273" spans="1:12">
      <c r="A273" s="149"/>
      <c r="B273" s="51" t="s">
        <v>611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148"/>
    </row>
    <row r="274" spans="1:12">
      <c r="A274" s="149"/>
      <c r="B274" s="51" t="s">
        <v>612</v>
      </c>
      <c r="C274" s="51"/>
      <c r="D274" s="51"/>
      <c r="E274" s="51"/>
      <c r="F274" s="51"/>
      <c r="G274" s="51"/>
      <c r="H274" s="51"/>
      <c r="I274" s="51"/>
      <c r="J274" s="51"/>
      <c r="K274" s="51"/>
      <c r="L274" s="148"/>
    </row>
    <row r="275" spans="1:12">
      <c r="A275" s="149"/>
      <c r="B275" s="51" t="s">
        <v>613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148"/>
    </row>
    <row r="276" spans="1:12">
      <c r="A276" s="149"/>
      <c r="B276" s="51" t="s">
        <v>614</v>
      </c>
      <c r="C276" s="51"/>
      <c r="D276" s="51"/>
      <c r="E276" s="51"/>
      <c r="F276" s="51"/>
      <c r="G276" s="51"/>
      <c r="H276" s="51"/>
      <c r="I276" s="51"/>
      <c r="J276" s="51"/>
      <c r="K276" s="51"/>
      <c r="L276" s="148"/>
    </row>
    <row r="277" spans="1:12">
      <c r="A277" s="149"/>
      <c r="B277" s="51" t="s">
        <v>615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148"/>
    </row>
    <row r="278" spans="1:12">
      <c r="A278" s="149"/>
      <c r="B278" s="51" t="s">
        <v>616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148"/>
    </row>
    <row r="279" spans="1:12">
      <c r="A279" s="149"/>
      <c r="B279" s="51" t="s">
        <v>617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148"/>
    </row>
    <row r="280" spans="1:12">
      <c r="A280" s="149"/>
      <c r="B280" s="51" t="s">
        <v>618</v>
      </c>
      <c r="C280" s="51"/>
      <c r="D280" s="51"/>
      <c r="E280" s="51"/>
      <c r="F280" s="51"/>
      <c r="G280" s="51"/>
      <c r="H280" s="51"/>
      <c r="I280" s="51"/>
      <c r="J280" s="51"/>
      <c r="K280" s="51"/>
      <c r="L280" s="148"/>
    </row>
    <row r="281" spans="1:12">
      <c r="A281" s="149"/>
      <c r="B281" s="51" t="s">
        <v>619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148"/>
    </row>
    <row r="282" spans="1:12">
      <c r="A282" s="149"/>
      <c r="B282" s="51" t="s">
        <v>620</v>
      </c>
      <c r="C282" s="51"/>
      <c r="D282" s="51"/>
      <c r="E282" s="51"/>
      <c r="F282" s="51"/>
      <c r="G282" s="51"/>
      <c r="H282" s="51"/>
      <c r="I282" s="51"/>
      <c r="J282" s="51"/>
      <c r="K282" s="51"/>
      <c r="L282" s="148"/>
    </row>
    <row r="283" spans="1:12">
      <c r="A283" s="149"/>
      <c r="B283" s="51" t="s">
        <v>621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148"/>
    </row>
    <row r="284" spans="1:12">
      <c r="A284" s="149"/>
      <c r="B284" s="51" t="s">
        <v>622</v>
      </c>
      <c r="C284" s="51"/>
      <c r="D284" s="51"/>
      <c r="E284" s="51"/>
      <c r="F284" s="51"/>
      <c r="G284" s="51"/>
      <c r="H284" s="51"/>
      <c r="I284" s="51"/>
      <c r="J284" s="51"/>
      <c r="K284" s="51"/>
      <c r="L284" s="148"/>
    </row>
    <row r="285" spans="1:12">
      <c r="A285" s="149"/>
      <c r="B285" s="51" t="s">
        <v>623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148"/>
    </row>
    <row r="286" spans="1:12">
      <c r="A286" s="149"/>
      <c r="B286" s="51" t="s">
        <v>624</v>
      </c>
      <c r="C286" s="51"/>
      <c r="D286" s="51"/>
      <c r="E286" s="51"/>
      <c r="F286" s="51"/>
      <c r="G286" s="51"/>
      <c r="H286" s="51"/>
      <c r="I286" s="51"/>
      <c r="J286" s="51"/>
      <c r="K286" s="51"/>
      <c r="L286" s="148"/>
    </row>
    <row r="287" spans="1:12">
      <c r="A287" s="149"/>
      <c r="B287" s="51" t="s">
        <v>625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148"/>
    </row>
    <row r="288" spans="1:12">
      <c r="A288" s="149"/>
      <c r="B288" s="51" t="s">
        <v>626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148"/>
    </row>
    <row r="289" spans="1:12">
      <c r="A289" s="149"/>
      <c r="B289" s="51" t="s">
        <v>627</v>
      </c>
      <c r="C289" s="51"/>
      <c r="D289" s="51"/>
      <c r="E289" s="51"/>
      <c r="F289" s="51"/>
      <c r="G289" s="51"/>
      <c r="H289" s="51"/>
      <c r="I289" s="51"/>
      <c r="J289" s="51"/>
      <c r="K289" s="51"/>
      <c r="L289" s="148"/>
    </row>
    <row r="290" spans="1:12">
      <c r="A290" s="149"/>
      <c r="B290" s="51" t="s">
        <v>628</v>
      </c>
      <c r="C290" s="51"/>
      <c r="D290" s="51"/>
      <c r="E290" s="51"/>
      <c r="F290" s="51"/>
      <c r="G290" s="51"/>
      <c r="H290" s="51"/>
      <c r="I290" s="51"/>
      <c r="J290" s="51"/>
      <c r="K290" s="51"/>
      <c r="L290" s="148"/>
    </row>
    <row r="291" spans="1:12">
      <c r="A291" s="149"/>
      <c r="B291" s="51" t="s">
        <v>629</v>
      </c>
      <c r="C291" s="51"/>
      <c r="D291" s="51"/>
      <c r="E291" s="51"/>
      <c r="F291" s="51"/>
      <c r="G291" s="51"/>
      <c r="H291" s="51"/>
      <c r="I291" s="51"/>
      <c r="J291" s="51"/>
      <c r="K291" s="51"/>
      <c r="L291" s="148"/>
    </row>
    <row r="292" spans="1:12">
      <c r="A292" s="149"/>
      <c r="B292" s="51" t="s">
        <v>630</v>
      </c>
      <c r="C292" s="51"/>
      <c r="D292" s="51"/>
      <c r="E292" s="51"/>
      <c r="F292" s="51"/>
      <c r="G292" s="51"/>
      <c r="H292" s="51"/>
      <c r="I292" s="51"/>
      <c r="J292" s="51"/>
      <c r="K292" s="51"/>
      <c r="L292" s="148"/>
    </row>
    <row r="293" spans="1:12">
      <c r="A293" s="149"/>
      <c r="B293" s="51" t="s">
        <v>631</v>
      </c>
      <c r="C293" s="51"/>
      <c r="D293" s="51"/>
      <c r="E293" s="51"/>
      <c r="F293" s="51"/>
      <c r="G293" s="51"/>
      <c r="H293" s="51"/>
      <c r="I293" s="51"/>
      <c r="J293" s="51"/>
      <c r="K293" s="51"/>
      <c r="L293" s="148"/>
    </row>
    <row r="294" spans="1:12">
      <c r="A294" s="149"/>
      <c r="B294" s="51" t="s">
        <v>632</v>
      </c>
      <c r="C294" s="51"/>
      <c r="D294" s="51"/>
      <c r="E294" s="51"/>
      <c r="F294" s="51"/>
      <c r="G294" s="51"/>
      <c r="H294" s="51"/>
      <c r="I294" s="51"/>
      <c r="J294" s="51"/>
      <c r="K294" s="51"/>
      <c r="L294" s="148"/>
    </row>
    <row r="295" spans="1:12">
      <c r="A295" s="149"/>
      <c r="B295" s="51" t="s">
        <v>633</v>
      </c>
      <c r="C295" s="51"/>
      <c r="D295" s="51"/>
      <c r="E295" s="51"/>
      <c r="F295" s="51"/>
      <c r="G295" s="51"/>
      <c r="H295" s="51"/>
      <c r="I295" s="51"/>
      <c r="J295" s="51"/>
      <c r="K295" s="51"/>
      <c r="L295" s="148"/>
    </row>
    <row r="296" spans="1:12">
      <c r="A296" s="149"/>
      <c r="B296" s="51" t="s">
        <v>634</v>
      </c>
      <c r="C296" s="51"/>
      <c r="D296" s="51"/>
      <c r="E296" s="51"/>
      <c r="F296" s="51"/>
      <c r="G296" s="51"/>
      <c r="H296" s="51"/>
      <c r="I296" s="51"/>
      <c r="J296" s="51"/>
      <c r="K296" s="51"/>
      <c r="L296" s="148"/>
    </row>
    <row r="297" spans="1:12">
      <c r="A297" s="149"/>
      <c r="B297" s="51" t="s">
        <v>635</v>
      </c>
      <c r="C297" s="51"/>
      <c r="D297" s="51"/>
      <c r="E297" s="51"/>
      <c r="F297" s="51"/>
      <c r="G297" s="51"/>
      <c r="H297" s="51"/>
      <c r="I297" s="51"/>
      <c r="J297" s="51"/>
      <c r="K297" s="51"/>
      <c r="L297" s="148"/>
    </row>
    <row r="298" spans="1:12">
      <c r="A298" s="149"/>
      <c r="B298" s="51" t="s">
        <v>636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148"/>
    </row>
    <row r="299" spans="1:12">
      <c r="A299" s="149"/>
      <c r="B299" s="51" t="s">
        <v>637</v>
      </c>
      <c r="C299" s="51"/>
      <c r="D299" s="51"/>
      <c r="E299" s="51"/>
      <c r="F299" s="51"/>
      <c r="G299" s="51"/>
      <c r="H299" s="51"/>
      <c r="I299" s="51"/>
      <c r="J299" s="51"/>
      <c r="K299" s="51"/>
      <c r="L299" s="148"/>
    </row>
    <row r="300" spans="1:12">
      <c r="A300" s="149"/>
      <c r="B300" s="51" t="s">
        <v>638</v>
      </c>
      <c r="C300" s="51"/>
      <c r="D300" s="51"/>
      <c r="E300" s="51"/>
      <c r="F300" s="51"/>
      <c r="G300" s="51"/>
      <c r="H300" s="51"/>
      <c r="I300" s="51"/>
      <c r="J300" s="51"/>
      <c r="K300" s="51"/>
      <c r="L300" s="148"/>
    </row>
    <row r="301" spans="1:12">
      <c r="A301" s="149"/>
      <c r="B301" s="51" t="s">
        <v>639</v>
      </c>
      <c r="C301" s="51"/>
      <c r="D301" s="51"/>
      <c r="E301" s="51"/>
      <c r="F301" s="51"/>
      <c r="G301" s="51"/>
      <c r="H301" s="51"/>
      <c r="I301" s="51"/>
      <c r="J301" s="51"/>
      <c r="K301" s="51"/>
      <c r="L301" s="148"/>
    </row>
    <row r="302" spans="1:12">
      <c r="A302" s="149"/>
      <c r="B302" s="51" t="s">
        <v>640</v>
      </c>
      <c r="C302" s="51"/>
      <c r="D302" s="51"/>
      <c r="E302" s="51"/>
      <c r="F302" s="51"/>
      <c r="G302" s="51"/>
      <c r="H302" s="51"/>
      <c r="I302" s="51"/>
      <c r="J302" s="51"/>
      <c r="K302" s="51"/>
      <c r="L302" s="148"/>
    </row>
    <row r="303" spans="1:12">
      <c r="A303" s="149"/>
      <c r="B303" s="51" t="s">
        <v>641</v>
      </c>
      <c r="C303" s="51"/>
      <c r="D303" s="51"/>
      <c r="E303" s="51"/>
      <c r="F303" s="51"/>
      <c r="G303" s="51"/>
      <c r="H303" s="51"/>
      <c r="I303" s="51"/>
      <c r="J303" s="51"/>
      <c r="K303" s="51"/>
      <c r="L303" s="148"/>
    </row>
    <row r="304" spans="1:12">
      <c r="A304" s="149"/>
      <c r="B304" s="51" t="s">
        <v>642</v>
      </c>
      <c r="C304" s="51"/>
      <c r="D304" s="51"/>
      <c r="E304" s="51"/>
      <c r="F304" s="51"/>
      <c r="G304" s="51"/>
      <c r="H304" s="51"/>
      <c r="I304" s="51"/>
      <c r="J304" s="51"/>
      <c r="K304" s="51"/>
      <c r="L304" s="148"/>
    </row>
    <row r="305" spans="1:12">
      <c r="A305" s="149"/>
      <c r="B305" s="51" t="s">
        <v>643</v>
      </c>
      <c r="C305" s="51"/>
      <c r="D305" s="51"/>
      <c r="E305" s="51"/>
      <c r="F305" s="51"/>
      <c r="G305" s="148"/>
      <c r="H305" s="51"/>
      <c r="I305" s="51"/>
      <c r="J305" s="51"/>
      <c r="K305" s="51"/>
      <c r="L305" s="148"/>
    </row>
    <row r="306" spans="1:12">
      <c r="A306" s="149"/>
      <c r="B306" s="51" t="s">
        <v>644</v>
      </c>
      <c r="C306" s="51"/>
      <c r="D306" s="51"/>
      <c r="E306" s="51"/>
      <c r="F306" s="51"/>
      <c r="G306" s="148"/>
      <c r="H306" s="51"/>
      <c r="I306" s="51"/>
      <c r="J306" s="51"/>
      <c r="K306" s="51"/>
      <c r="L306" s="148"/>
    </row>
    <row r="307" spans="1:12">
      <c r="A307" s="149"/>
      <c r="B307" s="51" t="s">
        <v>645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148"/>
    </row>
    <row r="308" spans="1:12">
      <c r="A308" s="149"/>
      <c r="B308" s="51" t="s">
        <v>646</v>
      </c>
      <c r="C308" s="51"/>
      <c r="D308" s="51"/>
      <c r="E308" s="51"/>
      <c r="F308" s="51"/>
      <c r="G308" s="51"/>
      <c r="H308" s="51"/>
      <c r="I308" s="51"/>
      <c r="J308" s="51"/>
      <c r="K308" s="51"/>
      <c r="L308" s="148"/>
    </row>
    <row r="309" spans="1:12">
      <c r="A309" s="149"/>
      <c r="B309" s="51" t="s">
        <v>647</v>
      </c>
      <c r="C309" s="51"/>
      <c r="D309" s="51"/>
      <c r="E309" s="51"/>
      <c r="F309" s="51"/>
      <c r="G309" s="51"/>
      <c r="H309" s="51"/>
      <c r="I309" s="51"/>
      <c r="J309" s="51"/>
      <c r="K309" s="51"/>
      <c r="L309" s="148"/>
    </row>
    <row r="310" spans="1:12">
      <c r="A310" s="149"/>
      <c r="B310" s="51" t="s">
        <v>648</v>
      </c>
      <c r="C310" s="51"/>
      <c r="D310" s="51"/>
      <c r="E310" s="51"/>
      <c r="F310" s="51"/>
      <c r="G310" s="51"/>
      <c r="H310" s="51"/>
      <c r="I310" s="51"/>
      <c r="J310" s="51"/>
      <c r="K310" s="51"/>
      <c r="L310" s="148"/>
    </row>
    <row r="311" spans="1:12">
      <c r="A311" s="149"/>
      <c r="B311" s="51" t="s">
        <v>649</v>
      </c>
      <c r="C311" s="51"/>
      <c r="D311" s="51"/>
      <c r="E311" s="51"/>
      <c r="F311" s="51"/>
      <c r="G311" s="51"/>
      <c r="H311" s="51"/>
      <c r="I311" s="51"/>
      <c r="J311" s="51"/>
      <c r="K311" s="51"/>
      <c r="L311" s="148"/>
    </row>
    <row r="312" spans="1:12">
      <c r="A312" s="149"/>
      <c r="B312" s="51" t="s">
        <v>650</v>
      </c>
      <c r="C312" s="51"/>
      <c r="D312" s="51"/>
      <c r="E312" s="51"/>
      <c r="F312" s="51"/>
      <c r="G312" s="51"/>
      <c r="H312" s="51"/>
      <c r="I312" s="51"/>
      <c r="J312" s="51"/>
      <c r="K312" s="51"/>
      <c r="L312" s="148"/>
    </row>
    <row r="313" spans="1:12">
      <c r="A313" s="149"/>
      <c r="B313" s="51" t="s">
        <v>651</v>
      </c>
      <c r="C313" s="51"/>
      <c r="D313" s="51"/>
      <c r="E313" s="51"/>
      <c r="F313" s="51"/>
      <c r="G313" s="51"/>
      <c r="H313" s="51"/>
      <c r="I313" s="51"/>
      <c r="J313" s="51"/>
      <c r="K313" s="51"/>
      <c r="L313" s="148"/>
    </row>
    <row r="314" spans="1:12">
      <c r="A314" s="149"/>
      <c r="B314" s="51" t="s">
        <v>652</v>
      </c>
      <c r="C314" s="51"/>
      <c r="D314" s="51"/>
      <c r="E314" s="51"/>
      <c r="F314" s="51"/>
      <c r="G314" s="51"/>
      <c r="H314" s="51"/>
      <c r="I314" s="51"/>
      <c r="J314" s="51"/>
      <c r="K314" s="51"/>
      <c r="L314" s="148"/>
    </row>
    <row r="315" spans="1:12">
      <c r="A315" s="149"/>
      <c r="B315" s="51" t="s">
        <v>653</v>
      </c>
      <c r="C315" s="51"/>
      <c r="D315" s="51"/>
      <c r="E315" s="51"/>
      <c r="F315" s="51"/>
      <c r="G315" s="51"/>
      <c r="H315" s="51"/>
      <c r="I315" s="51"/>
      <c r="J315" s="51"/>
      <c r="K315" s="51"/>
      <c r="L315" s="148"/>
    </row>
    <row r="316" spans="1:12">
      <c r="A316" s="149"/>
      <c r="B316" s="51" t="s">
        <v>654</v>
      </c>
      <c r="C316" s="51"/>
      <c r="D316" s="51"/>
      <c r="E316" s="51"/>
      <c r="F316" s="51"/>
      <c r="G316" s="51"/>
      <c r="H316" s="51"/>
      <c r="I316" s="51"/>
      <c r="J316" s="51"/>
      <c r="K316" s="51"/>
      <c r="L316" s="148"/>
    </row>
    <row r="317" spans="1:12">
      <c r="A317" s="149"/>
      <c r="B317" s="51" t="s">
        <v>655</v>
      </c>
      <c r="C317" s="51"/>
      <c r="D317" s="51"/>
      <c r="E317" s="51"/>
      <c r="F317" s="51"/>
      <c r="G317" s="51"/>
      <c r="H317" s="51"/>
      <c r="I317" s="51"/>
      <c r="J317" s="51"/>
      <c r="K317" s="51"/>
      <c r="L317" s="148"/>
    </row>
    <row r="318" spans="1:12">
      <c r="A318" s="149"/>
      <c r="B318" s="51" t="s">
        <v>656</v>
      </c>
      <c r="C318" s="51"/>
      <c r="D318" s="51"/>
      <c r="E318" s="51"/>
      <c r="F318" s="51"/>
      <c r="G318" s="51"/>
      <c r="H318" s="51"/>
      <c r="I318" s="51"/>
      <c r="J318" s="51"/>
      <c r="K318" s="51"/>
      <c r="L318" s="148"/>
    </row>
    <row r="319" spans="1:12">
      <c r="A319" s="149"/>
      <c r="B319" s="51" t="s">
        <v>657</v>
      </c>
      <c r="C319" s="51"/>
      <c r="D319" s="51"/>
      <c r="E319" s="51"/>
      <c r="F319" s="51"/>
      <c r="G319" s="51"/>
      <c r="H319" s="51"/>
      <c r="I319" s="51"/>
      <c r="J319" s="51"/>
      <c r="K319" s="51"/>
      <c r="L319" s="148"/>
    </row>
    <row r="320" spans="1:12">
      <c r="A320" s="149"/>
      <c r="B320" s="51" t="s">
        <v>658</v>
      </c>
      <c r="C320" s="51"/>
      <c r="D320" s="51"/>
      <c r="E320" s="51"/>
      <c r="F320" s="51"/>
      <c r="G320" s="51"/>
      <c r="H320" s="51"/>
      <c r="I320" s="51"/>
      <c r="J320" s="51"/>
      <c r="K320" s="51"/>
      <c r="L320" s="148"/>
    </row>
    <row r="321" spans="1:12">
      <c r="A321" s="149"/>
      <c r="B321" s="51" t="s">
        <v>659</v>
      </c>
      <c r="C321" s="51"/>
      <c r="D321" s="51"/>
      <c r="E321" s="51"/>
      <c r="F321" s="51"/>
      <c r="G321" s="51"/>
      <c r="H321" s="51"/>
      <c r="I321" s="51"/>
      <c r="J321" s="51"/>
      <c r="K321" s="51"/>
      <c r="L321" s="148"/>
    </row>
    <row r="322" spans="1:12">
      <c r="A322" s="149"/>
      <c r="B322" s="51" t="s">
        <v>660</v>
      </c>
      <c r="C322" s="51"/>
      <c r="D322" s="51"/>
      <c r="E322" s="51"/>
      <c r="F322" s="51"/>
      <c r="G322" s="51"/>
      <c r="H322" s="51"/>
      <c r="I322" s="51"/>
      <c r="J322" s="51"/>
      <c r="K322" s="51"/>
      <c r="L322" s="148"/>
    </row>
    <row r="323" spans="1:12">
      <c r="A323" s="149"/>
      <c r="B323" s="51" t="s">
        <v>661</v>
      </c>
      <c r="C323" s="51"/>
      <c r="D323" s="51"/>
      <c r="E323" s="51"/>
      <c r="F323" s="51"/>
      <c r="G323" s="51"/>
      <c r="H323" s="51"/>
      <c r="I323" s="51"/>
      <c r="J323" s="51"/>
      <c r="K323" s="51"/>
      <c r="L323" s="148"/>
    </row>
    <row r="324" spans="1:12">
      <c r="A324" s="149"/>
      <c r="B324" s="51" t="s">
        <v>662</v>
      </c>
      <c r="C324" s="51"/>
      <c r="D324" s="51"/>
      <c r="E324" s="51"/>
      <c r="F324" s="51"/>
      <c r="G324" s="51"/>
      <c r="H324" s="51"/>
      <c r="I324" s="51"/>
      <c r="J324" s="51"/>
      <c r="K324" s="51"/>
      <c r="L324" s="148"/>
    </row>
    <row r="325" spans="1:12">
      <c r="A325" s="149"/>
      <c r="B325" s="51" t="s">
        <v>663</v>
      </c>
      <c r="C325" s="51"/>
      <c r="D325" s="51"/>
      <c r="E325" s="51"/>
      <c r="F325" s="51"/>
      <c r="G325" s="51"/>
      <c r="H325" s="51"/>
      <c r="I325" s="51"/>
      <c r="J325" s="51"/>
      <c r="K325" s="51"/>
      <c r="L325" s="148"/>
    </row>
    <row r="326" spans="1:12">
      <c r="A326" s="149"/>
      <c r="B326" s="51" t="s">
        <v>664</v>
      </c>
      <c r="C326" s="51"/>
      <c r="D326" s="51"/>
      <c r="E326" s="51"/>
      <c r="F326" s="51"/>
      <c r="G326" s="51"/>
      <c r="H326" s="51"/>
      <c r="I326" s="51"/>
      <c r="J326" s="51"/>
      <c r="K326" s="51"/>
      <c r="L326" s="148"/>
    </row>
    <row r="327" spans="1:12">
      <c r="A327" s="149"/>
      <c r="B327" s="51" t="s">
        <v>665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148"/>
    </row>
    <row r="328" spans="1:12">
      <c r="A328" s="149"/>
      <c r="B328" s="51" t="s">
        <v>666</v>
      </c>
      <c r="C328" s="51"/>
      <c r="D328" s="51"/>
      <c r="E328" s="51"/>
      <c r="F328" s="51"/>
      <c r="G328" s="51"/>
      <c r="H328" s="51"/>
      <c r="I328" s="51"/>
      <c r="J328" s="51"/>
      <c r="K328" s="51"/>
      <c r="L328" s="148"/>
    </row>
    <row r="329" spans="1:12">
      <c r="A329" s="149"/>
      <c r="B329" s="51" t="s">
        <v>667</v>
      </c>
      <c r="C329" s="51"/>
      <c r="D329" s="51"/>
      <c r="E329" s="51"/>
      <c r="F329" s="51"/>
      <c r="G329" s="51"/>
      <c r="H329" s="51"/>
      <c r="I329" s="51"/>
      <c r="J329" s="51"/>
      <c r="K329" s="51"/>
      <c r="L329" s="148"/>
    </row>
    <row r="330" spans="1:12">
      <c r="A330" s="149"/>
      <c r="B330" s="51" t="s">
        <v>668</v>
      </c>
      <c r="C330" s="51"/>
      <c r="D330" s="51"/>
      <c r="E330" s="51"/>
      <c r="F330" s="51"/>
      <c r="G330" s="51"/>
      <c r="H330" s="51"/>
      <c r="I330" s="51"/>
      <c r="J330" s="51"/>
      <c r="K330" s="51"/>
      <c r="L330" s="148"/>
    </row>
    <row r="331" spans="1:12">
      <c r="A331" s="149"/>
      <c r="B331" s="51" t="s">
        <v>669</v>
      </c>
      <c r="C331" s="51"/>
      <c r="D331" s="51"/>
      <c r="E331" s="51"/>
      <c r="F331" s="51"/>
      <c r="G331" s="51"/>
      <c r="H331" s="51"/>
      <c r="I331" s="51"/>
      <c r="J331" s="51"/>
      <c r="K331" s="51"/>
      <c r="L331" s="148"/>
    </row>
    <row r="332" spans="1:12">
      <c r="A332" s="149"/>
      <c r="B332" s="51" t="s">
        <v>670</v>
      </c>
      <c r="C332" s="51"/>
      <c r="D332" s="51"/>
      <c r="E332" s="51"/>
      <c r="F332" s="51"/>
      <c r="G332" s="51"/>
      <c r="H332" s="51"/>
      <c r="I332" s="51"/>
      <c r="J332" s="51"/>
      <c r="K332" s="51"/>
      <c r="L332" s="148"/>
    </row>
    <row r="333" spans="1:12">
      <c r="A333" s="149"/>
      <c r="B333" s="51" t="s">
        <v>671</v>
      </c>
      <c r="C333" s="51"/>
      <c r="D333" s="51"/>
      <c r="E333" s="51"/>
      <c r="F333" s="51"/>
      <c r="G333" s="51"/>
      <c r="H333" s="51"/>
      <c r="I333" s="51"/>
      <c r="J333" s="51"/>
      <c r="K333" s="51"/>
      <c r="L333" s="148"/>
    </row>
    <row r="334" spans="1:12">
      <c r="A334" s="149"/>
      <c r="B334" s="51" t="s">
        <v>672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148"/>
    </row>
    <row r="335" spans="1:12">
      <c r="A335" s="149"/>
      <c r="B335" s="51" t="s">
        <v>673</v>
      </c>
      <c r="C335" s="51"/>
      <c r="D335" s="51"/>
      <c r="E335" s="51"/>
      <c r="F335" s="51"/>
      <c r="G335" s="51"/>
      <c r="H335" s="51"/>
      <c r="I335" s="51"/>
      <c r="J335" s="51"/>
      <c r="K335" s="51"/>
      <c r="L335" s="148"/>
    </row>
    <row r="336" spans="1:12">
      <c r="A336" s="149"/>
      <c r="B336" s="51" t="s">
        <v>674</v>
      </c>
      <c r="C336" s="51"/>
      <c r="D336" s="51"/>
      <c r="E336" s="51"/>
      <c r="F336" s="51"/>
      <c r="G336" s="51"/>
      <c r="H336" s="51"/>
      <c r="I336" s="51"/>
      <c r="J336" s="51"/>
      <c r="K336" s="51"/>
      <c r="L336" s="148"/>
    </row>
    <row r="337" spans="1:12">
      <c r="A337" s="149"/>
      <c r="B337" s="51" t="s">
        <v>675</v>
      </c>
      <c r="C337" s="51"/>
      <c r="D337" s="51"/>
      <c r="E337" s="51"/>
      <c r="F337" s="51"/>
      <c r="G337" s="51"/>
      <c r="H337" s="51"/>
      <c r="I337" s="51"/>
      <c r="J337" s="51"/>
      <c r="K337" s="51"/>
      <c r="L337" s="148"/>
    </row>
    <row r="338" spans="1:12">
      <c r="A338" s="149"/>
      <c r="B338" s="51" t="s">
        <v>676</v>
      </c>
      <c r="C338" s="51"/>
      <c r="D338" s="51"/>
      <c r="E338" s="51"/>
      <c r="F338" s="51"/>
      <c r="G338" s="51"/>
      <c r="H338" s="51"/>
      <c r="I338" s="51"/>
      <c r="J338" s="51"/>
      <c r="K338" s="51"/>
      <c r="L338" s="148"/>
    </row>
    <row r="339" spans="1:12">
      <c r="A339" s="149"/>
      <c r="B339" s="51" t="s">
        <v>677</v>
      </c>
      <c r="C339" s="51"/>
      <c r="D339" s="51"/>
      <c r="E339" s="51"/>
      <c r="F339" s="51"/>
      <c r="G339" s="51"/>
      <c r="H339" s="51"/>
      <c r="I339" s="51"/>
      <c r="J339" s="51"/>
      <c r="K339" s="51"/>
      <c r="L339" s="148"/>
    </row>
    <row r="340" spans="1:12">
      <c r="A340" s="149"/>
      <c r="B340" s="51" t="s">
        <v>678</v>
      </c>
      <c r="C340" s="51"/>
      <c r="D340" s="51"/>
      <c r="E340" s="51"/>
      <c r="F340" s="51"/>
      <c r="G340" s="51"/>
      <c r="H340" s="51"/>
      <c r="I340" s="51"/>
      <c r="J340" s="51"/>
      <c r="K340" s="51"/>
      <c r="L340" s="148"/>
    </row>
    <row r="341" spans="1:12">
      <c r="A341" s="149"/>
      <c r="B341" s="51" t="s">
        <v>679</v>
      </c>
      <c r="C341" s="51"/>
      <c r="D341" s="51"/>
      <c r="E341" s="51"/>
      <c r="F341" s="51"/>
      <c r="G341" s="51"/>
      <c r="H341" s="51"/>
      <c r="I341" s="51"/>
      <c r="J341" s="51"/>
      <c r="K341" s="51"/>
      <c r="L341" s="148"/>
    </row>
    <row r="342" spans="1:12">
      <c r="A342" s="149"/>
      <c r="B342" s="51" t="s">
        <v>680</v>
      </c>
      <c r="C342" s="51"/>
      <c r="D342" s="51"/>
      <c r="E342" s="51"/>
      <c r="F342" s="51"/>
      <c r="G342" s="51"/>
      <c r="H342" s="51"/>
      <c r="I342" s="51"/>
      <c r="J342" s="51"/>
      <c r="K342" s="51"/>
      <c r="L342" s="148"/>
    </row>
    <row r="343" spans="1:12">
      <c r="A343" s="149"/>
      <c r="B343" s="51" t="s">
        <v>681</v>
      </c>
      <c r="C343" s="51"/>
      <c r="D343" s="51"/>
      <c r="E343" s="51"/>
      <c r="F343" s="51"/>
      <c r="G343" s="51"/>
      <c r="H343" s="51"/>
      <c r="I343" s="51"/>
      <c r="J343" s="51"/>
      <c r="K343" s="51"/>
      <c r="L343" s="148"/>
    </row>
    <row r="344" spans="1:12">
      <c r="A344" s="149"/>
      <c r="B344" s="51" t="s">
        <v>682</v>
      </c>
      <c r="C344" s="51"/>
      <c r="D344" s="51"/>
      <c r="E344" s="51"/>
      <c r="F344" s="51"/>
      <c r="G344" s="51"/>
      <c r="H344" s="51"/>
      <c r="I344" s="51"/>
      <c r="J344" s="51"/>
      <c r="K344" s="51"/>
      <c r="L344" s="148"/>
    </row>
    <row r="345" spans="1:12">
      <c r="A345" s="149"/>
      <c r="B345" s="51" t="s">
        <v>683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148"/>
    </row>
    <row r="346" spans="1:12">
      <c r="A346" s="149"/>
      <c r="B346" s="51" t="s">
        <v>684</v>
      </c>
      <c r="C346" s="51"/>
      <c r="D346" s="51"/>
      <c r="E346" s="51"/>
      <c r="F346" s="51"/>
      <c r="G346" s="51"/>
      <c r="H346" s="51"/>
      <c r="I346" s="51"/>
      <c r="J346" s="51"/>
      <c r="K346" s="51"/>
      <c r="L346" s="148"/>
    </row>
    <row r="347" spans="1:12">
      <c r="A347" s="149"/>
      <c r="B347" s="51" t="s">
        <v>685</v>
      </c>
      <c r="C347" s="51"/>
      <c r="D347" s="51"/>
      <c r="E347" s="51"/>
      <c r="F347" s="51"/>
      <c r="G347" s="51"/>
      <c r="H347" s="51"/>
      <c r="I347" s="51"/>
      <c r="J347" s="51"/>
      <c r="K347" s="51"/>
      <c r="L347" s="148"/>
    </row>
    <row r="348" spans="1:12">
      <c r="A348" s="149"/>
      <c r="B348" s="51" t="s">
        <v>686</v>
      </c>
      <c r="C348" s="51"/>
      <c r="D348" s="51"/>
      <c r="E348" s="51"/>
      <c r="F348" s="51"/>
      <c r="G348" s="51"/>
      <c r="H348" s="51"/>
      <c r="I348" s="51"/>
      <c r="J348" s="51"/>
      <c r="K348" s="51"/>
      <c r="L348" s="148"/>
    </row>
    <row r="349" spans="1:12">
      <c r="A349" s="149"/>
      <c r="B349" s="51" t="s">
        <v>687</v>
      </c>
      <c r="C349" s="51"/>
      <c r="D349" s="51"/>
      <c r="E349" s="51"/>
      <c r="F349" s="51"/>
      <c r="G349" s="51"/>
      <c r="H349" s="51"/>
      <c r="I349" s="51"/>
      <c r="J349" s="51"/>
      <c r="K349" s="51"/>
      <c r="L349" s="148"/>
    </row>
    <row r="350" spans="1:12">
      <c r="A350" s="149"/>
      <c r="B350" s="51" t="s">
        <v>688</v>
      </c>
      <c r="C350" s="51"/>
      <c r="D350" s="51"/>
      <c r="E350" s="51"/>
      <c r="F350" s="51"/>
      <c r="G350" s="51"/>
      <c r="H350" s="51"/>
      <c r="I350" s="51"/>
      <c r="J350" s="51"/>
      <c r="K350" s="51"/>
      <c r="L350" s="148"/>
    </row>
    <row r="351" spans="1:12">
      <c r="A351" s="149"/>
      <c r="B351" s="51" t="s">
        <v>689</v>
      </c>
      <c r="C351" s="51"/>
      <c r="D351" s="51"/>
      <c r="E351" s="51"/>
      <c r="F351" s="51"/>
      <c r="G351" s="51"/>
      <c r="H351" s="51"/>
      <c r="I351" s="51"/>
      <c r="J351" s="51"/>
      <c r="K351" s="51"/>
      <c r="L351" s="148"/>
    </row>
    <row r="352" spans="1:12">
      <c r="A352" s="149"/>
      <c r="B352" s="51" t="s">
        <v>690</v>
      </c>
      <c r="C352" s="51"/>
      <c r="D352" s="51"/>
      <c r="E352" s="51"/>
      <c r="F352" s="51"/>
      <c r="G352" s="51"/>
      <c r="H352" s="51"/>
      <c r="I352" s="51"/>
      <c r="J352" s="51"/>
      <c r="K352" s="51"/>
      <c r="L352" s="148"/>
    </row>
    <row r="353" spans="1:12">
      <c r="A353" s="149"/>
      <c r="B353" s="51" t="s">
        <v>691</v>
      </c>
      <c r="C353" s="51"/>
      <c r="D353" s="51"/>
      <c r="E353" s="51"/>
      <c r="F353" s="51"/>
      <c r="G353" s="51"/>
      <c r="H353" s="51"/>
      <c r="I353" s="51"/>
      <c r="J353" s="51"/>
      <c r="K353" s="51"/>
      <c r="L353" s="148"/>
    </row>
    <row r="354" spans="1:12">
      <c r="A354" s="149"/>
      <c r="B354" s="51" t="s">
        <v>692</v>
      </c>
      <c r="C354" s="51"/>
      <c r="D354" s="51"/>
      <c r="E354" s="51"/>
      <c r="F354" s="51"/>
      <c r="G354" s="51"/>
      <c r="H354" s="51"/>
      <c r="I354" s="51"/>
      <c r="J354" s="51"/>
      <c r="K354" s="51"/>
      <c r="L354" s="148"/>
    </row>
    <row r="355" spans="1:12">
      <c r="A355" s="149"/>
      <c r="B355" s="51" t="s">
        <v>693</v>
      </c>
      <c r="C355" s="51"/>
      <c r="D355" s="51"/>
      <c r="E355" s="51"/>
      <c r="F355" s="51"/>
      <c r="G355" s="51"/>
      <c r="H355" s="51"/>
      <c r="I355" s="51"/>
      <c r="J355" s="51"/>
      <c r="K355" s="51"/>
      <c r="L355" s="148"/>
    </row>
    <row r="356" spans="1:12">
      <c r="A356" s="149"/>
      <c r="B356" s="51" t="s">
        <v>694</v>
      </c>
      <c r="C356" s="51"/>
      <c r="D356" s="51"/>
      <c r="E356" s="51"/>
      <c r="F356" s="51"/>
      <c r="G356" s="51"/>
      <c r="H356" s="51"/>
      <c r="I356" s="51"/>
      <c r="J356" s="51"/>
      <c r="K356" s="51"/>
      <c r="L356" s="148"/>
    </row>
    <row r="357" spans="1:12">
      <c r="A357" s="149"/>
      <c r="B357" s="51" t="s">
        <v>695</v>
      </c>
      <c r="C357" s="51"/>
      <c r="D357" s="51"/>
      <c r="E357" s="51"/>
      <c r="F357" s="51"/>
      <c r="G357" s="51"/>
      <c r="H357" s="51"/>
      <c r="I357" s="51"/>
      <c r="J357" s="51"/>
      <c r="K357" s="51"/>
      <c r="L357" s="148"/>
    </row>
    <row r="358" spans="1:12">
      <c r="A358" s="149"/>
      <c r="B358" s="51" t="s">
        <v>696</v>
      </c>
      <c r="C358" s="51"/>
      <c r="D358" s="51"/>
      <c r="E358" s="51"/>
      <c r="F358" s="51"/>
      <c r="G358" s="51"/>
      <c r="H358" s="51"/>
      <c r="I358" s="51"/>
      <c r="J358" s="51"/>
      <c r="K358" s="51"/>
      <c r="L358" s="148"/>
    </row>
    <row r="359" spans="1:12">
      <c r="A359" s="149"/>
      <c r="B359" s="51" t="s">
        <v>697</v>
      </c>
      <c r="C359" s="51"/>
      <c r="D359" s="51"/>
      <c r="E359" s="51"/>
      <c r="F359" s="51"/>
      <c r="G359" s="51"/>
      <c r="H359" s="51"/>
      <c r="I359" s="51"/>
      <c r="J359" s="51"/>
      <c r="K359" s="51"/>
      <c r="L359" s="148"/>
    </row>
    <row r="360" spans="1:12">
      <c r="A360" s="149"/>
      <c r="B360" s="51" t="s">
        <v>698</v>
      </c>
      <c r="C360" s="51"/>
      <c r="D360" s="51"/>
      <c r="E360" s="51"/>
      <c r="F360" s="51"/>
      <c r="G360" s="51"/>
      <c r="H360" s="51"/>
      <c r="I360" s="51"/>
      <c r="J360" s="51"/>
      <c r="K360" s="51"/>
      <c r="L360" s="148"/>
    </row>
    <row r="361" spans="1:12">
      <c r="A361" s="149"/>
      <c r="B361" s="51" t="s">
        <v>699</v>
      </c>
      <c r="C361" s="51"/>
      <c r="D361" s="51"/>
      <c r="E361" s="51"/>
      <c r="F361" s="51"/>
      <c r="G361" s="51"/>
      <c r="H361" s="51"/>
      <c r="I361" s="51"/>
      <c r="J361" s="51"/>
      <c r="K361" s="51"/>
      <c r="L361" s="148"/>
    </row>
    <row r="362" spans="1:12">
      <c r="A362" s="149"/>
      <c r="B362" s="51" t="s">
        <v>700</v>
      </c>
      <c r="C362" s="51"/>
      <c r="D362" s="51"/>
      <c r="E362" s="51"/>
      <c r="F362" s="51"/>
      <c r="G362" s="51"/>
      <c r="H362" s="51"/>
      <c r="I362" s="51"/>
      <c r="J362" s="51"/>
      <c r="K362" s="51"/>
      <c r="L362" s="148"/>
    </row>
    <row r="363" spans="1:12">
      <c r="A363" s="149"/>
      <c r="B363" s="51" t="s">
        <v>701</v>
      </c>
      <c r="C363" s="51"/>
      <c r="D363" s="51"/>
      <c r="E363" s="51"/>
      <c r="F363" s="51"/>
      <c r="G363" s="51"/>
      <c r="H363" s="51"/>
      <c r="I363" s="51"/>
      <c r="J363" s="51"/>
      <c r="K363" s="51"/>
      <c r="L363" s="148"/>
    </row>
    <row r="364" spans="1:12">
      <c r="A364" s="149"/>
      <c r="B364" s="51" t="s">
        <v>702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148"/>
    </row>
    <row r="365" spans="1:12">
      <c r="A365" s="149"/>
      <c r="B365" s="51" t="s">
        <v>703</v>
      </c>
      <c r="C365" s="51"/>
      <c r="D365" s="51"/>
      <c r="E365" s="51"/>
      <c r="F365" s="51"/>
      <c r="G365" s="51"/>
      <c r="H365" s="51"/>
      <c r="I365" s="51"/>
      <c r="J365" s="51"/>
      <c r="K365" s="51"/>
      <c r="L365" s="148"/>
    </row>
    <row r="366" spans="1:12">
      <c r="A366" s="149"/>
      <c r="B366" s="51" t="s">
        <v>704</v>
      </c>
      <c r="C366" s="51"/>
      <c r="D366" s="51"/>
      <c r="E366" s="51"/>
      <c r="F366" s="51"/>
      <c r="G366" s="51"/>
      <c r="H366" s="51"/>
      <c r="I366" s="51"/>
      <c r="J366" s="51"/>
      <c r="K366" s="51"/>
      <c r="L366" s="148"/>
    </row>
    <row r="367" spans="1:12">
      <c r="A367" s="149"/>
      <c r="B367" s="51" t="s">
        <v>705</v>
      </c>
      <c r="C367" s="51"/>
      <c r="D367" s="51"/>
      <c r="E367" s="51"/>
      <c r="F367" s="51"/>
      <c r="G367" s="51"/>
      <c r="H367" s="51"/>
      <c r="I367" s="51"/>
      <c r="J367" s="51"/>
      <c r="K367" s="51"/>
      <c r="L367" s="148"/>
    </row>
    <row r="368" spans="1:12">
      <c r="A368" s="149"/>
      <c r="B368" s="51" t="s">
        <v>706</v>
      </c>
      <c r="C368" s="51"/>
      <c r="D368" s="51"/>
      <c r="E368" s="51"/>
      <c r="F368" s="51"/>
      <c r="G368" s="51"/>
      <c r="H368" s="51"/>
      <c r="I368" s="51"/>
      <c r="J368" s="51"/>
      <c r="K368" s="51"/>
      <c r="L368" s="148"/>
    </row>
    <row r="369" spans="1:12">
      <c r="A369" s="149"/>
      <c r="B369" s="51" t="s">
        <v>707</v>
      </c>
      <c r="C369" s="51"/>
      <c r="D369" s="51"/>
      <c r="E369" s="51"/>
      <c r="F369" s="51"/>
      <c r="G369" s="51"/>
      <c r="H369" s="51"/>
      <c r="I369" s="51"/>
      <c r="J369" s="51"/>
      <c r="K369" s="51"/>
      <c r="L369" s="148"/>
    </row>
    <row r="370" spans="1:12">
      <c r="A370" s="149"/>
      <c r="B370" s="51" t="s">
        <v>708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148"/>
    </row>
    <row r="371" spans="1:12">
      <c r="A371" s="149"/>
      <c r="B371" s="51" t="s">
        <v>709</v>
      </c>
      <c r="C371" s="51"/>
      <c r="D371" s="51"/>
      <c r="E371" s="51"/>
      <c r="F371" s="51"/>
      <c r="G371" s="51"/>
      <c r="H371" s="51"/>
      <c r="I371" s="51"/>
      <c r="J371" s="51"/>
      <c r="K371" s="51"/>
      <c r="L371" s="148"/>
    </row>
    <row r="372" spans="1:12">
      <c r="A372" s="149"/>
      <c r="B372" s="51" t="s">
        <v>710</v>
      </c>
      <c r="C372" s="51"/>
      <c r="D372" s="51"/>
      <c r="E372" s="51"/>
      <c r="F372" s="51"/>
      <c r="G372" s="51"/>
      <c r="H372" s="51"/>
      <c r="I372" s="51"/>
      <c r="J372" s="51"/>
      <c r="K372" s="51"/>
      <c r="L372" s="148"/>
    </row>
    <row r="373" spans="1:12">
      <c r="A373" s="149"/>
      <c r="B373" s="51" t="s">
        <v>711</v>
      </c>
      <c r="C373" s="51"/>
      <c r="D373" s="51"/>
      <c r="E373" s="51"/>
      <c r="F373" s="51"/>
      <c r="G373" s="51"/>
      <c r="H373" s="51"/>
      <c r="I373" s="51"/>
      <c r="J373" s="51"/>
      <c r="K373" s="51"/>
      <c r="L373" s="148"/>
    </row>
    <row r="374" spans="1:12">
      <c r="A374" s="149"/>
      <c r="B374" s="51" t="s">
        <v>712</v>
      </c>
      <c r="C374" s="51"/>
      <c r="D374" s="51"/>
      <c r="E374" s="51"/>
      <c r="F374" s="51"/>
      <c r="G374" s="51"/>
      <c r="H374" s="51"/>
      <c r="I374" s="51"/>
      <c r="J374" s="51"/>
      <c r="K374" s="51"/>
      <c r="L374" s="148"/>
    </row>
    <row r="375" spans="1:12">
      <c r="A375" s="149"/>
      <c r="B375" s="51" t="s">
        <v>713</v>
      </c>
      <c r="C375" s="51"/>
      <c r="D375" s="51"/>
      <c r="E375" s="51"/>
      <c r="F375" s="51"/>
      <c r="G375" s="51"/>
      <c r="H375" s="51"/>
      <c r="I375" s="51"/>
      <c r="J375" s="51"/>
      <c r="K375" s="51"/>
      <c r="L375" s="148"/>
    </row>
    <row r="376" spans="1:12">
      <c r="A376" s="149"/>
      <c r="B376" s="51" t="s">
        <v>714</v>
      </c>
      <c r="C376" s="51"/>
      <c r="D376" s="51"/>
      <c r="E376" s="51"/>
      <c r="F376" s="51"/>
      <c r="G376" s="51"/>
      <c r="H376" s="51"/>
      <c r="I376" s="51"/>
      <c r="J376" s="51"/>
      <c r="K376" s="51"/>
      <c r="L376" s="148"/>
    </row>
    <row r="377" spans="1:12">
      <c r="A377" s="149"/>
      <c r="B377" s="51" t="s">
        <v>715</v>
      </c>
      <c r="C377" s="51"/>
      <c r="D377" s="51"/>
      <c r="E377" s="51"/>
      <c r="F377" s="51"/>
      <c r="G377" s="51"/>
      <c r="H377" s="51"/>
      <c r="I377" s="51"/>
      <c r="J377" s="51"/>
      <c r="K377" s="51"/>
      <c r="L377" s="148"/>
    </row>
    <row r="378" spans="1:12">
      <c r="A378" s="149"/>
      <c r="B378" s="51" t="s">
        <v>716</v>
      </c>
      <c r="C378" s="51"/>
      <c r="D378" s="51"/>
      <c r="E378" s="51"/>
      <c r="F378" s="51"/>
      <c r="G378" s="51"/>
      <c r="H378" s="51"/>
      <c r="I378" s="51"/>
      <c r="J378" s="51"/>
      <c r="K378" s="51"/>
      <c r="L378" s="148"/>
    </row>
    <row r="379" spans="1:12">
      <c r="A379" s="149"/>
      <c r="B379" s="51" t="s">
        <v>717</v>
      </c>
      <c r="C379" s="51"/>
      <c r="D379" s="51"/>
      <c r="E379" s="51"/>
      <c r="F379" s="51"/>
      <c r="G379" s="51"/>
      <c r="H379" s="51"/>
      <c r="I379" s="51"/>
      <c r="J379" s="51"/>
      <c r="K379" s="51"/>
      <c r="L379" s="148"/>
    </row>
    <row r="380" spans="1:12">
      <c r="A380" s="149"/>
      <c r="B380" s="51" t="s">
        <v>718</v>
      </c>
      <c r="C380" s="51"/>
      <c r="D380" s="51"/>
      <c r="E380" s="51"/>
      <c r="F380" s="51"/>
      <c r="G380" s="51"/>
      <c r="H380" s="51"/>
      <c r="I380" s="51"/>
      <c r="J380" s="51"/>
      <c r="K380" s="51"/>
      <c r="L380" s="148"/>
    </row>
    <row r="381" spans="1:12">
      <c r="A381" s="149"/>
      <c r="B381" s="51" t="s">
        <v>719</v>
      </c>
      <c r="C381" s="51"/>
      <c r="D381" s="51"/>
      <c r="E381" s="51"/>
      <c r="F381" s="51"/>
      <c r="G381" s="51"/>
      <c r="H381" s="51"/>
      <c r="I381" s="51"/>
      <c r="J381" s="51"/>
      <c r="K381" s="51"/>
      <c r="L381" s="148"/>
    </row>
    <row r="382" spans="1:12">
      <c r="A382" s="149"/>
      <c r="B382" s="51" t="s">
        <v>720</v>
      </c>
      <c r="C382" s="51"/>
      <c r="D382" s="51"/>
      <c r="E382" s="51"/>
      <c r="F382" s="51"/>
      <c r="G382" s="51"/>
      <c r="H382" s="51"/>
      <c r="I382" s="51"/>
      <c r="J382" s="51"/>
      <c r="K382" s="51"/>
      <c r="L382" s="148"/>
    </row>
    <row r="383" spans="1:12">
      <c r="A383" s="149"/>
      <c r="B383" s="51" t="s">
        <v>721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148"/>
    </row>
    <row r="384" spans="1:12">
      <c r="A384" s="149"/>
      <c r="B384" s="51" t="s">
        <v>722</v>
      </c>
      <c r="C384" s="51"/>
      <c r="D384" s="51"/>
      <c r="E384" s="51"/>
      <c r="F384" s="51"/>
      <c r="G384" s="51"/>
      <c r="H384" s="51"/>
      <c r="I384" s="51"/>
      <c r="J384" s="51"/>
      <c r="K384" s="51"/>
      <c r="L384" s="148"/>
    </row>
    <row r="385" spans="1:12">
      <c r="A385" s="149"/>
      <c r="B385" s="51" t="s">
        <v>723</v>
      </c>
      <c r="C385" s="51"/>
      <c r="D385" s="51"/>
      <c r="E385" s="51"/>
      <c r="F385" s="51"/>
      <c r="G385" s="51"/>
      <c r="H385" s="51"/>
      <c r="I385" s="51"/>
      <c r="J385" s="51"/>
      <c r="K385" s="51"/>
      <c r="L385" s="148"/>
    </row>
    <row r="386" spans="1:12">
      <c r="A386" s="149"/>
      <c r="B386" s="51" t="s">
        <v>724</v>
      </c>
      <c r="C386" s="51"/>
      <c r="D386" s="51"/>
      <c r="E386" s="51"/>
      <c r="F386" s="51"/>
      <c r="G386" s="51"/>
      <c r="H386" s="51"/>
      <c r="I386" s="51"/>
      <c r="J386" s="51"/>
      <c r="K386" s="51"/>
      <c r="L386" s="148"/>
    </row>
    <row r="387" spans="1:12">
      <c r="A387" s="149"/>
      <c r="B387" s="51" t="s">
        <v>725</v>
      </c>
      <c r="C387" s="51"/>
      <c r="D387" s="51"/>
      <c r="E387" s="51"/>
      <c r="F387" s="51"/>
      <c r="G387" s="51"/>
      <c r="H387" s="51"/>
      <c r="I387" s="51"/>
      <c r="J387" s="51"/>
      <c r="K387" s="51"/>
      <c r="L387" s="148"/>
    </row>
    <row r="388" spans="1:12">
      <c r="A388" s="149"/>
      <c r="B388" s="51" t="s">
        <v>726</v>
      </c>
      <c r="C388" s="51"/>
      <c r="D388" s="51"/>
      <c r="E388" s="51"/>
      <c r="F388" s="51"/>
      <c r="G388" s="51"/>
      <c r="H388" s="51"/>
      <c r="I388" s="51"/>
      <c r="J388" s="51"/>
      <c r="K388" s="51"/>
      <c r="L388" s="148"/>
    </row>
    <row r="389" spans="1:12">
      <c r="A389" s="149"/>
      <c r="B389" s="51" t="s">
        <v>727</v>
      </c>
      <c r="C389" s="51"/>
      <c r="D389" s="51"/>
      <c r="E389" s="51"/>
      <c r="F389" s="51"/>
      <c r="G389" s="51"/>
      <c r="H389" s="51"/>
      <c r="I389" s="51"/>
      <c r="J389" s="51"/>
      <c r="K389" s="51"/>
      <c r="L389" s="148"/>
    </row>
    <row r="390" spans="1:12">
      <c r="A390" s="149"/>
      <c r="B390" s="51" t="s">
        <v>728</v>
      </c>
      <c r="C390" s="51"/>
      <c r="D390" s="51"/>
      <c r="E390" s="51"/>
      <c r="F390" s="51"/>
      <c r="G390" s="51"/>
      <c r="H390" s="51"/>
      <c r="I390" s="51"/>
      <c r="J390" s="51"/>
      <c r="K390" s="51"/>
      <c r="L390" s="148"/>
    </row>
    <row r="391" spans="1:12">
      <c r="A391" s="149"/>
      <c r="B391" s="51" t="s">
        <v>729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148"/>
    </row>
    <row r="392" spans="1:12">
      <c r="A392" s="149"/>
      <c r="B392" s="51" t="s">
        <v>730</v>
      </c>
      <c r="C392" s="51"/>
      <c r="D392" s="51"/>
      <c r="E392" s="51"/>
      <c r="F392" s="51"/>
      <c r="G392" s="51"/>
      <c r="H392" s="51"/>
      <c r="I392" s="51"/>
      <c r="J392" s="51"/>
      <c r="K392" s="51"/>
      <c r="L392" s="148"/>
    </row>
    <row r="393" spans="1:12">
      <c r="A393" s="149"/>
      <c r="B393" s="51" t="s">
        <v>731</v>
      </c>
      <c r="C393" s="51"/>
      <c r="D393" s="51"/>
      <c r="E393" s="51"/>
      <c r="F393" s="51"/>
      <c r="G393" s="51"/>
      <c r="H393" s="51"/>
      <c r="I393" s="51"/>
      <c r="J393" s="51"/>
      <c r="K393" s="51"/>
      <c r="L393" s="148"/>
    </row>
    <row r="394" spans="1:12">
      <c r="A394" s="149"/>
      <c r="B394" s="51" t="s">
        <v>732</v>
      </c>
      <c r="C394" s="51"/>
      <c r="D394" s="51"/>
      <c r="E394" s="51"/>
      <c r="F394" s="51"/>
      <c r="G394" s="51"/>
      <c r="H394" s="51"/>
      <c r="I394" s="51"/>
      <c r="J394" s="51"/>
      <c r="K394" s="51"/>
      <c r="L394" s="148"/>
    </row>
    <row r="395" spans="1:12">
      <c r="A395" s="149"/>
      <c r="B395" s="51" t="s">
        <v>733</v>
      </c>
      <c r="C395" s="51"/>
      <c r="D395" s="51"/>
      <c r="E395" s="51"/>
      <c r="F395" s="51"/>
      <c r="G395" s="51"/>
      <c r="H395" s="51"/>
      <c r="I395" s="51"/>
      <c r="J395" s="51"/>
      <c r="K395" s="51"/>
      <c r="L395" s="148"/>
    </row>
    <row r="396" spans="1:12">
      <c r="A396" s="149"/>
      <c r="B396" s="51" t="s">
        <v>734</v>
      </c>
      <c r="C396" s="51"/>
      <c r="D396" s="51"/>
      <c r="E396" s="51"/>
      <c r="F396" s="51"/>
      <c r="G396" s="51"/>
      <c r="H396" s="51"/>
      <c r="I396" s="51"/>
      <c r="J396" s="51"/>
      <c r="K396" s="51"/>
      <c r="L396" s="148"/>
    </row>
    <row r="397" spans="1:12">
      <c r="A397" s="149"/>
      <c r="B397" s="51" t="s">
        <v>735</v>
      </c>
      <c r="C397" s="51"/>
      <c r="D397" s="51"/>
      <c r="E397" s="51"/>
      <c r="F397" s="51"/>
      <c r="G397" s="51"/>
      <c r="H397" s="51"/>
      <c r="I397" s="51"/>
      <c r="J397" s="51"/>
      <c r="K397" s="51"/>
      <c r="L397" s="148"/>
    </row>
    <row r="398" spans="1:12">
      <c r="A398" s="149"/>
      <c r="B398" s="51" t="s">
        <v>736</v>
      </c>
      <c r="C398" s="51"/>
      <c r="D398" s="51"/>
      <c r="E398" s="51"/>
      <c r="F398" s="51"/>
      <c r="G398" s="51"/>
      <c r="H398" s="51"/>
      <c r="I398" s="51"/>
      <c r="J398" s="51"/>
      <c r="K398" s="51"/>
      <c r="L398" s="148"/>
    </row>
    <row r="399" spans="1:12">
      <c r="A399" s="149"/>
      <c r="B399" s="51" t="s">
        <v>737</v>
      </c>
      <c r="C399" s="51"/>
      <c r="D399" s="51"/>
      <c r="E399" s="51"/>
      <c r="F399" s="51"/>
      <c r="G399" s="51"/>
      <c r="H399" s="51"/>
      <c r="I399" s="51"/>
      <c r="J399" s="51"/>
      <c r="K399" s="51"/>
      <c r="L399" s="148"/>
    </row>
    <row r="400" spans="1:12">
      <c r="A400" s="149"/>
      <c r="B400" s="51" t="s">
        <v>738</v>
      </c>
      <c r="C400" s="51"/>
      <c r="D400" s="51"/>
      <c r="E400" s="51"/>
      <c r="F400" s="51"/>
      <c r="G400" s="51"/>
      <c r="H400" s="51"/>
      <c r="I400" s="51"/>
      <c r="J400" s="51"/>
      <c r="K400" s="51"/>
      <c r="L400" s="148"/>
    </row>
    <row r="401" spans="1:12">
      <c r="A401" s="149"/>
      <c r="B401" s="51" t="s">
        <v>739</v>
      </c>
      <c r="C401" s="51"/>
      <c r="D401" s="51"/>
      <c r="E401" s="51"/>
      <c r="F401" s="51"/>
      <c r="G401" s="51"/>
      <c r="H401" s="51"/>
      <c r="I401" s="51"/>
      <c r="J401" s="51"/>
      <c r="K401" s="51"/>
      <c r="L401" s="148"/>
    </row>
    <row r="402" spans="1:12">
      <c r="A402" s="149"/>
      <c r="B402" s="51" t="s">
        <v>740</v>
      </c>
      <c r="C402" s="51"/>
      <c r="D402" s="51"/>
      <c r="E402" s="51"/>
      <c r="F402" s="51"/>
      <c r="G402" s="51"/>
      <c r="H402" s="51"/>
      <c r="I402" s="51"/>
      <c r="J402" s="51"/>
      <c r="K402" s="51"/>
      <c r="L402" s="148"/>
    </row>
    <row r="403" spans="1:12">
      <c r="A403" s="149"/>
      <c r="B403" s="51" t="s">
        <v>741</v>
      </c>
      <c r="C403" s="51"/>
      <c r="D403" s="51"/>
      <c r="E403" s="51"/>
      <c r="F403" s="51"/>
      <c r="G403" s="51"/>
      <c r="H403" s="51"/>
      <c r="I403" s="51"/>
      <c r="J403" s="51"/>
      <c r="K403" s="51"/>
      <c r="L403" s="148"/>
    </row>
    <row r="404" spans="1:12">
      <c r="A404" s="149"/>
      <c r="B404" s="51" t="s">
        <v>742</v>
      </c>
      <c r="C404" s="51"/>
      <c r="D404" s="51"/>
      <c r="E404" s="51"/>
      <c r="F404" s="51"/>
      <c r="G404" s="51"/>
      <c r="H404" s="51"/>
      <c r="I404" s="51"/>
      <c r="J404" s="51"/>
      <c r="K404" s="51"/>
      <c r="L404" s="148"/>
    </row>
    <row r="405" spans="1:12">
      <c r="A405" s="149"/>
      <c r="B405" s="51" t="s">
        <v>743</v>
      </c>
      <c r="C405" s="51"/>
      <c r="D405" s="51"/>
      <c r="E405" s="51"/>
      <c r="F405" s="51"/>
      <c r="G405" s="51"/>
      <c r="H405" s="51"/>
      <c r="I405" s="51"/>
      <c r="J405" s="51"/>
      <c r="K405" s="51"/>
      <c r="L405" s="148"/>
    </row>
    <row r="406" spans="1:12">
      <c r="A406" s="149"/>
      <c r="B406" s="51" t="s">
        <v>744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148"/>
    </row>
    <row r="407" spans="1:12">
      <c r="A407" s="149"/>
      <c r="B407" s="51" t="s">
        <v>745</v>
      </c>
      <c r="C407" s="51"/>
      <c r="D407" s="51"/>
      <c r="E407" s="51"/>
      <c r="F407" s="51"/>
      <c r="G407" s="51"/>
      <c r="H407" s="51"/>
      <c r="I407" s="51"/>
      <c r="J407" s="51"/>
      <c r="K407" s="51"/>
      <c r="L407" s="148"/>
    </row>
    <row r="408" spans="1:12">
      <c r="A408" s="149"/>
      <c r="B408" s="51" t="s">
        <v>746</v>
      </c>
      <c r="C408" s="51"/>
      <c r="D408" s="51"/>
      <c r="E408" s="51"/>
      <c r="F408" s="51"/>
      <c r="G408" s="51"/>
      <c r="H408" s="51"/>
      <c r="I408" s="51"/>
      <c r="J408" s="51"/>
      <c r="K408" s="51"/>
      <c r="L408" s="148"/>
    </row>
    <row r="409" spans="1:12">
      <c r="A409" s="149"/>
      <c r="B409" s="51" t="s">
        <v>747</v>
      </c>
      <c r="C409" s="51"/>
      <c r="D409" s="51"/>
      <c r="E409" s="51"/>
      <c r="F409" s="51"/>
      <c r="G409" s="51"/>
      <c r="H409" s="51"/>
      <c r="I409" s="51"/>
      <c r="J409" s="51"/>
      <c r="K409" s="51"/>
      <c r="L409" s="148"/>
    </row>
    <row r="410" spans="1:12">
      <c r="A410" s="149"/>
      <c r="B410" s="51" t="s">
        <v>748</v>
      </c>
      <c r="C410" s="51"/>
      <c r="D410" s="51"/>
      <c r="E410" s="51"/>
      <c r="F410" s="51"/>
      <c r="G410" s="51"/>
      <c r="H410" s="51"/>
      <c r="I410" s="51"/>
      <c r="J410" s="51"/>
      <c r="K410" s="51"/>
      <c r="L410" s="148"/>
    </row>
    <row r="411" spans="1:12">
      <c r="A411" s="149"/>
      <c r="B411" s="51" t="s">
        <v>749</v>
      </c>
      <c r="C411" s="51"/>
      <c r="D411" s="51"/>
      <c r="E411" s="51"/>
      <c r="F411" s="51"/>
      <c r="G411" s="51"/>
      <c r="H411" s="51"/>
      <c r="I411" s="51"/>
      <c r="J411" s="51"/>
      <c r="K411" s="51"/>
      <c r="L411" s="148"/>
    </row>
    <row r="412" spans="1:12">
      <c r="A412" s="149"/>
      <c r="B412" s="51" t="s">
        <v>750</v>
      </c>
      <c r="C412" s="51"/>
      <c r="D412" s="51"/>
      <c r="E412" s="51"/>
      <c r="F412" s="51"/>
      <c r="G412" s="51"/>
      <c r="H412" s="51"/>
      <c r="I412" s="51"/>
      <c r="J412" s="51"/>
      <c r="K412" s="51"/>
      <c r="L412" s="148"/>
    </row>
    <row r="413" spans="1:12">
      <c r="A413" s="149"/>
      <c r="B413" s="51" t="s">
        <v>751</v>
      </c>
      <c r="C413" s="51"/>
      <c r="D413" s="51"/>
      <c r="E413" s="51"/>
      <c r="F413" s="51"/>
      <c r="G413" s="51"/>
      <c r="H413" s="51"/>
      <c r="I413" s="51"/>
      <c r="J413" s="51"/>
      <c r="K413" s="51"/>
      <c r="L413" s="148"/>
    </row>
    <row r="414" spans="1:12">
      <c r="A414" s="149"/>
      <c r="B414" s="51" t="s">
        <v>752</v>
      </c>
      <c r="C414" s="51"/>
      <c r="D414" s="51"/>
      <c r="E414" s="51"/>
      <c r="F414" s="51"/>
      <c r="G414" s="51"/>
      <c r="H414" s="51"/>
      <c r="I414" s="51"/>
      <c r="J414" s="51"/>
      <c r="K414" s="51"/>
      <c r="L414" s="148"/>
    </row>
    <row r="415" spans="1:12">
      <c r="A415" s="149"/>
      <c r="B415" s="51" t="s">
        <v>753</v>
      </c>
      <c r="C415" s="51"/>
      <c r="D415" s="51"/>
      <c r="E415" s="51"/>
      <c r="F415" s="51"/>
      <c r="G415" s="51"/>
      <c r="H415" s="51"/>
      <c r="I415" s="51"/>
      <c r="J415" s="51"/>
      <c r="K415" s="51"/>
      <c r="L415" s="148"/>
    </row>
    <row r="416" spans="1:12">
      <c r="A416" s="149"/>
      <c r="B416" s="51" t="s">
        <v>754</v>
      </c>
      <c r="C416" s="51"/>
      <c r="D416" s="51"/>
      <c r="E416" s="51"/>
      <c r="F416" s="51"/>
      <c r="G416" s="51"/>
      <c r="H416" s="51"/>
      <c r="I416" s="51"/>
      <c r="J416" s="51"/>
      <c r="K416" s="51"/>
      <c r="L416" s="148"/>
    </row>
    <row r="417" spans="1:12">
      <c r="A417" s="149"/>
      <c r="B417" s="51" t="s">
        <v>755</v>
      </c>
      <c r="C417" s="51"/>
      <c r="D417" s="51"/>
      <c r="E417" s="51"/>
      <c r="F417" s="51"/>
      <c r="G417" s="51"/>
      <c r="H417" s="51"/>
      <c r="I417" s="51"/>
      <c r="J417" s="51"/>
      <c r="K417" s="51"/>
      <c r="L417" s="148"/>
    </row>
    <row r="418" spans="1:12">
      <c r="A418" s="149"/>
      <c r="B418" s="51" t="s">
        <v>756</v>
      </c>
      <c r="C418" s="51"/>
      <c r="D418" s="51"/>
      <c r="E418" s="51"/>
      <c r="F418" s="51"/>
      <c r="G418" s="51"/>
      <c r="H418" s="51"/>
      <c r="I418" s="51"/>
      <c r="J418" s="51"/>
      <c r="K418" s="51"/>
      <c r="L418" s="148"/>
    </row>
    <row r="419" spans="1:12">
      <c r="A419" s="149"/>
      <c r="B419" s="51" t="s">
        <v>757</v>
      </c>
      <c r="C419" s="51"/>
      <c r="D419" s="51"/>
      <c r="E419" s="51"/>
      <c r="F419" s="51"/>
      <c r="G419" s="51"/>
      <c r="H419" s="51"/>
      <c r="I419" s="51"/>
      <c r="J419" s="51"/>
      <c r="K419" s="51"/>
      <c r="L419" s="148"/>
    </row>
    <row r="420" spans="1:12">
      <c r="A420" s="149"/>
      <c r="B420" s="51" t="s">
        <v>758</v>
      </c>
      <c r="C420" s="51"/>
      <c r="D420" s="51"/>
      <c r="E420" s="51"/>
      <c r="F420" s="51"/>
      <c r="G420" s="51"/>
      <c r="H420" s="51"/>
      <c r="I420" s="51"/>
      <c r="J420" s="51"/>
      <c r="K420" s="51"/>
      <c r="L420" s="148"/>
    </row>
    <row r="421" spans="1:12">
      <c r="A421" s="149"/>
      <c r="B421" s="51" t="s">
        <v>759</v>
      </c>
      <c r="C421" s="51"/>
      <c r="D421" s="51"/>
      <c r="E421" s="51"/>
      <c r="F421" s="51"/>
      <c r="G421" s="51"/>
      <c r="H421" s="51"/>
      <c r="I421" s="51"/>
      <c r="J421" s="51"/>
      <c r="K421" s="51"/>
      <c r="L421" s="148"/>
    </row>
    <row r="422" spans="1:12">
      <c r="A422" s="149"/>
      <c r="B422" s="51" t="s">
        <v>760</v>
      </c>
      <c r="C422" s="51"/>
      <c r="D422" s="51"/>
      <c r="E422" s="51"/>
      <c r="F422" s="51"/>
      <c r="G422" s="51"/>
      <c r="H422" s="51"/>
      <c r="I422" s="51"/>
      <c r="J422" s="51"/>
      <c r="K422" s="51"/>
      <c r="L422" s="148"/>
    </row>
    <row r="423" spans="1:12">
      <c r="A423" s="149"/>
      <c r="B423" s="51" t="s">
        <v>761</v>
      </c>
      <c r="C423" s="51"/>
      <c r="D423" s="51"/>
      <c r="E423" s="51"/>
      <c r="F423" s="51"/>
      <c r="G423" s="51"/>
      <c r="H423" s="51"/>
      <c r="I423" s="51"/>
      <c r="J423" s="51"/>
      <c r="K423" s="51"/>
      <c r="L423" s="148"/>
    </row>
    <row r="424" spans="1:12">
      <c r="A424" s="149"/>
      <c r="B424" s="51" t="s">
        <v>762</v>
      </c>
      <c r="C424" s="51"/>
      <c r="D424" s="51"/>
      <c r="E424" s="51"/>
      <c r="F424" s="51"/>
      <c r="G424" s="51"/>
      <c r="H424" s="51"/>
      <c r="I424" s="51"/>
      <c r="J424" s="51"/>
      <c r="K424" s="51"/>
      <c r="L424" s="148"/>
    </row>
    <row r="425" spans="1:12">
      <c r="A425" s="149"/>
      <c r="B425" s="51" t="s">
        <v>763</v>
      </c>
      <c r="C425" s="51"/>
      <c r="D425" s="51"/>
      <c r="E425" s="51"/>
      <c r="F425" s="51"/>
      <c r="G425" s="51"/>
      <c r="H425" s="51"/>
      <c r="I425" s="51"/>
      <c r="J425" s="51"/>
      <c r="K425" s="51"/>
      <c r="L425" s="148"/>
    </row>
    <row r="426" spans="1:12">
      <c r="A426" s="149"/>
      <c r="B426" s="51" t="s">
        <v>764</v>
      </c>
      <c r="C426" s="51"/>
      <c r="D426" s="51"/>
      <c r="E426" s="51"/>
      <c r="F426" s="51"/>
      <c r="G426" s="51"/>
      <c r="H426" s="51"/>
      <c r="I426" s="51"/>
      <c r="J426" s="51"/>
      <c r="K426" s="51"/>
      <c r="L426" s="148"/>
    </row>
    <row r="427" spans="1:12">
      <c r="A427" s="149"/>
      <c r="B427" s="51" t="s">
        <v>765</v>
      </c>
      <c r="C427" s="51"/>
      <c r="D427" s="51"/>
      <c r="E427" s="51"/>
      <c r="F427" s="51"/>
      <c r="G427" s="51"/>
      <c r="H427" s="51"/>
      <c r="I427" s="51"/>
      <c r="J427" s="51"/>
      <c r="K427" s="51"/>
      <c r="L427" s="148"/>
    </row>
    <row r="428" spans="1:12">
      <c r="A428" s="149"/>
      <c r="B428" s="51" t="s">
        <v>766</v>
      </c>
      <c r="C428" s="51"/>
      <c r="D428" s="51"/>
      <c r="E428" s="51"/>
      <c r="F428" s="51"/>
      <c r="G428" s="51"/>
      <c r="H428" s="51"/>
      <c r="I428" s="51"/>
      <c r="J428" s="51"/>
      <c r="K428" s="51"/>
      <c r="L428" s="148"/>
    </row>
    <row r="429" spans="1:12">
      <c r="A429" s="149"/>
      <c r="B429" s="51" t="s">
        <v>767</v>
      </c>
      <c r="C429" s="51"/>
      <c r="D429" s="51"/>
      <c r="E429" s="51"/>
      <c r="F429" s="51"/>
      <c r="G429" s="51"/>
      <c r="H429" s="51"/>
      <c r="I429" s="51"/>
      <c r="J429" s="51"/>
      <c r="K429" s="51"/>
      <c r="L429" s="148"/>
    </row>
    <row r="430" spans="1:12">
      <c r="A430" s="149"/>
      <c r="B430" s="51" t="s">
        <v>768</v>
      </c>
      <c r="C430" s="51"/>
      <c r="D430" s="51"/>
      <c r="E430" s="51"/>
      <c r="F430" s="51"/>
      <c r="G430" s="51"/>
      <c r="H430" s="51"/>
      <c r="I430" s="51"/>
      <c r="J430" s="51"/>
      <c r="K430" s="51"/>
      <c r="L430" s="148"/>
    </row>
    <row r="431" spans="1:12">
      <c r="A431" s="149"/>
      <c r="B431" s="51" t="s">
        <v>769</v>
      </c>
      <c r="C431" s="51"/>
      <c r="D431" s="51"/>
      <c r="E431" s="51"/>
      <c r="F431" s="51"/>
      <c r="G431" s="51"/>
      <c r="H431" s="51"/>
      <c r="I431" s="51"/>
      <c r="J431" s="51"/>
      <c r="K431" s="51"/>
      <c r="L431" s="148"/>
    </row>
    <row r="432" spans="1:12">
      <c r="A432" s="149"/>
      <c r="B432" s="51" t="s">
        <v>770</v>
      </c>
      <c r="C432" s="51"/>
      <c r="D432" s="51"/>
      <c r="E432" s="51"/>
      <c r="F432" s="51"/>
      <c r="G432" s="51"/>
      <c r="H432" s="51"/>
      <c r="I432" s="51"/>
      <c r="J432" s="51"/>
      <c r="K432" s="51"/>
      <c r="L432" s="148"/>
    </row>
    <row r="433" spans="1:12">
      <c r="A433" s="149"/>
      <c r="B433" s="51" t="s">
        <v>771</v>
      </c>
      <c r="C433" s="51"/>
      <c r="D433" s="51"/>
      <c r="E433" s="51"/>
      <c r="F433" s="51"/>
      <c r="G433" s="51"/>
      <c r="H433" s="51"/>
      <c r="I433" s="51"/>
      <c r="J433" s="51"/>
      <c r="K433" s="51"/>
      <c r="L433" s="148"/>
    </row>
    <row r="434" spans="1:12">
      <c r="A434" s="149"/>
      <c r="B434" s="51" t="s">
        <v>772</v>
      </c>
      <c r="C434" s="51"/>
      <c r="D434" s="51"/>
      <c r="E434" s="51"/>
      <c r="F434" s="51"/>
      <c r="G434" s="51"/>
      <c r="H434" s="51"/>
      <c r="I434" s="51"/>
      <c r="J434" s="51"/>
      <c r="K434" s="51"/>
      <c r="L434" s="148"/>
    </row>
    <row r="435" spans="1:12">
      <c r="A435" s="149"/>
      <c r="B435" s="51" t="s">
        <v>773</v>
      </c>
      <c r="C435" s="51"/>
      <c r="D435" s="51"/>
      <c r="E435" s="51"/>
      <c r="F435" s="51"/>
      <c r="G435" s="51"/>
      <c r="H435" s="51"/>
      <c r="I435" s="51"/>
      <c r="J435" s="51"/>
      <c r="K435" s="51"/>
      <c r="L435" s="148"/>
    </row>
    <row r="436" spans="1:12">
      <c r="A436" s="149"/>
      <c r="B436" s="51" t="s">
        <v>774</v>
      </c>
      <c r="C436" s="51"/>
      <c r="D436" s="51"/>
      <c r="E436" s="51"/>
      <c r="F436" s="51"/>
      <c r="G436" s="51"/>
      <c r="H436" s="51"/>
      <c r="I436" s="51"/>
      <c r="J436" s="51"/>
      <c r="K436" s="51"/>
      <c r="L436" s="148"/>
    </row>
    <row r="437" spans="1:12">
      <c r="A437" s="149"/>
      <c r="B437" s="51" t="s">
        <v>775</v>
      </c>
      <c r="C437" s="51"/>
      <c r="D437" s="51"/>
      <c r="E437" s="51"/>
      <c r="F437" s="51"/>
      <c r="G437" s="51"/>
      <c r="H437" s="51"/>
      <c r="I437" s="51"/>
      <c r="J437" s="51"/>
      <c r="K437" s="51"/>
      <c r="L437" s="148"/>
    </row>
    <row r="438" spans="1:12">
      <c r="A438" s="149"/>
      <c r="B438" s="51" t="s">
        <v>776</v>
      </c>
      <c r="C438" s="51"/>
      <c r="D438" s="51"/>
      <c r="E438" s="51"/>
      <c r="F438" s="51"/>
      <c r="G438" s="51"/>
      <c r="H438" s="51"/>
      <c r="I438" s="51"/>
      <c r="J438" s="51"/>
      <c r="K438" s="51"/>
      <c r="L438" s="148"/>
    </row>
    <row r="439" spans="1:12">
      <c r="A439" s="149"/>
      <c r="B439" s="51" t="s">
        <v>777</v>
      </c>
      <c r="C439" s="51"/>
      <c r="D439" s="51"/>
      <c r="E439" s="51"/>
      <c r="F439" s="51"/>
      <c r="G439" s="51"/>
      <c r="H439" s="51"/>
      <c r="I439" s="51"/>
      <c r="J439" s="51"/>
      <c r="K439" s="51"/>
      <c r="L439" s="148"/>
    </row>
    <row r="440" spans="1:12">
      <c r="A440" s="149"/>
      <c r="B440" s="51" t="s">
        <v>778</v>
      </c>
      <c r="C440" s="51"/>
      <c r="D440" s="51"/>
      <c r="E440" s="51"/>
      <c r="F440" s="51"/>
      <c r="G440" s="51"/>
      <c r="H440" s="51"/>
      <c r="I440" s="51"/>
      <c r="J440" s="51"/>
      <c r="K440" s="51"/>
      <c r="L440" s="148"/>
    </row>
    <row r="441" spans="1:12">
      <c r="A441" s="149"/>
      <c r="B441" s="51" t="s">
        <v>779</v>
      </c>
      <c r="C441" s="51"/>
      <c r="D441" s="51"/>
      <c r="E441" s="51"/>
      <c r="F441" s="51"/>
      <c r="G441" s="51"/>
      <c r="H441" s="51"/>
      <c r="I441" s="51"/>
      <c r="J441" s="51"/>
      <c r="K441" s="51"/>
      <c r="L441" s="148"/>
    </row>
    <row r="442" spans="1:12">
      <c r="A442" s="149"/>
      <c r="B442" s="51" t="s">
        <v>780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148"/>
    </row>
    <row r="443" spans="1:12">
      <c r="A443" s="149"/>
      <c r="B443" s="51" t="s">
        <v>781</v>
      </c>
      <c r="C443" s="51"/>
      <c r="D443" s="51"/>
      <c r="E443" s="51"/>
      <c r="F443" s="51"/>
      <c r="G443" s="51"/>
      <c r="H443" s="51"/>
      <c r="I443" s="51"/>
      <c r="J443" s="51"/>
      <c r="K443" s="51"/>
      <c r="L443" s="148"/>
    </row>
    <row r="444" spans="1:12">
      <c r="A444" s="149"/>
      <c r="B444" s="51" t="s">
        <v>782</v>
      </c>
      <c r="C444" s="51"/>
      <c r="D444" s="51"/>
      <c r="E444" s="51"/>
      <c r="F444" s="51"/>
      <c r="G444" s="51"/>
      <c r="H444" s="51"/>
      <c r="I444" s="51"/>
      <c r="J444" s="51"/>
      <c r="K444" s="51"/>
      <c r="L444" s="148"/>
    </row>
    <row r="445" spans="1:12">
      <c r="A445" s="149"/>
      <c r="B445" s="51" t="s">
        <v>783</v>
      </c>
      <c r="C445" s="51"/>
      <c r="D445" s="51"/>
      <c r="E445" s="51"/>
      <c r="F445" s="51"/>
      <c r="G445" s="51"/>
      <c r="H445" s="51"/>
      <c r="I445" s="51"/>
      <c r="J445" s="51"/>
      <c r="K445" s="51"/>
      <c r="L445" s="148"/>
    </row>
    <row r="446" spans="1:12">
      <c r="A446" s="149"/>
      <c r="B446" s="51" t="s">
        <v>784</v>
      </c>
      <c r="C446" s="51"/>
      <c r="D446" s="51"/>
      <c r="E446" s="51"/>
      <c r="F446" s="51"/>
      <c r="G446" s="51"/>
      <c r="H446" s="51"/>
      <c r="I446" s="51"/>
      <c r="J446" s="51"/>
      <c r="K446" s="51"/>
      <c r="L446" s="148"/>
    </row>
    <row r="447" spans="1:12">
      <c r="A447" s="149"/>
      <c r="B447" s="51" t="s">
        <v>785</v>
      </c>
      <c r="C447" s="51"/>
      <c r="D447" s="51"/>
      <c r="E447" s="51"/>
      <c r="F447" s="51"/>
      <c r="G447" s="51"/>
      <c r="H447" s="51"/>
      <c r="I447" s="51"/>
      <c r="J447" s="51"/>
      <c r="K447" s="51"/>
      <c r="L447" s="148"/>
    </row>
    <row r="448" spans="1:12">
      <c r="A448" s="149"/>
      <c r="B448" s="51" t="s">
        <v>786</v>
      </c>
      <c r="C448" s="51"/>
      <c r="D448" s="51"/>
      <c r="E448" s="51"/>
      <c r="F448" s="51"/>
      <c r="G448" s="51"/>
      <c r="H448" s="51"/>
      <c r="I448" s="51"/>
      <c r="J448" s="51"/>
      <c r="K448" s="51"/>
      <c r="L448" s="148"/>
    </row>
    <row r="449" spans="1:12">
      <c r="A449" s="149"/>
      <c r="B449" s="51" t="s">
        <v>787</v>
      </c>
      <c r="C449" s="51"/>
      <c r="D449" s="51"/>
      <c r="E449" s="51"/>
      <c r="F449" s="51"/>
      <c r="G449" s="51"/>
      <c r="H449" s="51"/>
      <c r="I449" s="51"/>
      <c r="J449" s="51"/>
      <c r="K449" s="51"/>
      <c r="L449" s="148"/>
    </row>
    <row r="450" spans="1:12">
      <c r="A450" s="149"/>
      <c r="B450" s="51" t="s">
        <v>788</v>
      </c>
      <c r="C450" s="51"/>
      <c r="D450" s="51"/>
      <c r="E450" s="51"/>
      <c r="F450" s="51"/>
      <c r="G450" s="51"/>
      <c r="H450" s="51"/>
      <c r="I450" s="51"/>
      <c r="J450" s="51"/>
      <c r="K450" s="51"/>
      <c r="L450" s="148"/>
    </row>
    <row r="451" spans="1:12">
      <c r="A451" s="149"/>
      <c r="B451" s="51" t="s">
        <v>789</v>
      </c>
      <c r="C451" s="51"/>
      <c r="D451" s="51"/>
      <c r="E451" s="51"/>
      <c r="F451" s="51"/>
      <c r="G451" s="51"/>
      <c r="H451" s="51"/>
      <c r="I451" s="51"/>
      <c r="J451" s="51"/>
      <c r="K451" s="51"/>
      <c r="L451" s="148"/>
    </row>
    <row r="452" spans="1:12">
      <c r="A452" s="149"/>
      <c r="B452" s="51" t="s">
        <v>790</v>
      </c>
      <c r="C452" s="51"/>
      <c r="D452" s="51"/>
      <c r="E452" s="51"/>
      <c r="F452" s="51"/>
      <c r="G452" s="51"/>
      <c r="H452" s="51"/>
      <c r="I452" s="51"/>
      <c r="J452" s="51"/>
      <c r="K452" s="51"/>
      <c r="L452" s="148"/>
    </row>
    <row r="453" spans="1:12">
      <c r="A453" s="149"/>
      <c r="B453" s="51" t="s">
        <v>791</v>
      </c>
      <c r="C453" s="51"/>
      <c r="D453" s="51"/>
      <c r="E453" s="51"/>
      <c r="F453" s="51"/>
      <c r="G453" s="51"/>
      <c r="H453" s="51"/>
      <c r="I453" s="51"/>
      <c r="J453" s="51"/>
      <c r="K453" s="51"/>
      <c r="L453" s="148"/>
    </row>
    <row r="454" spans="1:12">
      <c r="A454" s="149"/>
      <c r="B454" s="51" t="s">
        <v>792</v>
      </c>
      <c r="C454" s="51"/>
      <c r="D454" s="51"/>
      <c r="E454" s="51"/>
      <c r="F454" s="51"/>
      <c r="G454" s="51"/>
      <c r="H454" s="51"/>
      <c r="I454" s="51"/>
      <c r="J454" s="51"/>
      <c r="K454" s="51"/>
      <c r="L454" s="148"/>
    </row>
    <row r="455" spans="1:12">
      <c r="A455" s="149"/>
      <c r="B455" s="51" t="s">
        <v>793</v>
      </c>
      <c r="C455" s="51"/>
      <c r="D455" s="51"/>
      <c r="E455" s="51"/>
      <c r="F455" s="51"/>
      <c r="G455" s="51"/>
      <c r="H455" s="51"/>
      <c r="I455" s="51"/>
      <c r="J455" s="51"/>
      <c r="K455" s="51"/>
      <c r="L455" s="148"/>
    </row>
    <row r="456" spans="1:12">
      <c r="A456" s="149"/>
      <c r="B456" s="51" t="s">
        <v>794</v>
      </c>
      <c r="C456" s="51"/>
      <c r="D456" s="51"/>
      <c r="E456" s="51"/>
      <c r="F456" s="51"/>
      <c r="G456" s="51"/>
      <c r="H456" s="51"/>
      <c r="I456" s="51"/>
      <c r="J456" s="51"/>
      <c r="K456" s="51"/>
      <c r="L456" s="148"/>
    </row>
    <row r="457" spans="1:12">
      <c r="A457" s="149"/>
      <c r="B457" s="51" t="s">
        <v>795</v>
      </c>
      <c r="C457" s="51"/>
      <c r="D457" s="51"/>
      <c r="E457" s="51"/>
      <c r="F457" s="51"/>
      <c r="G457" s="51"/>
      <c r="H457" s="51"/>
      <c r="I457" s="51"/>
      <c r="J457" s="51"/>
      <c r="K457" s="51"/>
      <c r="L457" s="148"/>
    </row>
    <row r="458" spans="1:12">
      <c r="A458" s="149"/>
      <c r="B458" s="51" t="s">
        <v>796</v>
      </c>
      <c r="C458" s="51"/>
      <c r="D458" s="51"/>
      <c r="E458" s="51"/>
      <c r="F458" s="51"/>
      <c r="G458" s="51"/>
      <c r="H458" s="51"/>
      <c r="I458" s="51"/>
      <c r="J458" s="51"/>
      <c r="K458" s="51"/>
      <c r="L458" s="148"/>
    </row>
    <row r="459" spans="1:12">
      <c r="A459" s="149"/>
      <c r="B459" s="51" t="s">
        <v>797</v>
      </c>
      <c r="C459" s="51"/>
      <c r="D459" s="51"/>
      <c r="E459" s="51"/>
      <c r="F459" s="51"/>
      <c r="G459" s="51"/>
      <c r="H459" s="51"/>
      <c r="I459" s="51"/>
      <c r="J459" s="51"/>
      <c r="K459" s="51"/>
      <c r="L459" s="148"/>
    </row>
    <row r="460" spans="1:12">
      <c r="A460" s="149"/>
      <c r="B460" s="51" t="s">
        <v>798</v>
      </c>
      <c r="C460" s="51"/>
      <c r="D460" s="51"/>
      <c r="E460" s="51"/>
      <c r="F460" s="51"/>
      <c r="G460" s="51"/>
      <c r="H460" s="51"/>
      <c r="I460" s="51"/>
      <c r="J460" s="51"/>
      <c r="K460" s="51"/>
      <c r="L460" s="148"/>
    </row>
    <row r="461" spans="1:12">
      <c r="A461" s="149"/>
      <c r="B461" s="51" t="s">
        <v>799</v>
      </c>
      <c r="C461" s="51"/>
      <c r="D461" s="51"/>
      <c r="E461" s="51"/>
      <c r="F461" s="51"/>
      <c r="G461" s="51"/>
      <c r="H461" s="51"/>
      <c r="I461" s="51"/>
      <c r="J461" s="51"/>
      <c r="K461" s="51"/>
      <c r="L461" s="148"/>
    </row>
    <row r="462" spans="1:12">
      <c r="A462" s="149"/>
      <c r="B462" s="51" t="s">
        <v>800</v>
      </c>
      <c r="C462" s="51"/>
      <c r="D462" s="51"/>
      <c r="E462" s="51"/>
      <c r="F462" s="51"/>
      <c r="G462" s="51"/>
      <c r="H462" s="51"/>
      <c r="I462" s="51"/>
      <c r="J462" s="51"/>
      <c r="K462" s="51"/>
      <c r="L462" s="148"/>
    </row>
    <row r="463" spans="1:12">
      <c r="A463" s="149"/>
      <c r="B463" s="51" t="s">
        <v>801</v>
      </c>
      <c r="C463" s="51"/>
      <c r="D463" s="51"/>
      <c r="E463" s="51"/>
      <c r="F463" s="51"/>
      <c r="G463" s="51"/>
      <c r="H463" s="51"/>
      <c r="I463" s="51"/>
      <c r="J463" s="51"/>
      <c r="K463" s="51"/>
      <c r="L463" s="148"/>
    </row>
    <row r="464" spans="1:12">
      <c r="A464" s="149"/>
      <c r="B464" s="51" t="s">
        <v>802</v>
      </c>
      <c r="C464" s="51"/>
      <c r="D464" s="51"/>
      <c r="E464" s="51"/>
      <c r="F464" s="51"/>
      <c r="G464" s="51"/>
      <c r="H464" s="51"/>
      <c r="I464" s="51"/>
      <c r="J464" s="51"/>
      <c r="K464" s="51"/>
      <c r="L464" s="148"/>
    </row>
    <row r="465" spans="1:12">
      <c r="A465" s="149"/>
      <c r="B465" s="51" t="s">
        <v>803</v>
      </c>
      <c r="C465" s="51"/>
      <c r="D465" s="51"/>
      <c r="E465" s="51"/>
      <c r="F465" s="51"/>
      <c r="G465" s="51"/>
      <c r="H465" s="51"/>
      <c r="I465" s="51"/>
      <c r="J465" s="51"/>
      <c r="K465" s="51"/>
      <c r="L465" s="148"/>
    </row>
    <row r="466" spans="1:12">
      <c r="A466" s="149"/>
      <c r="B466" s="51" t="s">
        <v>804</v>
      </c>
      <c r="C466" s="51"/>
      <c r="D466" s="51"/>
      <c r="E466" s="51"/>
      <c r="F466" s="51"/>
      <c r="G466" s="51"/>
      <c r="H466" s="51"/>
      <c r="I466" s="51"/>
      <c r="J466" s="51"/>
      <c r="K466" s="51"/>
      <c r="L466" s="148"/>
    </row>
    <row r="467" spans="1:12">
      <c r="A467" s="149"/>
      <c r="B467" s="51" t="s">
        <v>805</v>
      </c>
      <c r="C467" s="51"/>
      <c r="D467" s="51"/>
      <c r="E467" s="51"/>
      <c r="F467" s="51"/>
      <c r="G467" s="51"/>
      <c r="H467" s="51"/>
      <c r="I467" s="51"/>
      <c r="J467" s="51"/>
      <c r="K467" s="51"/>
      <c r="L467" s="148"/>
    </row>
    <row r="468" spans="1:12">
      <c r="A468" s="149"/>
      <c r="B468" s="51" t="s">
        <v>806</v>
      </c>
      <c r="C468" s="51"/>
      <c r="D468" s="51"/>
      <c r="E468" s="51"/>
      <c r="F468" s="51"/>
      <c r="G468" s="51"/>
      <c r="H468" s="51"/>
      <c r="I468" s="51"/>
      <c r="J468" s="51"/>
      <c r="K468" s="51"/>
      <c r="L468" s="148"/>
    </row>
    <row r="469" spans="1:12">
      <c r="A469" s="149"/>
      <c r="B469" s="51" t="s">
        <v>807</v>
      </c>
      <c r="C469" s="51"/>
      <c r="D469" s="51"/>
      <c r="E469" s="51"/>
      <c r="F469" s="51"/>
      <c r="G469" s="51"/>
      <c r="H469" s="51"/>
      <c r="I469" s="51"/>
      <c r="J469" s="51"/>
      <c r="K469" s="51"/>
      <c r="L469" s="148"/>
    </row>
    <row r="470" spans="1:12">
      <c r="A470" s="149"/>
      <c r="B470" s="51" t="s">
        <v>808</v>
      </c>
      <c r="C470" s="51"/>
      <c r="D470" s="51"/>
      <c r="E470" s="51"/>
      <c r="F470" s="51"/>
      <c r="G470" s="51"/>
      <c r="H470" s="51"/>
      <c r="I470" s="51"/>
      <c r="J470" s="51"/>
      <c r="K470" s="51"/>
      <c r="L470" s="148"/>
    </row>
    <row r="471" spans="1:12">
      <c r="A471" s="149"/>
      <c r="B471" s="51" t="s">
        <v>809</v>
      </c>
      <c r="C471" s="51"/>
      <c r="D471" s="51"/>
      <c r="E471" s="51"/>
      <c r="F471" s="51"/>
      <c r="G471" s="51"/>
      <c r="H471" s="51"/>
      <c r="I471" s="51"/>
      <c r="J471" s="51"/>
      <c r="K471" s="51"/>
      <c r="L471" s="148"/>
    </row>
    <row r="472" spans="1:12">
      <c r="A472" s="149"/>
      <c r="B472" s="51" t="s">
        <v>810</v>
      </c>
      <c r="C472" s="51"/>
      <c r="D472" s="51"/>
      <c r="E472" s="51"/>
      <c r="F472" s="51"/>
      <c r="G472" s="51"/>
      <c r="H472" s="51"/>
      <c r="I472" s="51"/>
      <c r="J472" s="51"/>
      <c r="K472" s="51"/>
      <c r="L472" s="148"/>
    </row>
    <row r="473" spans="1:12">
      <c r="A473" s="149"/>
      <c r="B473" s="51" t="s">
        <v>811</v>
      </c>
      <c r="C473" s="51"/>
      <c r="D473" s="51"/>
      <c r="E473" s="51"/>
      <c r="F473" s="51"/>
      <c r="G473" s="51"/>
      <c r="H473" s="51"/>
      <c r="I473" s="51"/>
      <c r="J473" s="51"/>
      <c r="K473" s="51"/>
      <c r="L473" s="148"/>
    </row>
    <row r="474" spans="1:12">
      <c r="A474" s="149" t="s">
        <v>812</v>
      </c>
      <c r="B474" s="51" t="s">
        <v>813</v>
      </c>
      <c r="C474" s="51"/>
      <c r="D474" s="51"/>
      <c r="E474" s="51"/>
      <c r="F474" s="51"/>
      <c r="G474" s="51"/>
      <c r="H474" s="51"/>
      <c r="I474" s="51"/>
      <c r="J474" s="51"/>
      <c r="K474" s="51"/>
      <c r="L474" s="148"/>
    </row>
    <row r="475" spans="1:12">
      <c r="A475" s="149"/>
      <c r="B475" s="51" t="s">
        <v>814</v>
      </c>
      <c r="C475" s="51"/>
      <c r="D475" s="51"/>
      <c r="E475" s="51"/>
      <c r="F475" s="51"/>
      <c r="G475" s="51"/>
      <c r="H475" s="51"/>
      <c r="I475" s="51"/>
      <c r="J475" s="51"/>
      <c r="K475" s="51"/>
      <c r="L475" s="148"/>
    </row>
    <row r="476" spans="1:12">
      <c r="A476" s="149"/>
      <c r="B476" s="51" t="s">
        <v>815</v>
      </c>
      <c r="C476" s="51"/>
      <c r="D476" s="51"/>
      <c r="E476" s="51"/>
      <c r="F476" s="51"/>
      <c r="G476" s="51"/>
      <c r="H476" s="51"/>
      <c r="I476" s="51"/>
      <c r="J476" s="51"/>
      <c r="K476" s="51"/>
      <c r="L476" s="148"/>
    </row>
    <row r="477" spans="1:12">
      <c r="A477" s="149" t="s">
        <v>816</v>
      </c>
      <c r="B477" s="51" t="s">
        <v>817</v>
      </c>
      <c r="C477" s="51"/>
      <c r="D477" s="51"/>
      <c r="E477" s="51"/>
      <c r="F477" s="51"/>
      <c r="G477" s="51"/>
      <c r="H477" s="51"/>
      <c r="I477" s="51"/>
      <c r="J477" s="51"/>
      <c r="K477" s="51"/>
      <c r="L477" s="148"/>
    </row>
    <row r="478" spans="1:12">
      <c r="A478" s="149"/>
      <c r="B478" s="51" t="s">
        <v>818</v>
      </c>
      <c r="C478" s="51"/>
      <c r="D478" s="51"/>
      <c r="E478" s="51"/>
      <c r="F478" s="51"/>
      <c r="G478" s="51"/>
      <c r="H478" s="51"/>
      <c r="I478" s="51"/>
      <c r="J478" s="51"/>
      <c r="K478" s="51"/>
      <c r="L478" s="148"/>
    </row>
    <row r="479" spans="1:12">
      <c r="A479" s="149"/>
      <c r="B479" s="51" t="s">
        <v>819</v>
      </c>
      <c r="C479" s="51"/>
      <c r="D479" s="51"/>
      <c r="E479" s="51"/>
      <c r="F479" s="51"/>
      <c r="G479" s="51"/>
      <c r="H479" s="51"/>
      <c r="I479" s="51"/>
      <c r="J479" s="51"/>
      <c r="K479" s="51"/>
      <c r="L479" s="148"/>
    </row>
    <row r="480" spans="1:12">
      <c r="A480" s="149"/>
      <c r="B480" s="51" t="s">
        <v>820</v>
      </c>
      <c r="C480" s="51"/>
      <c r="D480" s="51"/>
      <c r="E480" s="51"/>
      <c r="F480" s="51"/>
      <c r="G480" s="51"/>
      <c r="H480" s="51"/>
      <c r="I480" s="51"/>
      <c r="J480" s="51"/>
      <c r="K480" s="51"/>
      <c r="L480" s="148"/>
    </row>
    <row r="481" spans="1:12">
      <c r="A481" s="149"/>
      <c r="B481" s="51" t="s">
        <v>821</v>
      </c>
      <c r="C481" s="51"/>
      <c r="D481" s="51"/>
      <c r="E481" s="51"/>
      <c r="F481" s="51"/>
      <c r="G481" s="51"/>
      <c r="H481" s="51"/>
      <c r="I481" s="51"/>
      <c r="J481" s="51"/>
      <c r="K481" s="51"/>
      <c r="L481" s="148"/>
    </row>
    <row r="482" spans="1:12">
      <c r="A482" s="149"/>
      <c r="B482" s="51" t="s">
        <v>822</v>
      </c>
      <c r="C482" s="51"/>
      <c r="D482" s="51"/>
      <c r="E482" s="51"/>
      <c r="F482" s="51"/>
      <c r="G482" s="51"/>
      <c r="H482" s="51"/>
      <c r="I482" s="51"/>
      <c r="J482" s="51"/>
      <c r="K482" s="51"/>
      <c r="L482" s="148"/>
    </row>
    <row r="483" spans="1:12">
      <c r="A483" s="149"/>
      <c r="B483" s="51" t="s">
        <v>823</v>
      </c>
      <c r="C483" s="51"/>
      <c r="D483" s="51"/>
      <c r="E483" s="51"/>
      <c r="F483" s="51"/>
      <c r="G483" s="51"/>
      <c r="H483" s="51"/>
      <c r="I483" s="51"/>
      <c r="J483" s="51"/>
      <c r="K483" s="51"/>
      <c r="L483" s="148"/>
    </row>
    <row r="484" spans="1:12">
      <c r="A484" s="149"/>
      <c r="B484" s="51" t="s">
        <v>824</v>
      </c>
      <c r="C484" s="51"/>
      <c r="D484" s="51"/>
      <c r="E484" s="51"/>
      <c r="F484" s="51"/>
      <c r="G484" s="51"/>
      <c r="H484" s="51"/>
      <c r="I484" s="51"/>
      <c r="J484" s="51"/>
      <c r="K484" s="51"/>
      <c r="L484" s="148"/>
    </row>
    <row r="485" spans="1:12">
      <c r="A485" s="149"/>
      <c r="B485" s="51" t="s">
        <v>825</v>
      </c>
      <c r="C485" s="51"/>
      <c r="D485" s="51"/>
      <c r="E485" s="51"/>
      <c r="F485" s="51"/>
      <c r="G485" s="51"/>
      <c r="H485" s="51"/>
      <c r="I485" s="51"/>
      <c r="J485" s="51"/>
      <c r="K485" s="51"/>
      <c r="L485" s="148"/>
    </row>
    <row r="486" spans="1:12">
      <c r="A486" s="149"/>
      <c r="B486" s="51" t="s">
        <v>826</v>
      </c>
      <c r="C486" s="51"/>
      <c r="D486" s="51"/>
      <c r="E486" s="51"/>
      <c r="F486" s="51"/>
      <c r="G486" s="51"/>
      <c r="H486" s="51"/>
      <c r="I486" s="51"/>
      <c r="J486" s="51"/>
      <c r="K486" s="51"/>
      <c r="L486" s="148"/>
    </row>
    <row r="487" spans="1:12">
      <c r="A487" s="149"/>
      <c r="B487" s="51" t="s">
        <v>827</v>
      </c>
      <c r="C487" s="51"/>
      <c r="D487" s="51"/>
      <c r="E487" s="51"/>
      <c r="F487" s="51"/>
      <c r="G487" s="51"/>
      <c r="H487" s="51"/>
      <c r="I487" s="51"/>
      <c r="J487" s="51"/>
      <c r="K487" s="51"/>
      <c r="L487" s="148"/>
    </row>
    <row r="488" spans="1:12">
      <c r="A488" s="149"/>
      <c r="B488" s="51" t="s">
        <v>828</v>
      </c>
      <c r="C488" s="51"/>
      <c r="D488" s="51"/>
      <c r="E488" s="51"/>
      <c r="F488" s="51"/>
      <c r="G488" s="51"/>
      <c r="H488" s="51"/>
      <c r="I488" s="51"/>
      <c r="J488" s="51"/>
      <c r="K488" s="51"/>
      <c r="L488" s="148"/>
    </row>
    <row r="489" spans="1:12">
      <c r="A489" s="149"/>
      <c r="B489" s="51" t="s">
        <v>829</v>
      </c>
      <c r="C489" s="51"/>
      <c r="D489" s="51"/>
      <c r="E489" s="51"/>
      <c r="F489" s="51"/>
      <c r="G489" s="51"/>
      <c r="H489" s="51"/>
      <c r="I489" s="51"/>
      <c r="J489" s="51"/>
      <c r="K489" s="51"/>
      <c r="L489" s="148"/>
    </row>
    <row r="490" spans="1:12">
      <c r="A490" s="149"/>
      <c r="B490" s="51" t="s">
        <v>830</v>
      </c>
      <c r="C490" s="51"/>
      <c r="D490" s="51"/>
      <c r="E490" s="51"/>
      <c r="F490" s="51"/>
      <c r="G490" s="51"/>
      <c r="H490" s="51"/>
      <c r="I490" s="51"/>
      <c r="J490" s="51"/>
      <c r="K490" s="51"/>
      <c r="L490" s="148"/>
    </row>
    <row r="491" spans="1:12">
      <c r="A491" s="149"/>
      <c r="B491" s="51" t="s">
        <v>831</v>
      </c>
      <c r="C491" s="51"/>
      <c r="D491" s="51"/>
      <c r="E491" s="51"/>
      <c r="F491" s="51"/>
      <c r="G491" s="51"/>
      <c r="H491" s="51"/>
      <c r="I491" s="51"/>
      <c r="J491" s="51"/>
      <c r="K491" s="51"/>
      <c r="L491" s="148"/>
    </row>
    <row r="492" spans="1:12">
      <c r="A492" s="149"/>
      <c r="B492" s="51" t="s">
        <v>832</v>
      </c>
      <c r="C492" s="51"/>
      <c r="D492" s="51"/>
      <c r="E492" s="51"/>
      <c r="F492" s="51"/>
      <c r="G492" s="51"/>
      <c r="H492" s="51"/>
      <c r="I492" s="51"/>
      <c r="J492" s="51"/>
      <c r="K492" s="51"/>
      <c r="L492" s="148"/>
    </row>
    <row r="493" spans="1:12">
      <c r="A493" s="149"/>
      <c r="B493" s="51" t="s">
        <v>833</v>
      </c>
      <c r="C493" s="51"/>
      <c r="D493" s="51"/>
      <c r="E493" s="51"/>
      <c r="F493" s="51"/>
      <c r="G493" s="51"/>
      <c r="H493" s="51"/>
      <c r="I493" s="51"/>
      <c r="J493" s="51"/>
      <c r="K493" s="51"/>
      <c r="L493" s="148"/>
    </row>
    <row r="494" spans="1:12">
      <c r="A494" s="149"/>
      <c r="B494" s="51" t="s">
        <v>834</v>
      </c>
      <c r="C494" s="51"/>
      <c r="D494" s="51"/>
      <c r="E494" s="51"/>
      <c r="F494" s="51"/>
      <c r="G494" s="51"/>
      <c r="H494" s="51"/>
      <c r="I494" s="51"/>
      <c r="J494" s="51"/>
      <c r="K494" s="51"/>
      <c r="L494" s="148"/>
    </row>
    <row r="495" spans="1:12">
      <c r="A495" s="149"/>
      <c r="B495" s="51" t="s">
        <v>835</v>
      </c>
      <c r="C495" s="51"/>
      <c r="D495" s="51"/>
      <c r="E495" s="51"/>
      <c r="F495" s="51"/>
      <c r="G495" s="51"/>
      <c r="H495" s="51"/>
      <c r="I495" s="51"/>
      <c r="J495" s="51"/>
      <c r="K495" s="51"/>
      <c r="L495" s="148"/>
    </row>
    <row r="496" spans="1:12">
      <c r="A496" s="149"/>
      <c r="B496" s="51" t="s">
        <v>836</v>
      </c>
      <c r="C496" s="51"/>
      <c r="D496" s="51"/>
      <c r="E496" s="51"/>
      <c r="F496" s="51"/>
      <c r="G496" s="51"/>
      <c r="H496" s="51"/>
      <c r="I496" s="51"/>
      <c r="J496" s="51"/>
      <c r="K496" s="51"/>
      <c r="L496" s="148"/>
    </row>
    <row r="497" spans="1:12">
      <c r="A497" s="149"/>
      <c r="B497" s="51" t="s">
        <v>837</v>
      </c>
      <c r="C497" s="51"/>
      <c r="D497" s="51"/>
      <c r="E497" s="51"/>
      <c r="F497" s="51"/>
      <c r="G497" s="51"/>
      <c r="H497" s="51"/>
      <c r="I497" s="51"/>
      <c r="J497" s="51"/>
      <c r="K497" s="51"/>
      <c r="L497" s="148"/>
    </row>
    <row r="498" spans="1:12">
      <c r="A498" s="149"/>
      <c r="B498" s="51" t="s">
        <v>838</v>
      </c>
      <c r="C498" s="51"/>
      <c r="D498" s="51"/>
      <c r="E498" s="51"/>
      <c r="F498" s="51"/>
      <c r="G498" s="51"/>
      <c r="H498" s="51"/>
      <c r="I498" s="51"/>
      <c r="J498" s="51"/>
      <c r="K498" s="51"/>
      <c r="L498" s="148"/>
    </row>
    <row r="499" spans="1:12">
      <c r="A499" s="149"/>
      <c r="B499" s="51" t="s">
        <v>839</v>
      </c>
      <c r="C499" s="51"/>
      <c r="D499" s="51"/>
      <c r="E499" s="51"/>
      <c r="F499" s="51"/>
      <c r="G499" s="51"/>
      <c r="H499" s="51"/>
      <c r="I499" s="51"/>
      <c r="J499" s="51"/>
      <c r="K499" s="51"/>
      <c r="L499" s="148"/>
    </row>
  </sheetData>
  <mergeCells count="4">
    <mergeCell ref="A1:A2"/>
    <mergeCell ref="B1:B2"/>
    <mergeCell ref="C1:K1"/>
    <mergeCell ref="L1:L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99"/>
  <sheetViews>
    <sheetView workbookViewId="0">
      <selection activeCell="K5" sqref="K5"/>
    </sheetView>
  </sheetViews>
  <sheetFormatPr defaultColWidth="9" defaultRowHeight="15"/>
  <cols>
    <col min="1" max="1" width="11" style="51" customWidth="1"/>
    <col min="2" max="2" width="37" style="48" bestFit="1" customWidth="1"/>
    <col min="3" max="11" width="9" style="48"/>
    <col min="12" max="12" width="10.140625" style="48" customWidth="1"/>
    <col min="13" max="16384" width="9" style="48"/>
  </cols>
  <sheetData>
    <row r="1" spans="1:12">
      <c r="A1" s="228" t="s">
        <v>336</v>
      </c>
      <c r="B1" s="233" t="s">
        <v>337</v>
      </c>
      <c r="C1" s="229" t="s">
        <v>1424</v>
      </c>
      <c r="D1" s="230"/>
      <c r="E1" s="230"/>
      <c r="F1" s="230"/>
      <c r="G1" s="230"/>
      <c r="H1" s="230"/>
      <c r="I1" s="230"/>
      <c r="J1" s="230"/>
      <c r="K1" s="230"/>
      <c r="L1" s="231" t="s">
        <v>332</v>
      </c>
    </row>
    <row r="2" spans="1:12">
      <c r="A2" s="228"/>
      <c r="B2" s="234"/>
      <c r="C2" s="150" t="s">
        <v>1402</v>
      </c>
      <c r="D2" s="151" t="s">
        <v>132</v>
      </c>
      <c r="E2" s="151" t="s">
        <v>133</v>
      </c>
      <c r="F2" s="151" t="s">
        <v>1330</v>
      </c>
      <c r="G2" s="151" t="s">
        <v>1329</v>
      </c>
      <c r="H2" s="151" t="s">
        <v>1403</v>
      </c>
      <c r="I2" s="151" t="s">
        <v>1404</v>
      </c>
      <c r="J2" s="151" t="s">
        <v>1405</v>
      </c>
      <c r="K2" s="152" t="s">
        <v>1425</v>
      </c>
      <c r="L2" s="235"/>
    </row>
    <row r="3" spans="1:12" ht="14.25" customHeight="1">
      <c r="A3" s="49" t="s">
        <v>338</v>
      </c>
      <c r="B3" s="153" t="s">
        <v>339</v>
      </c>
      <c r="C3" s="51"/>
      <c r="D3" s="51"/>
      <c r="E3" s="51"/>
      <c r="F3" s="51"/>
      <c r="G3" s="51"/>
      <c r="H3" s="51"/>
      <c r="I3" s="51"/>
      <c r="J3" s="51"/>
      <c r="K3" s="51"/>
      <c r="L3" s="148"/>
    </row>
    <row r="4" spans="1:12">
      <c r="A4" s="49"/>
      <c r="B4" s="153" t="s">
        <v>340</v>
      </c>
      <c r="C4" s="51"/>
      <c r="D4" s="51"/>
      <c r="E4" s="51"/>
      <c r="F4" s="51"/>
      <c r="G4" s="51"/>
      <c r="H4" s="51"/>
      <c r="I4" s="51"/>
      <c r="J4" s="51"/>
      <c r="K4" s="51"/>
      <c r="L4" s="148"/>
    </row>
    <row r="5" spans="1:12">
      <c r="A5" s="49"/>
      <c r="B5" s="153" t="s">
        <v>341</v>
      </c>
      <c r="C5" s="51"/>
      <c r="D5" s="51"/>
      <c r="E5" s="51"/>
      <c r="F5" s="51"/>
      <c r="G5" s="51"/>
      <c r="H5" s="51"/>
      <c r="I5" s="51"/>
      <c r="J5" s="51"/>
      <c r="K5" s="51"/>
      <c r="L5" s="148"/>
    </row>
    <row r="6" spans="1:12">
      <c r="A6" s="49"/>
      <c r="B6" s="153" t="s">
        <v>342</v>
      </c>
      <c r="C6" s="51"/>
      <c r="D6" s="51"/>
      <c r="E6" s="51"/>
      <c r="F6" s="51"/>
      <c r="G6" s="51"/>
      <c r="H6" s="51"/>
      <c r="I6" s="51"/>
      <c r="J6" s="51"/>
      <c r="K6" s="51"/>
      <c r="L6" s="148"/>
    </row>
    <row r="7" spans="1:12">
      <c r="A7" s="49"/>
      <c r="B7" s="153" t="s">
        <v>343</v>
      </c>
      <c r="C7" s="51"/>
      <c r="D7" s="51"/>
      <c r="E7" s="51"/>
      <c r="F7" s="51"/>
      <c r="G7" s="51"/>
      <c r="H7" s="51"/>
      <c r="I7" s="51"/>
      <c r="J7" s="51"/>
      <c r="K7" s="51"/>
      <c r="L7" s="148"/>
    </row>
    <row r="8" spans="1:12">
      <c r="A8" s="49"/>
      <c r="B8" s="153" t="s">
        <v>344</v>
      </c>
      <c r="C8" s="51"/>
      <c r="D8" s="51"/>
      <c r="E8" s="51"/>
      <c r="F8" s="51"/>
      <c r="G8" s="51"/>
      <c r="H8" s="51"/>
      <c r="I8" s="51"/>
      <c r="J8" s="51"/>
      <c r="K8" s="51"/>
      <c r="L8" s="148"/>
    </row>
    <row r="9" spans="1:12">
      <c r="A9" s="49"/>
      <c r="B9" s="153" t="s">
        <v>345</v>
      </c>
      <c r="C9" s="51"/>
      <c r="D9" s="51"/>
      <c r="E9" s="51"/>
      <c r="F9" s="51"/>
      <c r="G9" s="51"/>
      <c r="H9" s="51"/>
      <c r="I9" s="51"/>
      <c r="J9" s="51"/>
      <c r="K9" s="51"/>
      <c r="L9" s="148"/>
    </row>
    <row r="10" spans="1:12">
      <c r="A10" s="49"/>
      <c r="B10" s="153" t="s">
        <v>346</v>
      </c>
      <c r="C10" s="51"/>
      <c r="D10" s="51"/>
      <c r="E10" s="51"/>
      <c r="F10" s="51"/>
      <c r="G10" s="51"/>
      <c r="H10" s="51"/>
      <c r="I10" s="51"/>
      <c r="J10" s="51"/>
      <c r="K10" s="51"/>
      <c r="L10" s="148"/>
    </row>
    <row r="11" spans="1:12">
      <c r="A11" s="49"/>
      <c r="B11" s="153" t="s">
        <v>347</v>
      </c>
      <c r="C11" s="51"/>
      <c r="D11" s="51"/>
      <c r="E11" s="51"/>
      <c r="F11" s="51"/>
      <c r="G11" s="51"/>
      <c r="H11" s="51"/>
      <c r="I11" s="51"/>
      <c r="J11" s="51"/>
      <c r="K11" s="51"/>
      <c r="L11" s="148"/>
    </row>
    <row r="12" spans="1:12">
      <c r="A12" s="49"/>
      <c r="B12" s="153" t="s">
        <v>348</v>
      </c>
      <c r="C12" s="51"/>
      <c r="D12" s="51"/>
      <c r="E12" s="51"/>
      <c r="F12" s="51"/>
      <c r="G12" s="51"/>
      <c r="H12" s="51"/>
      <c r="I12" s="51"/>
      <c r="J12" s="51"/>
      <c r="K12" s="51"/>
      <c r="L12" s="148"/>
    </row>
    <row r="13" spans="1:12">
      <c r="A13" s="49"/>
      <c r="B13" s="153" t="s">
        <v>349</v>
      </c>
      <c r="C13" s="51"/>
      <c r="D13" s="51"/>
      <c r="E13" s="51"/>
      <c r="F13" s="51"/>
      <c r="G13" s="51"/>
      <c r="H13" s="51"/>
      <c r="I13" s="51"/>
      <c r="J13" s="51"/>
      <c r="K13" s="51"/>
      <c r="L13" s="148"/>
    </row>
    <row r="14" spans="1:12">
      <c r="A14" s="49"/>
      <c r="B14" s="153" t="s">
        <v>350</v>
      </c>
      <c r="C14" s="51"/>
      <c r="D14" s="51"/>
      <c r="E14" s="51"/>
      <c r="F14" s="51"/>
      <c r="G14" s="51"/>
      <c r="H14" s="51"/>
      <c r="I14" s="51"/>
      <c r="J14" s="51"/>
      <c r="K14" s="51"/>
      <c r="L14" s="148"/>
    </row>
    <row r="15" spans="1:12">
      <c r="A15" s="49"/>
      <c r="B15" s="153" t="s">
        <v>351</v>
      </c>
      <c r="C15" s="51"/>
      <c r="D15" s="51"/>
      <c r="E15" s="51"/>
      <c r="F15" s="51"/>
      <c r="G15" s="51"/>
      <c r="H15" s="51"/>
      <c r="I15" s="51"/>
      <c r="J15" s="51"/>
      <c r="K15" s="51"/>
      <c r="L15" s="148"/>
    </row>
    <row r="16" spans="1:12">
      <c r="A16" s="49"/>
      <c r="B16" s="153" t="s">
        <v>352</v>
      </c>
      <c r="C16" s="51"/>
      <c r="D16" s="51"/>
      <c r="E16" s="51"/>
      <c r="F16" s="51"/>
      <c r="G16" s="51"/>
      <c r="H16" s="51"/>
      <c r="I16" s="51"/>
      <c r="J16" s="51"/>
      <c r="K16" s="51"/>
      <c r="L16" s="148"/>
    </row>
    <row r="17" spans="1:12">
      <c r="A17" s="49"/>
      <c r="B17" s="153" t="s">
        <v>353</v>
      </c>
      <c r="C17" s="51"/>
      <c r="D17" s="51"/>
      <c r="E17" s="51"/>
      <c r="F17" s="51"/>
      <c r="G17" s="51"/>
      <c r="H17" s="51"/>
      <c r="I17" s="51"/>
      <c r="J17" s="51"/>
      <c r="K17" s="51"/>
      <c r="L17" s="148"/>
    </row>
    <row r="18" spans="1:12">
      <c r="A18" s="49"/>
      <c r="B18" s="153" t="s">
        <v>354</v>
      </c>
      <c r="C18" s="51"/>
      <c r="D18" s="51"/>
      <c r="E18" s="51"/>
      <c r="F18" s="51"/>
      <c r="G18" s="51"/>
      <c r="H18" s="51"/>
      <c r="I18" s="51"/>
      <c r="J18" s="51"/>
      <c r="K18" s="51"/>
      <c r="L18" s="148"/>
    </row>
    <row r="19" spans="1:12">
      <c r="A19" s="49"/>
      <c r="B19" s="153" t="s">
        <v>355</v>
      </c>
      <c r="C19" s="51"/>
      <c r="D19" s="51"/>
      <c r="E19" s="51"/>
      <c r="F19" s="51"/>
      <c r="G19" s="51"/>
      <c r="H19" s="51"/>
      <c r="I19" s="51"/>
      <c r="J19" s="51"/>
      <c r="K19" s="51"/>
      <c r="L19" s="148"/>
    </row>
    <row r="20" spans="1:12">
      <c r="A20" s="49"/>
      <c r="B20" s="153" t="s">
        <v>356</v>
      </c>
      <c r="C20" s="51"/>
      <c r="D20" s="51"/>
      <c r="E20" s="51"/>
      <c r="F20" s="51"/>
      <c r="G20" s="51"/>
      <c r="H20" s="51"/>
      <c r="I20" s="51"/>
      <c r="J20" s="51"/>
      <c r="K20" s="51"/>
      <c r="L20" s="148"/>
    </row>
    <row r="21" spans="1:12">
      <c r="A21" s="49"/>
      <c r="B21" s="153" t="s">
        <v>357</v>
      </c>
      <c r="C21" s="51"/>
      <c r="D21" s="51"/>
      <c r="E21" s="51"/>
      <c r="F21" s="51"/>
      <c r="G21" s="51"/>
      <c r="H21" s="51"/>
      <c r="I21" s="51"/>
      <c r="J21" s="51"/>
      <c r="K21" s="51"/>
      <c r="L21" s="148"/>
    </row>
    <row r="22" spans="1:12">
      <c r="A22" s="49"/>
      <c r="B22" s="153" t="s">
        <v>358</v>
      </c>
      <c r="C22" s="51"/>
      <c r="D22" s="51"/>
      <c r="E22" s="51"/>
      <c r="F22" s="51"/>
      <c r="G22" s="51"/>
      <c r="H22" s="51"/>
      <c r="I22" s="51"/>
      <c r="J22" s="51"/>
      <c r="K22" s="51"/>
      <c r="L22" s="148"/>
    </row>
    <row r="23" spans="1:12">
      <c r="A23" s="49"/>
      <c r="B23" s="153" t="s">
        <v>359</v>
      </c>
      <c r="C23" s="51"/>
      <c r="D23" s="51"/>
      <c r="E23" s="51"/>
      <c r="F23" s="51"/>
      <c r="G23" s="51"/>
      <c r="H23" s="51"/>
      <c r="I23" s="51"/>
      <c r="J23" s="51"/>
      <c r="K23" s="51"/>
      <c r="L23" s="148"/>
    </row>
    <row r="24" spans="1:12">
      <c r="A24" s="49"/>
      <c r="B24" s="153" t="s">
        <v>360</v>
      </c>
      <c r="C24" s="51"/>
      <c r="D24" s="51"/>
      <c r="E24" s="51"/>
      <c r="F24" s="51"/>
      <c r="G24" s="51"/>
      <c r="H24" s="51"/>
      <c r="I24" s="51"/>
      <c r="J24" s="51"/>
      <c r="K24" s="51"/>
      <c r="L24" s="148"/>
    </row>
    <row r="25" spans="1:12">
      <c r="A25" s="49"/>
      <c r="B25" s="153" t="s">
        <v>361</v>
      </c>
      <c r="C25" s="51"/>
      <c r="D25" s="51"/>
      <c r="E25" s="51"/>
      <c r="F25" s="51"/>
      <c r="G25" s="51"/>
      <c r="H25" s="51"/>
      <c r="I25" s="51"/>
      <c r="J25" s="51"/>
      <c r="K25" s="51"/>
      <c r="L25" s="148"/>
    </row>
    <row r="26" spans="1:12">
      <c r="A26" s="49"/>
      <c r="B26" s="153" t="s">
        <v>362</v>
      </c>
      <c r="C26" s="51"/>
      <c r="D26" s="51"/>
      <c r="E26" s="51"/>
      <c r="F26" s="51"/>
      <c r="G26" s="51"/>
      <c r="H26" s="51"/>
      <c r="I26" s="51"/>
      <c r="J26" s="51"/>
      <c r="K26" s="51"/>
      <c r="L26" s="148"/>
    </row>
    <row r="27" spans="1:12">
      <c r="A27" s="49"/>
      <c r="B27" s="153" t="s">
        <v>363</v>
      </c>
      <c r="C27" s="51"/>
      <c r="D27" s="51"/>
      <c r="E27" s="51"/>
      <c r="F27" s="51"/>
      <c r="G27" s="51"/>
      <c r="H27" s="51"/>
      <c r="I27" s="51"/>
      <c r="J27" s="51"/>
      <c r="K27" s="51"/>
      <c r="L27" s="148"/>
    </row>
    <row r="28" spans="1:12">
      <c r="A28" s="49"/>
      <c r="B28" s="153" t="s">
        <v>364</v>
      </c>
      <c r="C28" s="51"/>
      <c r="D28" s="51"/>
      <c r="E28" s="51"/>
      <c r="F28" s="51"/>
      <c r="G28" s="51"/>
      <c r="H28" s="51"/>
      <c r="I28" s="51"/>
      <c r="J28" s="51"/>
      <c r="K28" s="51"/>
      <c r="L28" s="148"/>
    </row>
    <row r="29" spans="1:12">
      <c r="A29" s="49"/>
      <c r="B29" s="153" t="s">
        <v>365</v>
      </c>
      <c r="C29" s="51"/>
      <c r="D29" s="51"/>
      <c r="E29" s="51"/>
      <c r="F29" s="51"/>
      <c r="G29" s="51"/>
      <c r="H29" s="51"/>
      <c r="I29" s="51"/>
      <c r="J29" s="51"/>
      <c r="K29" s="51"/>
      <c r="L29" s="148"/>
    </row>
    <row r="30" spans="1:12">
      <c r="A30" s="49"/>
      <c r="B30" s="153" t="s">
        <v>366</v>
      </c>
      <c r="C30" s="51"/>
      <c r="D30" s="51"/>
      <c r="E30" s="51"/>
      <c r="F30" s="51"/>
      <c r="G30" s="51"/>
      <c r="H30" s="51"/>
      <c r="I30" s="51"/>
      <c r="J30" s="51"/>
      <c r="K30" s="51"/>
      <c r="L30" s="148"/>
    </row>
    <row r="31" spans="1:12">
      <c r="A31" s="49"/>
      <c r="B31" s="153" t="s">
        <v>367</v>
      </c>
      <c r="C31" s="51"/>
      <c r="D31" s="51"/>
      <c r="E31" s="51"/>
      <c r="F31" s="51"/>
      <c r="G31" s="51"/>
      <c r="H31" s="51"/>
      <c r="I31" s="51"/>
      <c r="J31" s="51"/>
      <c r="K31" s="51"/>
      <c r="L31" s="148"/>
    </row>
    <row r="32" spans="1:12">
      <c r="A32" s="49"/>
      <c r="B32" s="153" t="s">
        <v>368</v>
      </c>
      <c r="C32" s="51"/>
      <c r="D32" s="51"/>
      <c r="E32" s="51"/>
      <c r="F32" s="51"/>
      <c r="G32" s="51"/>
      <c r="H32" s="51"/>
      <c r="I32" s="51"/>
      <c r="J32" s="51"/>
      <c r="K32" s="51"/>
      <c r="L32" s="148"/>
    </row>
    <row r="33" spans="1:12">
      <c r="A33" s="49"/>
      <c r="B33" s="153" t="s">
        <v>369</v>
      </c>
      <c r="C33" s="51"/>
      <c r="D33" s="51"/>
      <c r="E33" s="51"/>
      <c r="F33" s="51"/>
      <c r="G33" s="51"/>
      <c r="H33" s="51"/>
      <c r="I33" s="51"/>
      <c r="J33" s="51"/>
      <c r="K33" s="51"/>
      <c r="L33" s="148"/>
    </row>
    <row r="34" spans="1:12">
      <c r="A34" s="49"/>
      <c r="B34" s="153" t="s">
        <v>370</v>
      </c>
      <c r="C34" s="51"/>
      <c r="D34" s="51"/>
      <c r="E34" s="51"/>
      <c r="F34" s="51"/>
      <c r="G34" s="51"/>
      <c r="H34" s="51"/>
      <c r="I34" s="51"/>
      <c r="J34" s="51"/>
      <c r="K34" s="51"/>
      <c r="L34" s="148"/>
    </row>
    <row r="35" spans="1:12">
      <c r="A35" s="49"/>
      <c r="B35" s="153" t="s">
        <v>371</v>
      </c>
      <c r="C35" s="51"/>
      <c r="D35" s="51"/>
      <c r="E35" s="51"/>
      <c r="F35" s="51"/>
      <c r="G35" s="51"/>
      <c r="H35" s="51"/>
      <c r="I35" s="51"/>
      <c r="J35" s="51"/>
      <c r="K35" s="51"/>
      <c r="L35" s="148"/>
    </row>
    <row r="36" spans="1:12">
      <c r="A36" s="49"/>
      <c r="B36" s="153" t="s">
        <v>372</v>
      </c>
      <c r="C36" s="51"/>
      <c r="D36" s="51"/>
      <c r="E36" s="51"/>
      <c r="F36" s="51"/>
      <c r="G36" s="51"/>
      <c r="H36" s="51"/>
      <c r="I36" s="51"/>
      <c r="J36" s="51"/>
      <c r="K36" s="51"/>
      <c r="L36" s="148"/>
    </row>
    <row r="37" spans="1:12">
      <c r="A37" s="49"/>
      <c r="B37" s="153" t="s">
        <v>373</v>
      </c>
      <c r="C37" s="51"/>
      <c r="D37" s="51"/>
      <c r="E37" s="51"/>
      <c r="F37" s="51"/>
      <c r="G37" s="51"/>
      <c r="H37" s="51"/>
      <c r="I37" s="51"/>
      <c r="J37" s="51"/>
      <c r="K37" s="51"/>
      <c r="L37" s="148"/>
    </row>
    <row r="38" spans="1:12">
      <c r="A38" s="49"/>
      <c r="B38" s="153" t="s">
        <v>374</v>
      </c>
      <c r="C38" s="51"/>
      <c r="D38" s="51"/>
      <c r="E38" s="51"/>
      <c r="F38" s="51"/>
      <c r="G38" s="51"/>
      <c r="H38" s="51"/>
      <c r="I38" s="51"/>
      <c r="J38" s="51"/>
      <c r="K38" s="51"/>
      <c r="L38" s="148"/>
    </row>
    <row r="39" spans="1:12">
      <c r="A39" s="49"/>
      <c r="B39" s="153" t="s">
        <v>375</v>
      </c>
      <c r="C39" s="51"/>
      <c r="D39" s="51"/>
      <c r="E39" s="51"/>
      <c r="F39" s="51"/>
      <c r="G39" s="51"/>
      <c r="H39" s="51"/>
      <c r="I39" s="51"/>
      <c r="J39" s="51"/>
      <c r="K39" s="51"/>
      <c r="L39" s="148"/>
    </row>
    <row r="40" spans="1:12">
      <c r="A40" s="49"/>
      <c r="B40" s="153" t="s">
        <v>376</v>
      </c>
      <c r="C40" s="51"/>
      <c r="D40" s="51"/>
      <c r="E40" s="51"/>
      <c r="F40" s="51"/>
      <c r="G40" s="51"/>
      <c r="H40" s="51"/>
      <c r="I40" s="51"/>
      <c r="J40" s="51"/>
      <c r="K40" s="51"/>
      <c r="L40" s="148"/>
    </row>
    <row r="41" spans="1:12">
      <c r="A41" s="49"/>
      <c r="B41" s="153" t="s">
        <v>377</v>
      </c>
      <c r="C41" s="51"/>
      <c r="D41" s="51"/>
      <c r="E41" s="51"/>
      <c r="F41" s="51"/>
      <c r="G41" s="51"/>
      <c r="H41" s="51"/>
      <c r="I41" s="51"/>
      <c r="J41" s="51"/>
      <c r="K41" s="51"/>
      <c r="L41" s="148"/>
    </row>
    <row r="42" spans="1:12">
      <c r="A42" s="49"/>
      <c r="B42" s="153" t="s">
        <v>378</v>
      </c>
      <c r="C42" s="51"/>
      <c r="D42" s="51"/>
      <c r="E42" s="51"/>
      <c r="F42" s="51"/>
      <c r="G42" s="51"/>
      <c r="H42" s="51"/>
      <c r="I42" s="51"/>
      <c r="J42" s="51"/>
      <c r="K42" s="51"/>
      <c r="L42" s="148"/>
    </row>
    <row r="43" spans="1:12">
      <c r="A43" s="49"/>
      <c r="B43" s="153" t="s">
        <v>379</v>
      </c>
      <c r="C43" s="51"/>
      <c r="D43" s="51"/>
      <c r="E43" s="51"/>
      <c r="F43" s="51"/>
      <c r="G43" s="51"/>
      <c r="H43" s="51"/>
      <c r="I43" s="51"/>
      <c r="J43" s="51"/>
      <c r="K43" s="51"/>
      <c r="L43" s="148"/>
    </row>
    <row r="44" spans="1:12">
      <c r="A44" s="49"/>
      <c r="B44" s="153" t="s">
        <v>380</v>
      </c>
      <c r="C44" s="51"/>
      <c r="D44" s="51"/>
      <c r="E44" s="51"/>
      <c r="F44" s="51"/>
      <c r="G44" s="51"/>
      <c r="H44" s="51"/>
      <c r="I44" s="51"/>
      <c r="J44" s="51"/>
      <c r="K44" s="51"/>
      <c r="L44" s="148"/>
    </row>
    <row r="45" spans="1:12">
      <c r="A45" s="49"/>
      <c r="B45" s="153" t="s">
        <v>381</v>
      </c>
      <c r="C45" s="51"/>
      <c r="D45" s="51"/>
      <c r="E45" s="51"/>
      <c r="F45" s="51"/>
      <c r="G45" s="51"/>
      <c r="H45" s="51"/>
      <c r="I45" s="51"/>
      <c r="J45" s="51"/>
      <c r="K45" s="51"/>
      <c r="L45" s="148"/>
    </row>
    <row r="46" spans="1:12">
      <c r="A46" s="49"/>
      <c r="B46" s="153" t="s">
        <v>382</v>
      </c>
      <c r="C46" s="51"/>
      <c r="D46" s="51"/>
      <c r="E46" s="51"/>
      <c r="F46" s="51"/>
      <c r="G46" s="51"/>
      <c r="H46" s="51"/>
      <c r="I46" s="51"/>
      <c r="J46" s="51"/>
      <c r="K46" s="51"/>
      <c r="L46" s="148"/>
    </row>
    <row r="47" spans="1:12">
      <c r="A47" s="49"/>
      <c r="B47" s="153" t="s">
        <v>383</v>
      </c>
      <c r="C47" s="51"/>
      <c r="D47" s="51"/>
      <c r="E47" s="51"/>
      <c r="F47" s="51"/>
      <c r="G47" s="51"/>
      <c r="H47" s="51"/>
      <c r="I47" s="51"/>
      <c r="J47" s="51"/>
      <c r="K47" s="51"/>
      <c r="L47" s="148"/>
    </row>
    <row r="48" spans="1:12">
      <c r="A48" s="49"/>
      <c r="B48" s="153" t="s">
        <v>384</v>
      </c>
      <c r="C48" s="51"/>
      <c r="D48" s="51"/>
      <c r="E48" s="51"/>
      <c r="F48" s="51"/>
      <c r="G48" s="51"/>
      <c r="H48" s="51"/>
      <c r="I48" s="51"/>
      <c r="J48" s="51"/>
      <c r="K48" s="51"/>
      <c r="L48" s="148"/>
    </row>
    <row r="49" spans="1:12">
      <c r="A49" s="49"/>
      <c r="B49" s="153" t="s">
        <v>385</v>
      </c>
      <c r="C49" s="51"/>
      <c r="D49" s="51"/>
      <c r="E49" s="51"/>
      <c r="F49" s="51"/>
      <c r="G49" s="51"/>
      <c r="H49" s="51"/>
      <c r="I49" s="51"/>
      <c r="J49" s="51"/>
      <c r="K49" s="51"/>
      <c r="L49" s="148"/>
    </row>
    <row r="50" spans="1:12">
      <c r="A50" s="49"/>
      <c r="B50" s="153" t="s">
        <v>386</v>
      </c>
      <c r="C50" s="51"/>
      <c r="D50" s="51"/>
      <c r="E50" s="51"/>
      <c r="F50" s="51"/>
      <c r="G50" s="51"/>
      <c r="H50" s="51"/>
      <c r="I50" s="51"/>
      <c r="J50" s="51"/>
      <c r="K50" s="51"/>
      <c r="L50" s="148"/>
    </row>
    <row r="51" spans="1:12">
      <c r="A51" s="49"/>
      <c r="B51" s="153" t="s">
        <v>387</v>
      </c>
      <c r="C51" s="51"/>
      <c r="D51" s="51"/>
      <c r="E51" s="51"/>
      <c r="F51" s="51"/>
      <c r="G51" s="51"/>
      <c r="H51" s="51"/>
      <c r="I51" s="51"/>
      <c r="J51" s="51"/>
      <c r="K51" s="51"/>
      <c r="L51" s="148"/>
    </row>
    <row r="52" spans="1:12">
      <c r="A52" s="49"/>
      <c r="B52" s="153" t="s">
        <v>388</v>
      </c>
      <c r="C52" s="51"/>
      <c r="D52" s="51"/>
      <c r="E52" s="51"/>
      <c r="F52" s="51"/>
      <c r="G52" s="51"/>
      <c r="H52" s="51"/>
      <c r="I52" s="51"/>
      <c r="J52" s="51"/>
      <c r="K52" s="51"/>
      <c r="L52" s="148"/>
    </row>
    <row r="53" spans="1:12">
      <c r="A53" s="49"/>
      <c r="B53" s="153" t="s">
        <v>389</v>
      </c>
      <c r="C53" s="51"/>
      <c r="D53" s="51"/>
      <c r="E53" s="51"/>
      <c r="F53" s="51"/>
      <c r="G53" s="51"/>
      <c r="H53" s="51"/>
      <c r="I53" s="51"/>
      <c r="J53" s="51"/>
      <c r="K53" s="51"/>
      <c r="L53" s="148"/>
    </row>
    <row r="54" spans="1:12">
      <c r="A54" s="49"/>
      <c r="B54" s="153" t="s">
        <v>390</v>
      </c>
      <c r="C54" s="51"/>
      <c r="D54" s="51"/>
      <c r="E54" s="51"/>
      <c r="F54" s="51"/>
      <c r="G54" s="51"/>
      <c r="H54" s="51"/>
      <c r="I54" s="51"/>
      <c r="J54" s="51"/>
      <c r="K54" s="51"/>
      <c r="L54" s="148"/>
    </row>
    <row r="55" spans="1:12">
      <c r="A55" s="49"/>
      <c r="B55" s="153" t="s">
        <v>391</v>
      </c>
      <c r="C55" s="51"/>
      <c r="D55" s="51"/>
      <c r="E55" s="51"/>
      <c r="F55" s="51"/>
      <c r="G55" s="51"/>
      <c r="H55" s="51"/>
      <c r="I55" s="51"/>
      <c r="J55" s="51"/>
      <c r="K55" s="51"/>
      <c r="L55" s="148"/>
    </row>
    <row r="56" spans="1:12">
      <c r="A56" s="49"/>
      <c r="B56" s="153" t="s">
        <v>392</v>
      </c>
      <c r="C56" s="51"/>
      <c r="D56" s="51"/>
      <c r="E56" s="51"/>
      <c r="F56" s="51"/>
      <c r="G56" s="51"/>
      <c r="H56" s="51"/>
      <c r="I56" s="51"/>
      <c r="J56" s="51"/>
      <c r="K56" s="51"/>
      <c r="L56" s="148"/>
    </row>
    <row r="57" spans="1:12">
      <c r="A57" s="49"/>
      <c r="B57" s="153" t="s">
        <v>393</v>
      </c>
      <c r="C57" s="51"/>
      <c r="D57" s="51"/>
      <c r="E57" s="51"/>
      <c r="F57" s="51"/>
      <c r="G57" s="51"/>
      <c r="H57" s="51"/>
      <c r="I57" s="51"/>
      <c r="J57" s="51"/>
      <c r="K57" s="51"/>
      <c r="L57" s="148"/>
    </row>
    <row r="58" spans="1:12">
      <c r="A58" s="49"/>
      <c r="B58" s="153" t="s">
        <v>394</v>
      </c>
      <c r="C58" s="51"/>
      <c r="D58" s="51"/>
      <c r="E58" s="51"/>
      <c r="F58" s="51"/>
      <c r="G58" s="51"/>
      <c r="H58" s="51"/>
      <c r="I58" s="51"/>
      <c r="J58" s="51"/>
      <c r="K58" s="51"/>
      <c r="L58" s="148"/>
    </row>
    <row r="59" spans="1:12">
      <c r="A59" s="49"/>
      <c r="B59" s="153" t="s">
        <v>395</v>
      </c>
      <c r="C59" s="51"/>
      <c r="D59" s="51"/>
      <c r="E59" s="51"/>
      <c r="F59" s="51"/>
      <c r="G59" s="51"/>
      <c r="H59" s="51"/>
      <c r="I59" s="51"/>
      <c r="J59" s="51"/>
      <c r="K59" s="51"/>
      <c r="L59" s="148"/>
    </row>
    <row r="60" spans="1:12">
      <c r="A60" s="49"/>
      <c r="B60" s="153" t="s">
        <v>396</v>
      </c>
      <c r="C60" s="51"/>
      <c r="D60" s="51"/>
      <c r="E60" s="51"/>
      <c r="F60" s="51"/>
      <c r="G60" s="51"/>
      <c r="H60" s="51"/>
      <c r="I60" s="51"/>
      <c r="J60" s="51"/>
      <c r="K60" s="51"/>
      <c r="L60" s="148"/>
    </row>
    <row r="61" spans="1:12">
      <c r="A61" s="49"/>
      <c r="B61" s="153" t="s">
        <v>397</v>
      </c>
      <c r="C61" s="51"/>
      <c r="D61" s="51"/>
      <c r="E61" s="51"/>
      <c r="F61" s="51"/>
      <c r="G61" s="51"/>
      <c r="H61" s="51"/>
      <c r="I61" s="51"/>
      <c r="J61" s="51"/>
      <c r="K61" s="51"/>
      <c r="L61" s="148"/>
    </row>
    <row r="62" spans="1:12">
      <c r="A62" s="49"/>
      <c r="B62" s="153" t="s">
        <v>398</v>
      </c>
      <c r="C62" s="51"/>
      <c r="D62" s="51"/>
      <c r="E62" s="51"/>
      <c r="F62" s="51"/>
      <c r="G62" s="51"/>
      <c r="H62" s="51"/>
      <c r="I62" s="51"/>
      <c r="J62" s="51"/>
      <c r="K62" s="51"/>
      <c r="L62" s="148"/>
    </row>
    <row r="63" spans="1:12">
      <c r="A63" s="49"/>
      <c r="B63" s="153" t="s">
        <v>399</v>
      </c>
      <c r="C63" s="51"/>
      <c r="D63" s="51"/>
      <c r="E63" s="51"/>
      <c r="F63" s="51"/>
      <c r="G63" s="51"/>
      <c r="H63" s="51"/>
      <c r="I63" s="51"/>
      <c r="J63" s="51"/>
      <c r="K63" s="51"/>
      <c r="L63" s="148"/>
    </row>
    <row r="64" spans="1:12">
      <c r="A64" s="49"/>
      <c r="B64" s="153" t="s">
        <v>400</v>
      </c>
      <c r="C64" s="51"/>
      <c r="D64" s="51"/>
      <c r="E64" s="51"/>
      <c r="F64" s="51"/>
      <c r="G64" s="51"/>
      <c r="H64" s="51"/>
      <c r="I64" s="51"/>
      <c r="J64" s="51"/>
      <c r="K64" s="51"/>
      <c r="L64" s="148"/>
    </row>
    <row r="65" spans="1:12">
      <c r="A65" s="49"/>
      <c r="B65" s="153" t="s">
        <v>401</v>
      </c>
      <c r="C65" s="51"/>
      <c r="D65" s="51"/>
      <c r="E65" s="51"/>
      <c r="F65" s="51"/>
      <c r="G65" s="51"/>
      <c r="H65" s="51"/>
      <c r="I65" s="51"/>
      <c r="J65" s="51"/>
      <c r="K65" s="51"/>
      <c r="L65" s="148"/>
    </row>
    <row r="66" spans="1:12">
      <c r="A66" s="49"/>
      <c r="B66" s="153" t="s">
        <v>402</v>
      </c>
      <c r="C66" s="51"/>
      <c r="D66" s="51"/>
      <c r="E66" s="51"/>
      <c r="F66" s="51"/>
      <c r="G66" s="51"/>
      <c r="H66" s="51"/>
      <c r="I66" s="51"/>
      <c r="J66" s="51"/>
      <c r="K66" s="51"/>
      <c r="L66" s="148"/>
    </row>
    <row r="67" spans="1:12">
      <c r="A67" s="49"/>
      <c r="B67" s="153" t="s">
        <v>403</v>
      </c>
      <c r="C67" s="51"/>
      <c r="D67" s="51"/>
      <c r="E67" s="51"/>
      <c r="F67" s="51"/>
      <c r="G67" s="51"/>
      <c r="H67" s="51"/>
      <c r="I67" s="51"/>
      <c r="J67" s="51"/>
      <c r="K67" s="51"/>
      <c r="L67" s="148"/>
    </row>
    <row r="68" spans="1:12">
      <c r="A68" s="49"/>
      <c r="B68" s="153" t="s">
        <v>404</v>
      </c>
      <c r="C68" s="51"/>
      <c r="D68" s="51"/>
      <c r="E68" s="51"/>
      <c r="F68" s="51"/>
      <c r="G68" s="51"/>
      <c r="H68" s="51"/>
      <c r="I68" s="51"/>
      <c r="J68" s="51"/>
      <c r="K68" s="51"/>
      <c r="L68" s="148"/>
    </row>
    <row r="69" spans="1:12">
      <c r="A69" s="49"/>
      <c r="B69" s="153" t="s">
        <v>405</v>
      </c>
      <c r="C69" s="51"/>
      <c r="D69" s="51"/>
      <c r="E69" s="51"/>
      <c r="F69" s="51"/>
      <c r="G69" s="51"/>
      <c r="H69" s="51"/>
      <c r="I69" s="51"/>
      <c r="J69" s="51"/>
      <c r="K69" s="51"/>
      <c r="L69" s="148"/>
    </row>
    <row r="70" spans="1:12">
      <c r="A70" s="49"/>
      <c r="B70" s="153" t="s">
        <v>406</v>
      </c>
      <c r="C70" s="51"/>
      <c r="D70" s="51"/>
      <c r="E70" s="51"/>
      <c r="F70" s="51"/>
      <c r="G70" s="51"/>
      <c r="H70" s="51"/>
      <c r="I70" s="51"/>
      <c r="J70" s="51"/>
      <c r="K70" s="51"/>
      <c r="L70" s="148"/>
    </row>
    <row r="71" spans="1:12">
      <c r="A71" s="49"/>
      <c r="B71" s="153" t="s">
        <v>407</v>
      </c>
      <c r="C71" s="51"/>
      <c r="D71" s="51"/>
      <c r="E71" s="51"/>
      <c r="F71" s="51"/>
      <c r="G71" s="51"/>
      <c r="H71" s="51"/>
      <c r="I71" s="51"/>
      <c r="J71" s="51"/>
      <c r="K71" s="51"/>
      <c r="L71" s="148"/>
    </row>
    <row r="72" spans="1:12">
      <c r="A72" s="49"/>
      <c r="B72" s="153" t="s">
        <v>408</v>
      </c>
      <c r="C72" s="51"/>
      <c r="D72" s="51"/>
      <c r="E72" s="51"/>
      <c r="F72" s="51"/>
      <c r="G72" s="51"/>
      <c r="H72" s="51"/>
      <c r="I72" s="51"/>
      <c r="J72" s="51"/>
      <c r="K72" s="51"/>
      <c r="L72" s="148"/>
    </row>
    <row r="73" spans="1:12">
      <c r="A73" s="49"/>
      <c r="B73" s="153" t="s">
        <v>409</v>
      </c>
      <c r="C73" s="51"/>
      <c r="D73" s="51"/>
      <c r="E73" s="51"/>
      <c r="F73" s="51"/>
      <c r="G73" s="51"/>
      <c r="H73" s="51"/>
      <c r="I73" s="51"/>
      <c r="J73" s="51"/>
      <c r="K73" s="51"/>
      <c r="L73" s="148"/>
    </row>
    <row r="74" spans="1:12">
      <c r="A74" s="49"/>
      <c r="B74" s="153" t="s">
        <v>410</v>
      </c>
      <c r="C74" s="51"/>
      <c r="D74" s="51"/>
      <c r="E74" s="51"/>
      <c r="F74" s="51"/>
      <c r="G74" s="51"/>
      <c r="H74" s="51"/>
      <c r="I74" s="51"/>
      <c r="J74" s="51"/>
      <c r="K74" s="51"/>
      <c r="L74" s="148"/>
    </row>
    <row r="75" spans="1:12">
      <c r="A75" s="49"/>
      <c r="B75" s="153" t="s">
        <v>411</v>
      </c>
      <c r="C75" s="51"/>
      <c r="D75" s="51"/>
      <c r="E75" s="51"/>
      <c r="F75" s="51"/>
      <c r="G75" s="51"/>
      <c r="H75" s="51"/>
      <c r="I75" s="51"/>
      <c r="J75" s="51"/>
      <c r="K75" s="51"/>
      <c r="L75" s="148"/>
    </row>
    <row r="76" spans="1:12">
      <c r="A76" s="49"/>
      <c r="B76" s="153" t="s">
        <v>412</v>
      </c>
      <c r="C76" s="51"/>
      <c r="D76" s="51"/>
      <c r="E76" s="51"/>
      <c r="F76" s="51"/>
      <c r="G76" s="51"/>
      <c r="H76" s="51"/>
      <c r="I76" s="51"/>
      <c r="J76" s="51"/>
      <c r="K76" s="51"/>
      <c r="L76" s="148"/>
    </row>
    <row r="77" spans="1:12">
      <c r="A77" s="49"/>
      <c r="B77" s="153" t="s">
        <v>413</v>
      </c>
      <c r="C77" s="51"/>
      <c r="D77" s="51"/>
      <c r="E77" s="51"/>
      <c r="F77" s="51"/>
      <c r="G77" s="51"/>
      <c r="H77" s="51"/>
      <c r="I77" s="51"/>
      <c r="J77" s="51"/>
      <c r="K77" s="51"/>
      <c r="L77" s="148"/>
    </row>
    <row r="78" spans="1:12">
      <c r="A78" s="49"/>
      <c r="B78" s="153" t="s">
        <v>414</v>
      </c>
      <c r="C78" s="51"/>
      <c r="D78" s="51"/>
      <c r="E78" s="51"/>
      <c r="F78" s="51"/>
      <c r="G78" s="51"/>
      <c r="H78" s="51"/>
      <c r="I78" s="51"/>
      <c r="J78" s="51"/>
      <c r="K78" s="51"/>
      <c r="L78" s="148"/>
    </row>
    <row r="79" spans="1:12">
      <c r="A79" s="49"/>
      <c r="B79" s="153" t="s">
        <v>415</v>
      </c>
      <c r="C79" s="51"/>
      <c r="D79" s="51"/>
      <c r="E79" s="51"/>
      <c r="F79" s="51"/>
      <c r="G79" s="51"/>
      <c r="H79" s="51"/>
      <c r="I79" s="51"/>
      <c r="J79" s="51"/>
      <c r="K79" s="51"/>
      <c r="L79" s="148"/>
    </row>
    <row r="80" spans="1:12">
      <c r="A80" s="49"/>
      <c r="B80" s="153" t="s">
        <v>416</v>
      </c>
      <c r="C80" s="51"/>
      <c r="D80" s="51"/>
      <c r="E80" s="51"/>
      <c r="F80" s="51"/>
      <c r="G80" s="51"/>
      <c r="H80" s="51"/>
      <c r="I80" s="51"/>
      <c r="J80" s="51"/>
      <c r="K80" s="51"/>
      <c r="L80" s="148"/>
    </row>
    <row r="81" spans="1:12">
      <c r="A81" s="49"/>
      <c r="B81" s="153" t="s">
        <v>417</v>
      </c>
      <c r="C81" s="51"/>
      <c r="D81" s="51"/>
      <c r="E81" s="51"/>
      <c r="F81" s="51"/>
      <c r="G81" s="51"/>
      <c r="H81" s="51"/>
      <c r="I81" s="51"/>
      <c r="J81" s="51"/>
      <c r="K81" s="51"/>
      <c r="L81" s="148"/>
    </row>
    <row r="82" spans="1:12">
      <c r="A82" s="49"/>
      <c r="B82" s="153" t="s">
        <v>418</v>
      </c>
      <c r="C82" s="51"/>
      <c r="D82" s="51"/>
      <c r="E82" s="51"/>
      <c r="F82" s="51"/>
      <c r="G82" s="51"/>
      <c r="H82" s="51"/>
      <c r="I82" s="51"/>
      <c r="J82" s="51"/>
      <c r="K82" s="51"/>
      <c r="L82" s="148"/>
    </row>
    <row r="83" spans="1:12">
      <c r="A83" s="49"/>
      <c r="B83" s="153" t="s">
        <v>419</v>
      </c>
      <c r="C83" s="51"/>
      <c r="D83" s="51"/>
      <c r="E83" s="51"/>
      <c r="F83" s="51"/>
      <c r="G83" s="51"/>
      <c r="H83" s="51"/>
      <c r="I83" s="51"/>
      <c r="J83" s="51"/>
      <c r="K83" s="51"/>
      <c r="L83" s="148"/>
    </row>
    <row r="84" spans="1:12">
      <c r="A84" s="49"/>
      <c r="B84" s="153" t="s">
        <v>420</v>
      </c>
      <c r="C84" s="51"/>
      <c r="D84" s="51"/>
      <c r="E84" s="51"/>
      <c r="F84" s="51"/>
      <c r="G84" s="51"/>
      <c r="H84" s="51"/>
      <c r="I84" s="51"/>
      <c r="J84" s="51"/>
      <c r="K84" s="51"/>
      <c r="L84" s="148"/>
    </row>
    <row r="85" spans="1:12">
      <c r="A85" s="49"/>
      <c r="B85" s="153" t="s">
        <v>421</v>
      </c>
      <c r="C85" s="51"/>
      <c r="D85" s="51"/>
      <c r="E85" s="51"/>
      <c r="F85" s="51"/>
      <c r="G85" s="51"/>
      <c r="H85" s="51"/>
      <c r="I85" s="51"/>
      <c r="J85" s="51"/>
      <c r="K85" s="51"/>
      <c r="L85" s="148"/>
    </row>
    <row r="86" spans="1:12">
      <c r="A86" s="49"/>
      <c r="B86" s="153" t="s">
        <v>422</v>
      </c>
      <c r="C86" s="51"/>
      <c r="D86" s="51"/>
      <c r="E86" s="51"/>
      <c r="F86" s="51"/>
      <c r="G86" s="51"/>
      <c r="H86" s="51"/>
      <c r="I86" s="51"/>
      <c r="J86" s="51"/>
      <c r="K86" s="51"/>
      <c r="L86" s="148"/>
    </row>
    <row r="87" spans="1:12">
      <c r="A87" s="49"/>
      <c r="B87" s="153" t="s">
        <v>423</v>
      </c>
      <c r="C87" s="51"/>
      <c r="D87" s="51"/>
      <c r="E87" s="51"/>
      <c r="F87" s="51"/>
      <c r="G87" s="51"/>
      <c r="H87" s="51"/>
      <c r="I87" s="51"/>
      <c r="J87" s="51"/>
      <c r="K87" s="51"/>
      <c r="L87" s="148"/>
    </row>
    <row r="88" spans="1:12">
      <c r="A88" s="49"/>
      <c r="B88" s="153" t="s">
        <v>424</v>
      </c>
      <c r="C88" s="51"/>
      <c r="D88" s="51"/>
      <c r="E88" s="51"/>
      <c r="F88" s="51"/>
      <c r="G88" s="51"/>
      <c r="H88" s="51"/>
      <c r="I88" s="51"/>
      <c r="J88" s="51"/>
      <c r="K88" s="51"/>
      <c r="L88" s="148"/>
    </row>
    <row r="89" spans="1:12">
      <c r="A89" s="49"/>
      <c r="B89" s="153" t="s">
        <v>425</v>
      </c>
      <c r="C89" s="51"/>
      <c r="D89" s="51"/>
      <c r="E89" s="51"/>
      <c r="F89" s="51"/>
      <c r="G89" s="51"/>
      <c r="H89" s="51"/>
      <c r="I89" s="51"/>
      <c r="J89" s="51"/>
      <c r="K89" s="51"/>
      <c r="L89" s="148"/>
    </row>
    <row r="90" spans="1:12">
      <c r="A90" s="49"/>
      <c r="B90" s="153" t="s">
        <v>426</v>
      </c>
      <c r="C90" s="51"/>
      <c r="D90" s="51"/>
      <c r="E90" s="51"/>
      <c r="F90" s="51"/>
      <c r="G90" s="51"/>
      <c r="H90" s="51"/>
      <c r="I90" s="51"/>
      <c r="J90" s="51"/>
      <c r="K90" s="51"/>
      <c r="L90" s="148"/>
    </row>
    <row r="91" spans="1:12">
      <c r="A91" s="49"/>
      <c r="B91" s="153" t="s">
        <v>427</v>
      </c>
      <c r="C91" s="51"/>
      <c r="D91" s="51"/>
      <c r="E91" s="51"/>
      <c r="F91" s="51"/>
      <c r="G91" s="51"/>
      <c r="H91" s="51"/>
      <c r="I91" s="51"/>
      <c r="J91" s="51"/>
      <c r="K91" s="51"/>
      <c r="L91" s="148"/>
    </row>
    <row r="92" spans="1:12">
      <c r="A92" s="49"/>
      <c r="B92" s="153" t="s">
        <v>428</v>
      </c>
      <c r="C92" s="51"/>
      <c r="D92" s="51"/>
      <c r="E92" s="51"/>
      <c r="F92" s="51"/>
      <c r="G92" s="51"/>
      <c r="H92" s="51"/>
      <c r="I92" s="51"/>
      <c r="J92" s="51"/>
      <c r="K92" s="51"/>
      <c r="L92" s="148"/>
    </row>
    <row r="93" spans="1:12">
      <c r="A93" s="49"/>
      <c r="B93" s="153" t="s">
        <v>429</v>
      </c>
      <c r="C93" s="51"/>
      <c r="D93" s="51"/>
      <c r="E93" s="51"/>
      <c r="F93" s="51"/>
      <c r="G93" s="51"/>
      <c r="H93" s="51"/>
      <c r="I93" s="51"/>
      <c r="J93" s="51"/>
      <c r="K93" s="51"/>
      <c r="L93" s="148"/>
    </row>
    <row r="94" spans="1:12">
      <c r="A94" s="49"/>
      <c r="B94" s="153" t="s">
        <v>430</v>
      </c>
      <c r="C94" s="51"/>
      <c r="D94" s="51"/>
      <c r="E94" s="51"/>
      <c r="F94" s="51"/>
      <c r="G94" s="51"/>
      <c r="H94" s="51"/>
      <c r="I94" s="51"/>
      <c r="J94" s="51"/>
      <c r="K94" s="51"/>
      <c r="L94" s="148"/>
    </row>
    <row r="95" spans="1:12">
      <c r="A95" s="49"/>
      <c r="B95" s="153" t="s">
        <v>431</v>
      </c>
      <c r="C95" s="51"/>
      <c r="D95" s="51"/>
      <c r="E95" s="51"/>
      <c r="F95" s="51"/>
      <c r="G95" s="51"/>
      <c r="H95" s="51"/>
      <c r="I95" s="51"/>
      <c r="J95" s="51"/>
      <c r="K95" s="51"/>
      <c r="L95" s="148"/>
    </row>
    <row r="96" spans="1:12">
      <c r="A96" s="49"/>
      <c r="B96" s="153" t="s">
        <v>432</v>
      </c>
      <c r="C96" s="51"/>
      <c r="D96" s="51"/>
      <c r="E96" s="51"/>
      <c r="F96" s="51"/>
      <c r="G96" s="51"/>
      <c r="H96" s="51"/>
      <c r="I96" s="51"/>
      <c r="J96" s="51"/>
      <c r="K96" s="51"/>
      <c r="L96" s="148"/>
    </row>
    <row r="97" spans="1:12">
      <c r="A97" s="49"/>
      <c r="B97" s="153" t="s">
        <v>433</v>
      </c>
      <c r="C97" s="51"/>
      <c r="D97" s="51"/>
      <c r="E97" s="51"/>
      <c r="F97" s="51"/>
      <c r="G97" s="51"/>
      <c r="H97" s="51"/>
      <c r="I97" s="51"/>
      <c r="J97" s="51"/>
      <c r="K97" s="51"/>
      <c r="L97" s="148"/>
    </row>
    <row r="98" spans="1:12">
      <c r="A98" s="49"/>
      <c r="B98" s="153" t="s">
        <v>434</v>
      </c>
      <c r="C98" s="51"/>
      <c r="D98" s="51"/>
      <c r="E98" s="51"/>
      <c r="F98" s="51"/>
      <c r="G98" s="51"/>
      <c r="H98" s="51"/>
      <c r="I98" s="51"/>
      <c r="J98" s="51"/>
      <c r="K98" s="51"/>
      <c r="L98" s="148"/>
    </row>
    <row r="99" spans="1:12">
      <c r="A99" s="49"/>
      <c r="B99" s="153" t="s">
        <v>435</v>
      </c>
      <c r="C99" s="51"/>
      <c r="D99" s="51"/>
      <c r="E99" s="51"/>
      <c r="F99" s="51"/>
      <c r="G99" s="51"/>
      <c r="H99" s="51"/>
      <c r="I99" s="51"/>
      <c r="J99" s="51"/>
      <c r="K99" s="51"/>
      <c r="L99" s="148"/>
    </row>
    <row r="100" spans="1:12">
      <c r="A100" s="49"/>
      <c r="B100" s="153" t="s">
        <v>436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148"/>
    </row>
    <row r="101" spans="1:12">
      <c r="A101" s="49"/>
      <c r="B101" s="153" t="s">
        <v>437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148"/>
    </row>
    <row r="102" spans="1:12">
      <c r="A102" s="49"/>
      <c r="B102" s="153" t="s">
        <v>438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148"/>
    </row>
    <row r="103" spans="1:12">
      <c r="A103" s="49"/>
      <c r="B103" s="153" t="s">
        <v>439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148"/>
    </row>
    <row r="104" spans="1:12">
      <c r="A104" s="49"/>
      <c r="B104" s="153" t="s">
        <v>440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148"/>
    </row>
    <row r="105" spans="1:12">
      <c r="A105" s="49"/>
      <c r="B105" s="153" t="s">
        <v>441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148"/>
    </row>
    <row r="106" spans="1:12">
      <c r="A106" s="49"/>
      <c r="B106" s="153" t="s">
        <v>442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148"/>
    </row>
    <row r="107" spans="1:12">
      <c r="A107" s="49"/>
      <c r="B107" s="153" t="s">
        <v>443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148"/>
    </row>
    <row r="108" spans="1:12">
      <c r="A108" s="149" t="s">
        <v>444</v>
      </c>
      <c r="B108" s="154" t="s">
        <v>445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148"/>
    </row>
    <row r="109" spans="1:12">
      <c r="A109" s="49"/>
      <c r="B109" s="154" t="s">
        <v>446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148"/>
    </row>
    <row r="110" spans="1:12">
      <c r="A110" s="49"/>
      <c r="B110" s="154" t="s">
        <v>447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148"/>
    </row>
    <row r="111" spans="1:12">
      <c r="A111" s="149" t="s">
        <v>448</v>
      </c>
      <c r="B111" s="154" t="s">
        <v>449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148"/>
    </row>
    <row r="112" spans="1:12">
      <c r="A112" s="149"/>
      <c r="B112" s="154" t="s">
        <v>450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148"/>
    </row>
    <row r="113" spans="1:12">
      <c r="A113" s="149"/>
      <c r="B113" s="154" t="s">
        <v>451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148"/>
    </row>
    <row r="114" spans="1:12">
      <c r="A114" s="149"/>
      <c r="B114" s="154" t="s">
        <v>452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148"/>
    </row>
    <row r="115" spans="1:12">
      <c r="A115" s="149"/>
      <c r="B115" s="154" t="s">
        <v>453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148"/>
    </row>
    <row r="116" spans="1:12">
      <c r="A116" s="149"/>
      <c r="B116" s="154" t="s">
        <v>454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148"/>
    </row>
    <row r="117" spans="1:12">
      <c r="A117" s="149"/>
      <c r="B117" s="154" t="s">
        <v>455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148"/>
    </row>
    <row r="118" spans="1:12">
      <c r="A118" s="149"/>
      <c r="B118" s="154" t="s">
        <v>456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148"/>
    </row>
    <row r="119" spans="1:12">
      <c r="A119" s="149"/>
      <c r="B119" s="154" t="s">
        <v>457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148"/>
    </row>
    <row r="120" spans="1:12">
      <c r="A120" s="149"/>
      <c r="B120" s="154" t="s">
        <v>458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148"/>
    </row>
    <row r="121" spans="1:12">
      <c r="A121" s="149"/>
      <c r="B121" s="154" t="s">
        <v>459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148"/>
    </row>
    <row r="122" spans="1:12">
      <c r="A122" s="149"/>
      <c r="B122" s="154" t="s">
        <v>460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148"/>
    </row>
    <row r="123" spans="1:12">
      <c r="A123" s="149"/>
      <c r="B123" s="154" t="s">
        <v>461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148"/>
    </row>
    <row r="124" spans="1:12">
      <c r="A124" s="149"/>
      <c r="B124" s="154" t="s">
        <v>462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148"/>
    </row>
    <row r="125" spans="1:12">
      <c r="A125" s="149"/>
      <c r="B125" s="154" t="s">
        <v>463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148"/>
    </row>
    <row r="126" spans="1:12">
      <c r="A126" s="149"/>
      <c r="B126" s="154" t="s">
        <v>464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148"/>
    </row>
    <row r="127" spans="1:12">
      <c r="A127" s="149"/>
      <c r="B127" s="154" t="s">
        <v>465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148"/>
    </row>
    <row r="128" spans="1:12">
      <c r="A128" s="149"/>
      <c r="B128" s="154" t="s">
        <v>466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148"/>
    </row>
    <row r="129" spans="1:12">
      <c r="A129" s="149"/>
      <c r="B129" s="154" t="s">
        <v>467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148"/>
    </row>
    <row r="130" spans="1:12">
      <c r="A130" s="149"/>
      <c r="B130" s="154" t="s">
        <v>468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148"/>
    </row>
    <row r="131" spans="1:12">
      <c r="A131" s="149"/>
      <c r="B131" s="154" t="s">
        <v>469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148"/>
    </row>
    <row r="132" spans="1:12">
      <c r="A132" s="149"/>
      <c r="B132" s="154" t="s">
        <v>470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148"/>
    </row>
    <row r="133" spans="1:12">
      <c r="A133" s="149"/>
      <c r="B133" s="154" t="s">
        <v>471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148"/>
    </row>
    <row r="134" spans="1:12">
      <c r="A134" s="149"/>
      <c r="B134" s="154" t="s">
        <v>472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148"/>
    </row>
    <row r="135" spans="1:12">
      <c r="A135" s="149"/>
      <c r="B135" s="154" t="s">
        <v>473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148"/>
    </row>
    <row r="136" spans="1:12">
      <c r="A136" s="149"/>
      <c r="B136" s="154" t="s">
        <v>474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148"/>
    </row>
    <row r="137" spans="1:12">
      <c r="A137" s="149"/>
      <c r="B137" s="154" t="s">
        <v>475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148"/>
    </row>
    <row r="138" spans="1:12">
      <c r="A138" s="149"/>
      <c r="B138" s="154" t="s">
        <v>476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148"/>
    </row>
    <row r="139" spans="1:12">
      <c r="A139" s="149"/>
      <c r="B139" s="154" t="s">
        <v>477</v>
      </c>
      <c r="C139" s="51"/>
      <c r="D139" s="51"/>
      <c r="E139" s="51"/>
      <c r="F139" s="51"/>
      <c r="G139" s="148"/>
      <c r="H139" s="51"/>
      <c r="I139" s="51"/>
      <c r="J139" s="51"/>
      <c r="K139" s="51"/>
      <c r="L139" s="148"/>
    </row>
    <row r="140" spans="1:12">
      <c r="A140" s="149"/>
      <c r="B140" s="154" t="s">
        <v>478</v>
      </c>
      <c r="C140" s="51"/>
      <c r="D140" s="51"/>
      <c r="E140" s="51"/>
      <c r="F140" s="51"/>
      <c r="G140" s="148"/>
      <c r="H140" s="51"/>
      <c r="I140" s="51"/>
      <c r="J140" s="51"/>
      <c r="K140" s="51"/>
      <c r="L140" s="148"/>
    </row>
    <row r="141" spans="1:12">
      <c r="A141" s="149"/>
      <c r="B141" s="154" t="s">
        <v>479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148"/>
    </row>
    <row r="142" spans="1:12">
      <c r="A142" s="149"/>
      <c r="B142" s="154" t="s">
        <v>480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148"/>
    </row>
    <row r="143" spans="1:12">
      <c r="A143" s="149"/>
      <c r="B143" s="154" t="s">
        <v>481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148"/>
    </row>
    <row r="144" spans="1:12">
      <c r="A144" s="149"/>
      <c r="B144" s="154" t="s">
        <v>482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148"/>
    </row>
    <row r="145" spans="1:12">
      <c r="A145" s="149"/>
      <c r="B145" s="154" t="s">
        <v>483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148"/>
    </row>
    <row r="146" spans="1:12">
      <c r="A146" s="149"/>
      <c r="B146" s="154" t="s">
        <v>484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148"/>
    </row>
    <row r="147" spans="1:12">
      <c r="A147" s="149"/>
      <c r="B147" s="154" t="s">
        <v>485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148"/>
    </row>
    <row r="148" spans="1:12">
      <c r="A148" s="149"/>
      <c r="B148" s="154" t="s">
        <v>486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148"/>
    </row>
    <row r="149" spans="1:12">
      <c r="A149" s="149"/>
      <c r="B149" s="154" t="s">
        <v>487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148"/>
    </row>
    <row r="150" spans="1:12">
      <c r="A150" s="149"/>
      <c r="B150" s="154" t="s">
        <v>488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148"/>
    </row>
    <row r="151" spans="1:12">
      <c r="A151" s="149"/>
      <c r="B151" s="154" t="s">
        <v>489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148"/>
    </row>
    <row r="152" spans="1:12">
      <c r="A152" s="149"/>
      <c r="B152" s="154" t="s">
        <v>490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148"/>
    </row>
    <row r="153" spans="1:12">
      <c r="A153" s="149"/>
      <c r="B153" s="154" t="s">
        <v>491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148"/>
    </row>
    <row r="154" spans="1:12">
      <c r="A154" s="149"/>
      <c r="B154" s="154" t="s">
        <v>492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148"/>
    </row>
    <row r="155" spans="1:12">
      <c r="A155" s="149"/>
      <c r="B155" s="154" t="s">
        <v>493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148"/>
    </row>
    <row r="156" spans="1:12">
      <c r="A156" s="149"/>
      <c r="B156" s="154" t="s">
        <v>494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148"/>
    </row>
    <row r="157" spans="1:12">
      <c r="A157" s="149"/>
      <c r="B157" s="154" t="s">
        <v>495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148"/>
    </row>
    <row r="158" spans="1:12">
      <c r="A158" s="149"/>
      <c r="B158" s="154" t="s">
        <v>496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148"/>
    </row>
    <row r="159" spans="1:12">
      <c r="A159" s="149"/>
      <c r="B159" s="154" t="s">
        <v>497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148"/>
    </row>
    <row r="160" spans="1:12">
      <c r="A160" s="149"/>
      <c r="B160" s="154" t="s">
        <v>498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148"/>
    </row>
    <row r="161" spans="1:12">
      <c r="A161" s="149"/>
      <c r="B161" s="154" t="s">
        <v>499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148"/>
    </row>
    <row r="162" spans="1:12">
      <c r="A162" s="149"/>
      <c r="B162" s="154" t="s">
        <v>500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148"/>
    </row>
    <row r="163" spans="1:12">
      <c r="A163" s="149"/>
      <c r="B163" s="154" t="s">
        <v>501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148"/>
    </row>
    <row r="164" spans="1:12">
      <c r="A164" s="149"/>
      <c r="B164" s="154" t="s">
        <v>502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148"/>
    </row>
    <row r="165" spans="1:12">
      <c r="A165" s="149"/>
      <c r="B165" s="154" t="s">
        <v>503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148"/>
    </row>
    <row r="166" spans="1:12">
      <c r="A166" s="149"/>
      <c r="B166" s="154" t="s">
        <v>504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148"/>
    </row>
    <row r="167" spans="1:12">
      <c r="A167" s="149"/>
      <c r="B167" s="154" t="s">
        <v>505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148"/>
    </row>
    <row r="168" spans="1:12">
      <c r="A168" s="149"/>
      <c r="B168" s="154" t="s">
        <v>506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148"/>
    </row>
    <row r="169" spans="1:12">
      <c r="A169" s="149"/>
      <c r="B169" s="154" t="s">
        <v>507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148"/>
    </row>
    <row r="170" spans="1:12">
      <c r="A170" s="149"/>
      <c r="B170" s="154" t="s">
        <v>508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148"/>
    </row>
    <row r="171" spans="1:12">
      <c r="A171" s="149"/>
      <c r="B171" s="154" t="s">
        <v>509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148"/>
    </row>
    <row r="172" spans="1:12">
      <c r="A172" s="149"/>
      <c r="B172" s="154" t="s">
        <v>510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148"/>
    </row>
    <row r="173" spans="1:12">
      <c r="A173" s="149"/>
      <c r="B173" s="154" t="s">
        <v>511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148"/>
    </row>
    <row r="174" spans="1:12">
      <c r="A174" s="149"/>
      <c r="B174" s="154" t="s">
        <v>512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148"/>
    </row>
    <row r="175" spans="1:12">
      <c r="A175" s="149"/>
      <c r="B175" s="154" t="s">
        <v>513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148"/>
    </row>
    <row r="176" spans="1:12">
      <c r="A176" s="149"/>
      <c r="B176" s="154" t="s">
        <v>514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148"/>
    </row>
    <row r="177" spans="1:12">
      <c r="A177" s="149"/>
      <c r="B177" s="154" t="s">
        <v>515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148"/>
    </row>
    <row r="178" spans="1:12">
      <c r="A178" s="149"/>
      <c r="B178" s="154" t="s">
        <v>516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148"/>
    </row>
    <row r="179" spans="1:12">
      <c r="A179" s="149"/>
      <c r="B179" s="154" t="s">
        <v>517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148"/>
    </row>
    <row r="180" spans="1:12">
      <c r="A180" s="149"/>
      <c r="B180" s="154" t="s">
        <v>518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148"/>
    </row>
    <row r="181" spans="1:12">
      <c r="A181" s="149"/>
      <c r="B181" s="154" t="s">
        <v>519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148"/>
    </row>
    <row r="182" spans="1:12">
      <c r="A182" s="149"/>
      <c r="B182" s="154" t="s">
        <v>520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148"/>
    </row>
    <row r="183" spans="1:12">
      <c r="A183" s="149"/>
      <c r="B183" s="154" t="s">
        <v>521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148"/>
    </row>
    <row r="184" spans="1:12">
      <c r="A184" s="149"/>
      <c r="B184" s="154" t="s">
        <v>522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148"/>
    </row>
    <row r="185" spans="1:12">
      <c r="A185" s="149"/>
      <c r="B185" s="154" t="s">
        <v>523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148"/>
    </row>
    <row r="186" spans="1:12">
      <c r="A186" s="149"/>
      <c r="B186" s="154" t="s">
        <v>524</v>
      </c>
      <c r="C186" s="51"/>
      <c r="D186" s="51"/>
      <c r="E186" s="51"/>
      <c r="F186" s="51"/>
      <c r="G186" s="148"/>
      <c r="H186" s="51"/>
      <c r="I186" s="51"/>
      <c r="J186" s="51"/>
      <c r="K186" s="51"/>
      <c r="L186" s="148"/>
    </row>
    <row r="187" spans="1:12">
      <c r="A187" s="149"/>
      <c r="B187" s="154" t="s">
        <v>525</v>
      </c>
      <c r="C187" s="51"/>
      <c r="D187" s="51"/>
      <c r="E187" s="51"/>
      <c r="F187" s="51"/>
      <c r="G187" s="148"/>
      <c r="H187" s="51"/>
      <c r="I187" s="51"/>
      <c r="J187" s="51"/>
      <c r="K187" s="51"/>
      <c r="L187" s="148"/>
    </row>
    <row r="188" spans="1:12">
      <c r="A188" s="149"/>
      <c r="B188" s="154" t="s">
        <v>526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148"/>
    </row>
    <row r="189" spans="1:12">
      <c r="A189" s="149"/>
      <c r="B189" s="154" t="s">
        <v>527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148"/>
    </row>
    <row r="190" spans="1:12">
      <c r="A190" s="149"/>
      <c r="B190" s="154" t="s">
        <v>528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148"/>
    </row>
    <row r="191" spans="1:12">
      <c r="A191" s="149"/>
      <c r="B191" s="154" t="s">
        <v>529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148"/>
    </row>
    <row r="192" spans="1:12">
      <c r="A192" s="149"/>
      <c r="B192" s="154" t="s">
        <v>530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148"/>
    </row>
    <row r="193" spans="1:12">
      <c r="A193" s="149"/>
      <c r="B193" s="154" t="s">
        <v>531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148"/>
    </row>
    <row r="194" spans="1:12">
      <c r="A194" s="149"/>
      <c r="B194" s="154" t="s">
        <v>532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148"/>
    </row>
    <row r="195" spans="1:12">
      <c r="A195" s="149"/>
      <c r="B195" s="154" t="s">
        <v>533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148"/>
    </row>
    <row r="196" spans="1:12">
      <c r="A196" s="149"/>
      <c r="B196" s="154" t="s">
        <v>534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148"/>
    </row>
    <row r="197" spans="1:12">
      <c r="A197" s="149"/>
      <c r="B197" s="154" t="s">
        <v>535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148"/>
    </row>
    <row r="198" spans="1:12">
      <c r="A198" s="149"/>
      <c r="B198" s="154" t="s">
        <v>536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148"/>
    </row>
    <row r="199" spans="1:12">
      <c r="A199" s="149"/>
      <c r="B199" s="154" t="s">
        <v>537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148"/>
    </row>
    <row r="200" spans="1:12">
      <c r="A200" s="149"/>
      <c r="B200" s="154" t="s">
        <v>538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148"/>
    </row>
    <row r="201" spans="1:12">
      <c r="A201" s="149"/>
      <c r="B201" s="154" t="s">
        <v>539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148"/>
    </row>
    <row r="202" spans="1:12">
      <c r="A202" s="149"/>
      <c r="B202" s="154" t="s">
        <v>540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148"/>
    </row>
    <row r="203" spans="1:12">
      <c r="A203" s="149"/>
      <c r="B203" s="154" t="s">
        <v>541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148"/>
    </row>
    <row r="204" spans="1:12">
      <c r="A204" s="149"/>
      <c r="B204" s="154" t="s">
        <v>542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148"/>
    </row>
    <row r="205" spans="1:12">
      <c r="A205" s="149"/>
      <c r="B205" s="154" t="s">
        <v>543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148"/>
    </row>
    <row r="206" spans="1:12">
      <c r="A206" s="149"/>
      <c r="B206" s="154" t="s">
        <v>544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148"/>
    </row>
    <row r="207" spans="1:12">
      <c r="A207" s="149"/>
      <c r="B207" s="154" t="s">
        <v>545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148"/>
    </row>
    <row r="208" spans="1:12">
      <c r="A208" s="149"/>
      <c r="B208" s="154" t="s">
        <v>546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148"/>
    </row>
    <row r="209" spans="1:12">
      <c r="A209" s="149"/>
      <c r="B209" s="154" t="s">
        <v>547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148"/>
    </row>
    <row r="210" spans="1:12">
      <c r="A210" s="149"/>
      <c r="B210" s="154" t="s">
        <v>548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148"/>
    </row>
    <row r="211" spans="1:12">
      <c r="A211" s="149"/>
      <c r="B211" s="154" t="s">
        <v>549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148"/>
    </row>
    <row r="212" spans="1:12">
      <c r="A212" s="149"/>
      <c r="B212" s="154" t="s">
        <v>550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148"/>
    </row>
    <row r="213" spans="1:12">
      <c r="A213" s="149"/>
      <c r="B213" s="154" t="s">
        <v>551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148"/>
    </row>
    <row r="214" spans="1:12">
      <c r="A214" s="149"/>
      <c r="B214" s="154" t="s">
        <v>552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148"/>
    </row>
    <row r="215" spans="1:12">
      <c r="A215" s="149"/>
      <c r="B215" s="154" t="s">
        <v>553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148"/>
    </row>
    <row r="216" spans="1:12">
      <c r="A216" s="149"/>
      <c r="B216" s="154" t="s">
        <v>554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148"/>
    </row>
    <row r="217" spans="1:12">
      <c r="A217" s="149"/>
      <c r="B217" s="154" t="s">
        <v>555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148"/>
    </row>
    <row r="218" spans="1:12">
      <c r="A218" s="149"/>
      <c r="B218" s="154" t="s">
        <v>556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148"/>
    </row>
    <row r="219" spans="1:12">
      <c r="A219" s="149"/>
      <c r="B219" s="154" t="s">
        <v>557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148"/>
    </row>
    <row r="220" spans="1:12">
      <c r="A220" s="149"/>
      <c r="B220" s="154" t="s">
        <v>558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148"/>
    </row>
    <row r="221" spans="1:12">
      <c r="A221" s="149"/>
      <c r="B221" s="154" t="s">
        <v>559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148"/>
    </row>
    <row r="222" spans="1:12">
      <c r="A222" s="149"/>
      <c r="B222" s="154" t="s">
        <v>560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148"/>
    </row>
    <row r="223" spans="1:12">
      <c r="A223" s="149"/>
      <c r="B223" s="154" t="s">
        <v>561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148"/>
    </row>
    <row r="224" spans="1:12">
      <c r="A224" s="149"/>
      <c r="B224" s="154" t="s">
        <v>562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148"/>
    </row>
    <row r="225" spans="1:12">
      <c r="A225" s="149"/>
      <c r="B225" s="154" t="s">
        <v>563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148"/>
    </row>
    <row r="226" spans="1:12">
      <c r="A226" s="149"/>
      <c r="B226" s="154" t="s">
        <v>564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148"/>
    </row>
    <row r="227" spans="1:12">
      <c r="A227" s="149"/>
      <c r="B227" s="154" t="s">
        <v>565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148"/>
    </row>
    <row r="228" spans="1:12">
      <c r="A228" s="149"/>
      <c r="B228" s="154" t="s">
        <v>566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148"/>
    </row>
    <row r="229" spans="1:12">
      <c r="A229" s="149"/>
      <c r="B229" s="154" t="s">
        <v>567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148"/>
    </row>
    <row r="230" spans="1:12">
      <c r="A230" s="149"/>
      <c r="B230" s="154" t="s">
        <v>568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148"/>
    </row>
    <row r="231" spans="1:12">
      <c r="A231" s="149"/>
      <c r="B231" s="154" t="s">
        <v>569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148"/>
    </row>
    <row r="232" spans="1:12">
      <c r="A232" s="149"/>
      <c r="B232" s="154" t="s">
        <v>570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148"/>
    </row>
    <row r="233" spans="1:12">
      <c r="A233" s="149"/>
      <c r="B233" s="154" t="s">
        <v>571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148"/>
    </row>
    <row r="234" spans="1:12">
      <c r="A234" s="149"/>
      <c r="B234" s="154" t="s">
        <v>572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148"/>
    </row>
    <row r="235" spans="1:12">
      <c r="A235" s="149"/>
      <c r="B235" s="154" t="s">
        <v>573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148"/>
    </row>
    <row r="236" spans="1:12">
      <c r="A236" s="149"/>
      <c r="B236" s="154" t="s">
        <v>574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148"/>
    </row>
    <row r="237" spans="1:12">
      <c r="A237" s="149"/>
      <c r="B237" s="154" t="s">
        <v>575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148"/>
    </row>
    <row r="238" spans="1:12">
      <c r="A238" s="149"/>
      <c r="B238" s="154" t="s">
        <v>576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148"/>
    </row>
    <row r="239" spans="1:12">
      <c r="A239" s="149"/>
      <c r="B239" s="154" t="s">
        <v>577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148"/>
    </row>
    <row r="240" spans="1:12">
      <c r="A240" s="149"/>
      <c r="B240" s="154" t="s">
        <v>578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148"/>
    </row>
    <row r="241" spans="1:12">
      <c r="A241" s="149"/>
      <c r="B241" s="154" t="s">
        <v>579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148"/>
    </row>
    <row r="242" spans="1:12">
      <c r="A242" s="149"/>
      <c r="B242" s="154" t="s">
        <v>580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148"/>
    </row>
    <row r="243" spans="1:12">
      <c r="A243" s="149"/>
      <c r="B243" s="154" t="s">
        <v>581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148"/>
    </row>
    <row r="244" spans="1:12">
      <c r="A244" s="149"/>
      <c r="B244" s="154" t="s">
        <v>582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148"/>
    </row>
    <row r="245" spans="1:12">
      <c r="A245" s="149"/>
      <c r="B245" s="154" t="s">
        <v>583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148"/>
    </row>
    <row r="246" spans="1:12">
      <c r="A246" s="149"/>
      <c r="B246" s="154" t="s">
        <v>584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148"/>
    </row>
    <row r="247" spans="1:12">
      <c r="A247" s="149"/>
      <c r="B247" s="154" t="s">
        <v>585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148"/>
    </row>
    <row r="248" spans="1:12">
      <c r="A248" s="149"/>
      <c r="B248" s="154" t="s">
        <v>586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148"/>
    </row>
    <row r="249" spans="1:12">
      <c r="A249" s="149"/>
      <c r="B249" s="154" t="s">
        <v>587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148"/>
    </row>
    <row r="250" spans="1:12">
      <c r="A250" s="149"/>
      <c r="B250" s="154" t="s">
        <v>588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148"/>
    </row>
    <row r="251" spans="1:12">
      <c r="A251" s="149"/>
      <c r="B251" s="154" t="s">
        <v>589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148"/>
    </row>
    <row r="252" spans="1:12">
      <c r="A252" s="149"/>
      <c r="B252" s="154" t="s">
        <v>590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148"/>
    </row>
    <row r="253" spans="1:12">
      <c r="A253" s="149"/>
      <c r="B253" s="154" t="s">
        <v>591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148"/>
    </row>
    <row r="254" spans="1:12">
      <c r="A254" s="149"/>
      <c r="B254" s="154" t="s">
        <v>592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148"/>
    </row>
    <row r="255" spans="1:12">
      <c r="A255" s="149"/>
      <c r="B255" s="154" t="s">
        <v>593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148"/>
    </row>
    <row r="256" spans="1:12">
      <c r="A256" s="149"/>
      <c r="B256" s="154" t="s">
        <v>594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148"/>
    </row>
    <row r="257" spans="1:12">
      <c r="A257" s="149"/>
      <c r="B257" s="154" t="s">
        <v>595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148"/>
    </row>
    <row r="258" spans="1:12">
      <c r="A258" s="149"/>
      <c r="B258" s="154" t="s">
        <v>596</v>
      </c>
      <c r="C258" s="51"/>
      <c r="D258" s="51"/>
      <c r="E258" s="51"/>
      <c r="F258" s="51"/>
      <c r="G258" s="51"/>
      <c r="H258" s="51"/>
      <c r="I258" s="51"/>
      <c r="J258" s="51"/>
      <c r="K258" s="51"/>
      <c r="L258" s="148"/>
    </row>
    <row r="259" spans="1:12">
      <c r="A259" s="149"/>
      <c r="B259" s="154" t="s">
        <v>597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148"/>
    </row>
    <row r="260" spans="1:12">
      <c r="A260" s="149"/>
      <c r="B260" s="154" t="s">
        <v>598</v>
      </c>
      <c r="C260" s="51"/>
      <c r="D260" s="51"/>
      <c r="E260" s="51"/>
      <c r="F260" s="51"/>
      <c r="G260" s="51"/>
      <c r="H260" s="51"/>
      <c r="I260" s="51"/>
      <c r="J260" s="51"/>
      <c r="K260" s="51"/>
      <c r="L260" s="148"/>
    </row>
    <row r="261" spans="1:12">
      <c r="A261" s="149"/>
      <c r="B261" s="154" t="s">
        <v>599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148"/>
    </row>
    <row r="262" spans="1:12">
      <c r="A262" s="149"/>
      <c r="B262" s="154" t="s">
        <v>600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148"/>
    </row>
    <row r="263" spans="1:12">
      <c r="A263" s="149"/>
      <c r="B263" s="154" t="s">
        <v>601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148"/>
    </row>
    <row r="264" spans="1:12">
      <c r="A264" s="149"/>
      <c r="B264" s="154" t="s">
        <v>602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148"/>
    </row>
    <row r="265" spans="1:12">
      <c r="A265" s="149"/>
      <c r="B265" s="154" t="s">
        <v>603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148"/>
    </row>
    <row r="266" spans="1:12">
      <c r="A266" s="149"/>
      <c r="B266" s="154" t="s">
        <v>604</v>
      </c>
      <c r="C266" s="51"/>
      <c r="D266" s="51"/>
      <c r="E266" s="51"/>
      <c r="F266" s="51"/>
      <c r="G266" s="51"/>
      <c r="H266" s="51"/>
      <c r="I266" s="51"/>
      <c r="J266" s="51"/>
      <c r="K266" s="51"/>
      <c r="L266" s="148"/>
    </row>
    <row r="267" spans="1:12">
      <c r="A267" s="149"/>
      <c r="B267" s="154" t="s">
        <v>605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148"/>
    </row>
    <row r="268" spans="1:12">
      <c r="A268" s="149"/>
      <c r="B268" s="154" t="s">
        <v>606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148"/>
    </row>
    <row r="269" spans="1:12">
      <c r="A269" s="149"/>
      <c r="B269" s="154" t="s">
        <v>607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148"/>
    </row>
    <row r="270" spans="1:12">
      <c r="A270" s="149"/>
      <c r="B270" s="154" t="s">
        <v>608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148"/>
    </row>
    <row r="271" spans="1:12">
      <c r="A271" s="149"/>
      <c r="B271" s="154" t="s">
        <v>609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148"/>
    </row>
    <row r="272" spans="1:12">
      <c r="A272" s="149"/>
      <c r="B272" s="154" t="s">
        <v>610</v>
      </c>
      <c r="C272" s="51"/>
      <c r="D272" s="51"/>
      <c r="E272" s="51"/>
      <c r="F272" s="51"/>
      <c r="G272" s="51"/>
      <c r="H272" s="51"/>
      <c r="I272" s="51"/>
      <c r="J272" s="51"/>
      <c r="K272" s="51"/>
      <c r="L272" s="148"/>
    </row>
    <row r="273" spans="1:12">
      <c r="A273" s="149"/>
      <c r="B273" s="154" t="s">
        <v>611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148"/>
    </row>
    <row r="274" spans="1:12">
      <c r="A274" s="149"/>
      <c r="B274" s="154" t="s">
        <v>612</v>
      </c>
      <c r="C274" s="51"/>
      <c r="D274" s="51"/>
      <c r="E274" s="51"/>
      <c r="F274" s="51"/>
      <c r="G274" s="51"/>
      <c r="H274" s="51"/>
      <c r="I274" s="51"/>
      <c r="J274" s="51"/>
      <c r="K274" s="51"/>
      <c r="L274" s="148"/>
    </row>
    <row r="275" spans="1:12">
      <c r="A275" s="149"/>
      <c r="B275" s="154" t="s">
        <v>613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148"/>
    </row>
    <row r="276" spans="1:12">
      <c r="A276" s="149"/>
      <c r="B276" s="154" t="s">
        <v>614</v>
      </c>
      <c r="C276" s="51"/>
      <c r="D276" s="51"/>
      <c r="E276" s="51"/>
      <c r="F276" s="51"/>
      <c r="G276" s="51"/>
      <c r="H276" s="51"/>
      <c r="I276" s="51"/>
      <c r="J276" s="51"/>
      <c r="K276" s="51"/>
      <c r="L276" s="148"/>
    </row>
    <row r="277" spans="1:12">
      <c r="A277" s="149"/>
      <c r="B277" s="154" t="s">
        <v>615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148"/>
    </row>
    <row r="278" spans="1:12">
      <c r="A278" s="149"/>
      <c r="B278" s="154" t="s">
        <v>616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148"/>
    </row>
    <row r="279" spans="1:12">
      <c r="A279" s="149"/>
      <c r="B279" s="154" t="s">
        <v>617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148"/>
    </row>
    <row r="280" spans="1:12">
      <c r="A280" s="149"/>
      <c r="B280" s="154" t="s">
        <v>618</v>
      </c>
      <c r="C280" s="51"/>
      <c r="D280" s="51"/>
      <c r="E280" s="51"/>
      <c r="F280" s="51"/>
      <c r="G280" s="51"/>
      <c r="H280" s="51"/>
      <c r="I280" s="51"/>
      <c r="J280" s="51"/>
      <c r="K280" s="51"/>
      <c r="L280" s="148"/>
    </row>
    <row r="281" spans="1:12">
      <c r="A281" s="149"/>
      <c r="B281" s="154" t="s">
        <v>619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148"/>
    </row>
    <row r="282" spans="1:12">
      <c r="A282" s="149"/>
      <c r="B282" s="154" t="s">
        <v>620</v>
      </c>
      <c r="C282" s="51"/>
      <c r="D282" s="51"/>
      <c r="E282" s="51"/>
      <c r="F282" s="51"/>
      <c r="G282" s="51"/>
      <c r="H282" s="51"/>
      <c r="I282" s="51"/>
      <c r="J282" s="51"/>
      <c r="K282" s="51"/>
      <c r="L282" s="148"/>
    </row>
    <row r="283" spans="1:12">
      <c r="A283" s="149"/>
      <c r="B283" s="154" t="s">
        <v>621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148"/>
    </row>
    <row r="284" spans="1:12">
      <c r="A284" s="149"/>
      <c r="B284" s="154" t="s">
        <v>622</v>
      </c>
      <c r="C284" s="51"/>
      <c r="D284" s="51"/>
      <c r="E284" s="51"/>
      <c r="F284" s="51"/>
      <c r="G284" s="51"/>
      <c r="H284" s="51"/>
      <c r="I284" s="51"/>
      <c r="J284" s="51"/>
      <c r="K284" s="51"/>
      <c r="L284" s="148"/>
    </row>
    <row r="285" spans="1:12">
      <c r="A285" s="149"/>
      <c r="B285" s="154" t="s">
        <v>623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148"/>
    </row>
    <row r="286" spans="1:12">
      <c r="A286" s="149"/>
      <c r="B286" s="154" t="s">
        <v>624</v>
      </c>
      <c r="C286" s="51"/>
      <c r="D286" s="51"/>
      <c r="E286" s="51"/>
      <c r="F286" s="51"/>
      <c r="G286" s="51"/>
      <c r="H286" s="51"/>
      <c r="I286" s="51"/>
      <c r="J286" s="51"/>
      <c r="K286" s="51"/>
      <c r="L286" s="148"/>
    </row>
    <row r="287" spans="1:12">
      <c r="A287" s="149"/>
      <c r="B287" s="154" t="s">
        <v>625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148"/>
    </row>
    <row r="288" spans="1:12">
      <c r="A288" s="149"/>
      <c r="B288" s="154" t="s">
        <v>626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148"/>
    </row>
    <row r="289" spans="1:12">
      <c r="A289" s="149"/>
      <c r="B289" s="154" t="s">
        <v>627</v>
      </c>
      <c r="C289" s="51"/>
      <c r="D289" s="51"/>
      <c r="E289" s="51"/>
      <c r="F289" s="51"/>
      <c r="G289" s="51"/>
      <c r="H289" s="51"/>
      <c r="I289" s="51"/>
      <c r="J289" s="51"/>
      <c r="K289" s="51"/>
      <c r="L289" s="148"/>
    </row>
    <row r="290" spans="1:12">
      <c r="A290" s="149"/>
      <c r="B290" s="154" t="s">
        <v>628</v>
      </c>
      <c r="C290" s="51"/>
      <c r="D290" s="51"/>
      <c r="E290" s="51"/>
      <c r="F290" s="51"/>
      <c r="G290" s="51"/>
      <c r="H290" s="51"/>
      <c r="I290" s="51"/>
      <c r="J290" s="51"/>
      <c r="K290" s="51"/>
      <c r="L290" s="148"/>
    </row>
    <row r="291" spans="1:12">
      <c r="A291" s="149"/>
      <c r="B291" s="154" t="s">
        <v>629</v>
      </c>
      <c r="C291" s="51"/>
      <c r="D291" s="51"/>
      <c r="E291" s="51"/>
      <c r="F291" s="51"/>
      <c r="G291" s="51"/>
      <c r="H291" s="51"/>
      <c r="I291" s="51"/>
      <c r="J291" s="51"/>
      <c r="K291" s="51"/>
      <c r="L291" s="148"/>
    </row>
    <row r="292" spans="1:12">
      <c r="A292" s="149"/>
      <c r="B292" s="154" t="s">
        <v>630</v>
      </c>
      <c r="C292" s="51"/>
      <c r="D292" s="51"/>
      <c r="E292" s="51"/>
      <c r="F292" s="51"/>
      <c r="G292" s="51"/>
      <c r="H292" s="51"/>
      <c r="I292" s="51"/>
      <c r="J292" s="51"/>
      <c r="K292" s="51"/>
      <c r="L292" s="148"/>
    </row>
    <row r="293" spans="1:12">
      <c r="A293" s="149"/>
      <c r="B293" s="154" t="s">
        <v>631</v>
      </c>
      <c r="C293" s="51"/>
      <c r="D293" s="51"/>
      <c r="E293" s="51"/>
      <c r="F293" s="51"/>
      <c r="G293" s="51"/>
      <c r="H293" s="51"/>
      <c r="I293" s="51"/>
      <c r="J293" s="51"/>
      <c r="K293" s="51"/>
      <c r="L293" s="148"/>
    </row>
    <row r="294" spans="1:12">
      <c r="A294" s="149"/>
      <c r="B294" s="154" t="s">
        <v>632</v>
      </c>
      <c r="C294" s="51"/>
      <c r="D294" s="51"/>
      <c r="E294" s="51"/>
      <c r="F294" s="51"/>
      <c r="G294" s="51"/>
      <c r="H294" s="51"/>
      <c r="I294" s="51"/>
      <c r="J294" s="51"/>
      <c r="K294" s="51"/>
      <c r="L294" s="148"/>
    </row>
    <row r="295" spans="1:12">
      <c r="A295" s="149"/>
      <c r="B295" s="154" t="s">
        <v>633</v>
      </c>
      <c r="C295" s="51"/>
      <c r="D295" s="51"/>
      <c r="E295" s="51"/>
      <c r="F295" s="51"/>
      <c r="G295" s="51"/>
      <c r="H295" s="51"/>
      <c r="I295" s="51"/>
      <c r="J295" s="51"/>
      <c r="K295" s="51"/>
      <c r="L295" s="148"/>
    </row>
    <row r="296" spans="1:12">
      <c r="A296" s="149"/>
      <c r="B296" s="154" t="s">
        <v>634</v>
      </c>
      <c r="C296" s="51"/>
      <c r="D296" s="51"/>
      <c r="E296" s="51"/>
      <c r="F296" s="51"/>
      <c r="G296" s="51"/>
      <c r="H296" s="51"/>
      <c r="I296" s="51"/>
      <c r="J296" s="51"/>
      <c r="K296" s="51"/>
      <c r="L296" s="148"/>
    </row>
    <row r="297" spans="1:12">
      <c r="A297" s="149"/>
      <c r="B297" s="154" t="s">
        <v>635</v>
      </c>
      <c r="C297" s="51"/>
      <c r="D297" s="51"/>
      <c r="E297" s="51"/>
      <c r="F297" s="51"/>
      <c r="G297" s="51"/>
      <c r="H297" s="51"/>
      <c r="I297" s="51"/>
      <c r="J297" s="51"/>
      <c r="K297" s="51"/>
      <c r="L297" s="148"/>
    </row>
    <row r="298" spans="1:12">
      <c r="A298" s="149"/>
      <c r="B298" s="154" t="s">
        <v>636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148"/>
    </row>
    <row r="299" spans="1:12">
      <c r="A299" s="149"/>
      <c r="B299" s="154" t="s">
        <v>637</v>
      </c>
      <c r="C299" s="51"/>
      <c r="D299" s="51"/>
      <c r="E299" s="51"/>
      <c r="F299" s="51"/>
      <c r="G299" s="51"/>
      <c r="H299" s="51"/>
      <c r="I299" s="51"/>
      <c r="J299" s="51"/>
      <c r="K299" s="51"/>
      <c r="L299" s="148"/>
    </row>
    <row r="300" spans="1:12">
      <c r="A300" s="149"/>
      <c r="B300" s="154" t="s">
        <v>638</v>
      </c>
      <c r="C300" s="51"/>
      <c r="D300" s="51"/>
      <c r="E300" s="51"/>
      <c r="F300" s="51"/>
      <c r="G300" s="51"/>
      <c r="H300" s="51"/>
      <c r="I300" s="51"/>
      <c r="J300" s="51"/>
      <c r="K300" s="51"/>
      <c r="L300" s="148"/>
    </row>
    <row r="301" spans="1:12">
      <c r="A301" s="149"/>
      <c r="B301" s="154" t="s">
        <v>639</v>
      </c>
      <c r="C301" s="51"/>
      <c r="D301" s="51"/>
      <c r="E301" s="51"/>
      <c r="F301" s="51"/>
      <c r="G301" s="51"/>
      <c r="H301" s="51"/>
      <c r="I301" s="51"/>
      <c r="J301" s="51"/>
      <c r="K301" s="51"/>
      <c r="L301" s="148"/>
    </row>
    <row r="302" spans="1:12">
      <c r="A302" s="149"/>
      <c r="B302" s="154" t="s">
        <v>640</v>
      </c>
      <c r="C302" s="51"/>
      <c r="D302" s="51"/>
      <c r="E302" s="51"/>
      <c r="F302" s="51"/>
      <c r="G302" s="51"/>
      <c r="H302" s="51"/>
      <c r="I302" s="51"/>
      <c r="J302" s="51"/>
      <c r="K302" s="51"/>
      <c r="L302" s="148"/>
    </row>
    <row r="303" spans="1:12">
      <c r="A303" s="149"/>
      <c r="B303" s="154" t="s">
        <v>641</v>
      </c>
      <c r="C303" s="51"/>
      <c r="D303" s="51"/>
      <c r="E303" s="51"/>
      <c r="F303" s="51"/>
      <c r="G303" s="51"/>
      <c r="H303" s="51"/>
      <c r="I303" s="51"/>
      <c r="J303" s="51"/>
      <c r="K303" s="51"/>
      <c r="L303" s="148"/>
    </row>
    <row r="304" spans="1:12">
      <c r="A304" s="149"/>
      <c r="B304" s="154" t="s">
        <v>642</v>
      </c>
      <c r="C304" s="51"/>
      <c r="D304" s="51"/>
      <c r="E304" s="51"/>
      <c r="F304" s="51"/>
      <c r="G304" s="51"/>
      <c r="H304" s="51"/>
      <c r="I304" s="51"/>
      <c r="J304" s="51"/>
      <c r="K304" s="51"/>
      <c r="L304" s="148"/>
    </row>
    <row r="305" spans="1:12">
      <c r="A305" s="149"/>
      <c r="B305" s="154" t="s">
        <v>643</v>
      </c>
      <c r="C305" s="51"/>
      <c r="D305" s="51"/>
      <c r="E305" s="51"/>
      <c r="F305" s="51"/>
      <c r="G305" s="148"/>
      <c r="H305" s="51"/>
      <c r="I305" s="51"/>
      <c r="J305" s="51"/>
      <c r="K305" s="51"/>
      <c r="L305" s="148"/>
    </row>
    <row r="306" spans="1:12">
      <c r="A306" s="149"/>
      <c r="B306" s="154" t="s">
        <v>644</v>
      </c>
      <c r="C306" s="51"/>
      <c r="D306" s="51"/>
      <c r="E306" s="51"/>
      <c r="F306" s="51"/>
      <c r="G306" s="148"/>
      <c r="H306" s="51"/>
      <c r="I306" s="51"/>
      <c r="J306" s="51"/>
      <c r="K306" s="51"/>
      <c r="L306" s="148"/>
    </row>
    <row r="307" spans="1:12">
      <c r="A307" s="149"/>
      <c r="B307" s="154" t="s">
        <v>645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148"/>
    </row>
    <row r="308" spans="1:12">
      <c r="A308" s="149"/>
      <c r="B308" s="154" t="s">
        <v>646</v>
      </c>
      <c r="C308" s="51"/>
      <c r="D308" s="51"/>
      <c r="E308" s="51"/>
      <c r="F308" s="51"/>
      <c r="G308" s="51"/>
      <c r="H308" s="51"/>
      <c r="I308" s="51"/>
      <c r="J308" s="51"/>
      <c r="K308" s="51"/>
      <c r="L308" s="148"/>
    </row>
    <row r="309" spans="1:12">
      <c r="A309" s="149"/>
      <c r="B309" s="154" t="s">
        <v>647</v>
      </c>
      <c r="C309" s="51"/>
      <c r="D309" s="51"/>
      <c r="E309" s="51"/>
      <c r="F309" s="51"/>
      <c r="G309" s="51"/>
      <c r="H309" s="51"/>
      <c r="I309" s="51"/>
      <c r="J309" s="51"/>
      <c r="K309" s="51"/>
      <c r="L309" s="148"/>
    </row>
    <row r="310" spans="1:12">
      <c r="A310" s="149"/>
      <c r="B310" s="154" t="s">
        <v>648</v>
      </c>
      <c r="C310" s="51"/>
      <c r="D310" s="51"/>
      <c r="E310" s="51"/>
      <c r="F310" s="51"/>
      <c r="G310" s="51"/>
      <c r="H310" s="51"/>
      <c r="I310" s="51"/>
      <c r="J310" s="51"/>
      <c r="K310" s="51"/>
      <c r="L310" s="148"/>
    </row>
    <row r="311" spans="1:12">
      <c r="A311" s="149"/>
      <c r="B311" s="154" t="s">
        <v>649</v>
      </c>
      <c r="C311" s="51"/>
      <c r="D311" s="51"/>
      <c r="E311" s="51"/>
      <c r="F311" s="51"/>
      <c r="G311" s="51"/>
      <c r="H311" s="51"/>
      <c r="I311" s="51"/>
      <c r="J311" s="51"/>
      <c r="K311" s="51"/>
      <c r="L311" s="148"/>
    </row>
    <row r="312" spans="1:12">
      <c r="A312" s="149"/>
      <c r="B312" s="154" t="s">
        <v>650</v>
      </c>
      <c r="C312" s="51"/>
      <c r="D312" s="51"/>
      <c r="E312" s="51"/>
      <c r="F312" s="51"/>
      <c r="G312" s="51"/>
      <c r="H312" s="51"/>
      <c r="I312" s="51"/>
      <c r="J312" s="51"/>
      <c r="K312" s="51"/>
      <c r="L312" s="148"/>
    </row>
    <row r="313" spans="1:12">
      <c r="A313" s="149"/>
      <c r="B313" s="154" t="s">
        <v>651</v>
      </c>
      <c r="C313" s="51"/>
      <c r="D313" s="51"/>
      <c r="E313" s="51"/>
      <c r="F313" s="51"/>
      <c r="G313" s="51"/>
      <c r="H313" s="51"/>
      <c r="I313" s="51"/>
      <c r="J313" s="51"/>
      <c r="K313" s="51"/>
      <c r="L313" s="148"/>
    </row>
    <row r="314" spans="1:12">
      <c r="A314" s="149"/>
      <c r="B314" s="154" t="s">
        <v>652</v>
      </c>
      <c r="C314" s="51"/>
      <c r="D314" s="51"/>
      <c r="E314" s="51"/>
      <c r="F314" s="51"/>
      <c r="G314" s="51"/>
      <c r="H314" s="51"/>
      <c r="I314" s="51"/>
      <c r="J314" s="51"/>
      <c r="K314" s="51"/>
      <c r="L314" s="148"/>
    </row>
    <row r="315" spans="1:12">
      <c r="A315" s="149"/>
      <c r="B315" s="154" t="s">
        <v>653</v>
      </c>
      <c r="C315" s="51"/>
      <c r="D315" s="51"/>
      <c r="E315" s="51"/>
      <c r="F315" s="51"/>
      <c r="G315" s="51"/>
      <c r="H315" s="51"/>
      <c r="I315" s="51"/>
      <c r="J315" s="51"/>
      <c r="K315" s="51"/>
      <c r="L315" s="148"/>
    </row>
    <row r="316" spans="1:12">
      <c r="A316" s="149"/>
      <c r="B316" s="154" t="s">
        <v>654</v>
      </c>
      <c r="C316" s="51"/>
      <c r="D316" s="51"/>
      <c r="E316" s="51"/>
      <c r="F316" s="51"/>
      <c r="G316" s="51"/>
      <c r="H316" s="51"/>
      <c r="I316" s="51"/>
      <c r="J316" s="51"/>
      <c r="K316" s="51"/>
      <c r="L316" s="148"/>
    </row>
    <row r="317" spans="1:12">
      <c r="A317" s="149"/>
      <c r="B317" s="154" t="s">
        <v>655</v>
      </c>
      <c r="C317" s="51"/>
      <c r="D317" s="51"/>
      <c r="E317" s="51"/>
      <c r="F317" s="51"/>
      <c r="G317" s="51"/>
      <c r="H317" s="51"/>
      <c r="I317" s="51"/>
      <c r="J317" s="51"/>
      <c r="K317" s="51"/>
      <c r="L317" s="148"/>
    </row>
    <row r="318" spans="1:12">
      <c r="A318" s="149"/>
      <c r="B318" s="154" t="s">
        <v>656</v>
      </c>
      <c r="C318" s="51"/>
      <c r="D318" s="51"/>
      <c r="E318" s="51"/>
      <c r="F318" s="51"/>
      <c r="G318" s="51"/>
      <c r="H318" s="51"/>
      <c r="I318" s="51"/>
      <c r="J318" s="51"/>
      <c r="K318" s="51"/>
      <c r="L318" s="148"/>
    </row>
    <row r="319" spans="1:12">
      <c r="A319" s="149"/>
      <c r="B319" s="154" t="s">
        <v>657</v>
      </c>
      <c r="C319" s="51"/>
      <c r="D319" s="51"/>
      <c r="E319" s="51"/>
      <c r="F319" s="51"/>
      <c r="G319" s="51"/>
      <c r="H319" s="51"/>
      <c r="I319" s="51"/>
      <c r="J319" s="51"/>
      <c r="K319" s="51"/>
      <c r="L319" s="148"/>
    </row>
    <row r="320" spans="1:12">
      <c r="A320" s="149"/>
      <c r="B320" s="154" t="s">
        <v>658</v>
      </c>
      <c r="C320" s="51"/>
      <c r="D320" s="51"/>
      <c r="E320" s="51"/>
      <c r="F320" s="51"/>
      <c r="G320" s="51"/>
      <c r="H320" s="51"/>
      <c r="I320" s="51"/>
      <c r="J320" s="51"/>
      <c r="K320" s="51"/>
      <c r="L320" s="148"/>
    </row>
    <row r="321" spans="1:12">
      <c r="A321" s="149"/>
      <c r="B321" s="154" t="s">
        <v>659</v>
      </c>
      <c r="C321" s="51"/>
      <c r="D321" s="51"/>
      <c r="E321" s="51"/>
      <c r="F321" s="51"/>
      <c r="G321" s="51"/>
      <c r="H321" s="51"/>
      <c r="I321" s="51"/>
      <c r="J321" s="51"/>
      <c r="K321" s="51"/>
      <c r="L321" s="148"/>
    </row>
    <row r="322" spans="1:12">
      <c r="A322" s="149"/>
      <c r="B322" s="154" t="s">
        <v>660</v>
      </c>
      <c r="C322" s="51"/>
      <c r="D322" s="51"/>
      <c r="E322" s="51"/>
      <c r="F322" s="51"/>
      <c r="G322" s="51"/>
      <c r="H322" s="51"/>
      <c r="I322" s="51"/>
      <c r="J322" s="51"/>
      <c r="K322" s="51"/>
      <c r="L322" s="148"/>
    </row>
    <row r="323" spans="1:12">
      <c r="A323" s="149"/>
      <c r="B323" s="154" t="s">
        <v>661</v>
      </c>
      <c r="C323" s="51"/>
      <c r="D323" s="51"/>
      <c r="E323" s="51"/>
      <c r="F323" s="51"/>
      <c r="G323" s="51"/>
      <c r="H323" s="51"/>
      <c r="I323" s="51"/>
      <c r="J323" s="51"/>
      <c r="K323" s="51"/>
      <c r="L323" s="148"/>
    </row>
    <row r="324" spans="1:12">
      <c r="A324" s="149"/>
      <c r="B324" s="154" t="s">
        <v>662</v>
      </c>
      <c r="C324" s="51"/>
      <c r="D324" s="51"/>
      <c r="E324" s="51"/>
      <c r="F324" s="51"/>
      <c r="G324" s="51"/>
      <c r="H324" s="51"/>
      <c r="I324" s="51"/>
      <c r="J324" s="51"/>
      <c r="K324" s="51"/>
      <c r="L324" s="148"/>
    </row>
    <row r="325" spans="1:12">
      <c r="A325" s="149"/>
      <c r="B325" s="154" t="s">
        <v>663</v>
      </c>
      <c r="C325" s="51"/>
      <c r="D325" s="51"/>
      <c r="E325" s="51"/>
      <c r="F325" s="51"/>
      <c r="G325" s="51"/>
      <c r="H325" s="51"/>
      <c r="I325" s="51"/>
      <c r="J325" s="51"/>
      <c r="K325" s="51"/>
      <c r="L325" s="148"/>
    </row>
    <row r="326" spans="1:12">
      <c r="A326" s="149"/>
      <c r="B326" s="154" t="s">
        <v>664</v>
      </c>
      <c r="C326" s="51"/>
      <c r="D326" s="51"/>
      <c r="E326" s="51"/>
      <c r="F326" s="51"/>
      <c r="G326" s="51"/>
      <c r="H326" s="51"/>
      <c r="I326" s="51"/>
      <c r="J326" s="51"/>
      <c r="K326" s="51"/>
      <c r="L326" s="148"/>
    </row>
    <row r="327" spans="1:12">
      <c r="A327" s="149"/>
      <c r="B327" s="154" t="s">
        <v>665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148"/>
    </row>
    <row r="328" spans="1:12">
      <c r="A328" s="149"/>
      <c r="B328" s="154" t="s">
        <v>666</v>
      </c>
      <c r="C328" s="51"/>
      <c r="D328" s="51"/>
      <c r="E328" s="51"/>
      <c r="F328" s="51"/>
      <c r="G328" s="51"/>
      <c r="H328" s="51"/>
      <c r="I328" s="51"/>
      <c r="J328" s="51"/>
      <c r="K328" s="51"/>
      <c r="L328" s="148"/>
    </row>
    <row r="329" spans="1:12">
      <c r="A329" s="149"/>
      <c r="B329" s="154" t="s">
        <v>667</v>
      </c>
      <c r="C329" s="51"/>
      <c r="D329" s="51"/>
      <c r="E329" s="51"/>
      <c r="F329" s="51"/>
      <c r="G329" s="51"/>
      <c r="H329" s="51"/>
      <c r="I329" s="51"/>
      <c r="J329" s="51"/>
      <c r="K329" s="51"/>
      <c r="L329" s="148"/>
    </row>
    <row r="330" spans="1:12">
      <c r="A330" s="149"/>
      <c r="B330" s="154" t="s">
        <v>668</v>
      </c>
      <c r="C330" s="51"/>
      <c r="D330" s="51"/>
      <c r="E330" s="51"/>
      <c r="F330" s="51"/>
      <c r="G330" s="51"/>
      <c r="H330" s="51"/>
      <c r="I330" s="51"/>
      <c r="J330" s="51"/>
      <c r="K330" s="51"/>
      <c r="L330" s="148"/>
    </row>
    <row r="331" spans="1:12">
      <c r="A331" s="149"/>
      <c r="B331" s="154" t="s">
        <v>669</v>
      </c>
      <c r="C331" s="51"/>
      <c r="D331" s="51"/>
      <c r="E331" s="51"/>
      <c r="F331" s="51"/>
      <c r="G331" s="51"/>
      <c r="H331" s="51"/>
      <c r="I331" s="51"/>
      <c r="J331" s="51"/>
      <c r="K331" s="51"/>
      <c r="L331" s="148"/>
    </row>
    <row r="332" spans="1:12">
      <c r="A332" s="149"/>
      <c r="B332" s="154" t="s">
        <v>670</v>
      </c>
      <c r="C332" s="51"/>
      <c r="D332" s="51"/>
      <c r="E332" s="51"/>
      <c r="F332" s="51"/>
      <c r="G332" s="51"/>
      <c r="H332" s="51"/>
      <c r="I332" s="51"/>
      <c r="J332" s="51"/>
      <c r="K332" s="51"/>
      <c r="L332" s="148"/>
    </row>
    <row r="333" spans="1:12">
      <c r="A333" s="149"/>
      <c r="B333" s="154" t="s">
        <v>671</v>
      </c>
      <c r="C333" s="51"/>
      <c r="D333" s="51"/>
      <c r="E333" s="51"/>
      <c r="F333" s="51"/>
      <c r="G333" s="51"/>
      <c r="H333" s="51"/>
      <c r="I333" s="51"/>
      <c r="J333" s="51"/>
      <c r="K333" s="51"/>
      <c r="L333" s="148"/>
    </row>
    <row r="334" spans="1:12">
      <c r="A334" s="149"/>
      <c r="B334" s="154" t="s">
        <v>672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148"/>
    </row>
    <row r="335" spans="1:12">
      <c r="A335" s="149"/>
      <c r="B335" s="154" t="s">
        <v>673</v>
      </c>
      <c r="C335" s="51"/>
      <c r="D335" s="51"/>
      <c r="E335" s="51"/>
      <c r="F335" s="51"/>
      <c r="G335" s="51"/>
      <c r="H335" s="51"/>
      <c r="I335" s="51"/>
      <c r="J335" s="51"/>
      <c r="K335" s="51"/>
      <c r="L335" s="148"/>
    </row>
    <row r="336" spans="1:12">
      <c r="A336" s="149"/>
      <c r="B336" s="154" t="s">
        <v>674</v>
      </c>
      <c r="C336" s="51"/>
      <c r="D336" s="51"/>
      <c r="E336" s="51"/>
      <c r="F336" s="51"/>
      <c r="G336" s="51"/>
      <c r="H336" s="51"/>
      <c r="I336" s="51"/>
      <c r="J336" s="51"/>
      <c r="K336" s="51"/>
      <c r="L336" s="148"/>
    </row>
    <row r="337" spans="1:12">
      <c r="A337" s="149"/>
      <c r="B337" s="154" t="s">
        <v>675</v>
      </c>
      <c r="C337" s="51"/>
      <c r="D337" s="51"/>
      <c r="E337" s="51"/>
      <c r="F337" s="51"/>
      <c r="G337" s="51"/>
      <c r="H337" s="51"/>
      <c r="I337" s="51"/>
      <c r="J337" s="51"/>
      <c r="K337" s="51"/>
      <c r="L337" s="148"/>
    </row>
    <row r="338" spans="1:12">
      <c r="A338" s="149"/>
      <c r="B338" s="154" t="s">
        <v>676</v>
      </c>
      <c r="C338" s="51"/>
      <c r="D338" s="51"/>
      <c r="E338" s="51"/>
      <c r="F338" s="51"/>
      <c r="G338" s="51"/>
      <c r="H338" s="51"/>
      <c r="I338" s="51"/>
      <c r="J338" s="51"/>
      <c r="K338" s="51"/>
      <c r="L338" s="148"/>
    </row>
    <row r="339" spans="1:12">
      <c r="A339" s="149"/>
      <c r="B339" s="154" t="s">
        <v>677</v>
      </c>
      <c r="C339" s="51"/>
      <c r="D339" s="51"/>
      <c r="E339" s="51"/>
      <c r="F339" s="51"/>
      <c r="G339" s="51"/>
      <c r="H339" s="51"/>
      <c r="I339" s="51"/>
      <c r="J339" s="51"/>
      <c r="K339" s="51"/>
      <c r="L339" s="148"/>
    </row>
    <row r="340" spans="1:12">
      <c r="A340" s="149"/>
      <c r="B340" s="154" t="s">
        <v>678</v>
      </c>
      <c r="C340" s="51"/>
      <c r="D340" s="51"/>
      <c r="E340" s="51"/>
      <c r="F340" s="51"/>
      <c r="G340" s="51"/>
      <c r="H340" s="51"/>
      <c r="I340" s="51"/>
      <c r="J340" s="51"/>
      <c r="K340" s="51"/>
      <c r="L340" s="148"/>
    </row>
    <row r="341" spans="1:12">
      <c r="A341" s="149"/>
      <c r="B341" s="154" t="s">
        <v>679</v>
      </c>
      <c r="C341" s="51"/>
      <c r="D341" s="51"/>
      <c r="E341" s="51"/>
      <c r="F341" s="51"/>
      <c r="G341" s="51"/>
      <c r="H341" s="51"/>
      <c r="I341" s="51"/>
      <c r="J341" s="51"/>
      <c r="K341" s="51"/>
      <c r="L341" s="148"/>
    </row>
    <row r="342" spans="1:12">
      <c r="A342" s="149"/>
      <c r="B342" s="154" t="s">
        <v>680</v>
      </c>
      <c r="C342" s="51"/>
      <c r="D342" s="51"/>
      <c r="E342" s="51"/>
      <c r="F342" s="51"/>
      <c r="G342" s="51"/>
      <c r="H342" s="51"/>
      <c r="I342" s="51"/>
      <c r="J342" s="51"/>
      <c r="K342" s="51"/>
      <c r="L342" s="148"/>
    </row>
    <row r="343" spans="1:12">
      <c r="A343" s="149"/>
      <c r="B343" s="154" t="s">
        <v>681</v>
      </c>
      <c r="C343" s="51"/>
      <c r="D343" s="51"/>
      <c r="E343" s="51"/>
      <c r="F343" s="51"/>
      <c r="G343" s="51"/>
      <c r="H343" s="51"/>
      <c r="I343" s="51"/>
      <c r="J343" s="51"/>
      <c r="K343" s="51"/>
      <c r="L343" s="148"/>
    </row>
    <row r="344" spans="1:12">
      <c r="A344" s="149"/>
      <c r="B344" s="154" t="s">
        <v>682</v>
      </c>
      <c r="C344" s="51"/>
      <c r="D344" s="51"/>
      <c r="E344" s="51"/>
      <c r="F344" s="51"/>
      <c r="G344" s="51"/>
      <c r="H344" s="51"/>
      <c r="I344" s="51"/>
      <c r="J344" s="51"/>
      <c r="K344" s="51"/>
      <c r="L344" s="148"/>
    </row>
    <row r="345" spans="1:12">
      <c r="A345" s="149"/>
      <c r="B345" s="154" t="s">
        <v>683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148"/>
    </row>
    <row r="346" spans="1:12">
      <c r="A346" s="149"/>
      <c r="B346" s="154" t="s">
        <v>684</v>
      </c>
      <c r="C346" s="51"/>
      <c r="D346" s="51"/>
      <c r="E346" s="51"/>
      <c r="F346" s="51"/>
      <c r="G346" s="51"/>
      <c r="H346" s="51"/>
      <c r="I346" s="51"/>
      <c r="J346" s="51"/>
      <c r="K346" s="51"/>
      <c r="L346" s="148"/>
    </row>
    <row r="347" spans="1:12">
      <c r="A347" s="149"/>
      <c r="B347" s="154" t="s">
        <v>685</v>
      </c>
      <c r="C347" s="51"/>
      <c r="D347" s="51"/>
      <c r="E347" s="51"/>
      <c r="F347" s="51"/>
      <c r="G347" s="51"/>
      <c r="H347" s="51"/>
      <c r="I347" s="51"/>
      <c r="J347" s="51"/>
      <c r="K347" s="51"/>
      <c r="L347" s="148"/>
    </row>
    <row r="348" spans="1:12">
      <c r="A348" s="149"/>
      <c r="B348" s="154" t="s">
        <v>686</v>
      </c>
      <c r="C348" s="51"/>
      <c r="D348" s="51"/>
      <c r="E348" s="51"/>
      <c r="F348" s="51"/>
      <c r="G348" s="51"/>
      <c r="H348" s="51"/>
      <c r="I348" s="51"/>
      <c r="J348" s="51"/>
      <c r="K348" s="51"/>
      <c r="L348" s="148"/>
    </row>
    <row r="349" spans="1:12">
      <c r="A349" s="149"/>
      <c r="B349" s="154" t="s">
        <v>687</v>
      </c>
      <c r="C349" s="51"/>
      <c r="D349" s="51"/>
      <c r="E349" s="51"/>
      <c r="F349" s="51"/>
      <c r="G349" s="51"/>
      <c r="H349" s="51"/>
      <c r="I349" s="51"/>
      <c r="J349" s="51"/>
      <c r="K349" s="51"/>
      <c r="L349" s="148"/>
    </row>
    <row r="350" spans="1:12">
      <c r="A350" s="149"/>
      <c r="B350" s="154" t="s">
        <v>688</v>
      </c>
      <c r="C350" s="51"/>
      <c r="D350" s="51"/>
      <c r="E350" s="51"/>
      <c r="F350" s="51"/>
      <c r="G350" s="51"/>
      <c r="H350" s="51"/>
      <c r="I350" s="51"/>
      <c r="J350" s="51"/>
      <c r="K350" s="51"/>
      <c r="L350" s="148"/>
    </row>
    <row r="351" spans="1:12">
      <c r="A351" s="149"/>
      <c r="B351" s="154" t="s">
        <v>689</v>
      </c>
      <c r="C351" s="51"/>
      <c r="D351" s="51"/>
      <c r="E351" s="51"/>
      <c r="F351" s="51"/>
      <c r="G351" s="51"/>
      <c r="H351" s="51"/>
      <c r="I351" s="51"/>
      <c r="J351" s="51"/>
      <c r="K351" s="51"/>
      <c r="L351" s="148"/>
    </row>
    <row r="352" spans="1:12">
      <c r="A352" s="149"/>
      <c r="B352" s="154" t="s">
        <v>690</v>
      </c>
      <c r="C352" s="51"/>
      <c r="D352" s="51"/>
      <c r="E352" s="51"/>
      <c r="F352" s="51"/>
      <c r="G352" s="51"/>
      <c r="H352" s="51"/>
      <c r="I352" s="51"/>
      <c r="J352" s="51"/>
      <c r="K352" s="51"/>
      <c r="L352" s="148"/>
    </row>
    <row r="353" spans="1:12">
      <c r="A353" s="149"/>
      <c r="B353" s="154" t="s">
        <v>691</v>
      </c>
      <c r="C353" s="51"/>
      <c r="D353" s="51"/>
      <c r="E353" s="51"/>
      <c r="F353" s="51"/>
      <c r="G353" s="51"/>
      <c r="H353" s="51"/>
      <c r="I353" s="51"/>
      <c r="J353" s="51"/>
      <c r="K353" s="51"/>
      <c r="L353" s="148"/>
    </row>
    <row r="354" spans="1:12">
      <c r="A354" s="149"/>
      <c r="B354" s="154" t="s">
        <v>692</v>
      </c>
      <c r="C354" s="51"/>
      <c r="D354" s="51"/>
      <c r="E354" s="51"/>
      <c r="F354" s="51"/>
      <c r="G354" s="51"/>
      <c r="H354" s="51"/>
      <c r="I354" s="51"/>
      <c r="J354" s="51"/>
      <c r="K354" s="51"/>
      <c r="L354" s="148"/>
    </row>
    <row r="355" spans="1:12">
      <c r="A355" s="149"/>
      <c r="B355" s="154" t="s">
        <v>693</v>
      </c>
      <c r="C355" s="51"/>
      <c r="D355" s="51"/>
      <c r="E355" s="51"/>
      <c r="F355" s="51"/>
      <c r="G355" s="51"/>
      <c r="H355" s="51"/>
      <c r="I355" s="51"/>
      <c r="J355" s="51"/>
      <c r="K355" s="51"/>
      <c r="L355" s="148"/>
    </row>
    <row r="356" spans="1:12">
      <c r="A356" s="149"/>
      <c r="B356" s="154" t="s">
        <v>694</v>
      </c>
      <c r="C356" s="51"/>
      <c r="D356" s="51"/>
      <c r="E356" s="51"/>
      <c r="F356" s="51"/>
      <c r="G356" s="51"/>
      <c r="H356" s="51"/>
      <c r="I356" s="51"/>
      <c r="J356" s="51"/>
      <c r="K356" s="51"/>
      <c r="L356" s="148"/>
    </row>
    <row r="357" spans="1:12">
      <c r="A357" s="149"/>
      <c r="B357" s="154" t="s">
        <v>695</v>
      </c>
      <c r="C357" s="51"/>
      <c r="D357" s="51"/>
      <c r="E357" s="51"/>
      <c r="F357" s="51"/>
      <c r="G357" s="51"/>
      <c r="H357" s="51"/>
      <c r="I357" s="51"/>
      <c r="J357" s="51"/>
      <c r="K357" s="51"/>
      <c r="L357" s="148"/>
    </row>
    <row r="358" spans="1:12">
      <c r="A358" s="149"/>
      <c r="B358" s="154" t="s">
        <v>696</v>
      </c>
      <c r="C358" s="51"/>
      <c r="D358" s="51"/>
      <c r="E358" s="51"/>
      <c r="F358" s="51"/>
      <c r="G358" s="51"/>
      <c r="H358" s="51"/>
      <c r="I358" s="51"/>
      <c r="J358" s="51"/>
      <c r="K358" s="51"/>
      <c r="L358" s="148"/>
    </row>
    <row r="359" spans="1:12">
      <c r="A359" s="149"/>
      <c r="B359" s="154" t="s">
        <v>697</v>
      </c>
      <c r="C359" s="51"/>
      <c r="D359" s="51"/>
      <c r="E359" s="51"/>
      <c r="F359" s="51"/>
      <c r="G359" s="51"/>
      <c r="H359" s="51"/>
      <c r="I359" s="51"/>
      <c r="J359" s="51"/>
      <c r="K359" s="51"/>
      <c r="L359" s="148"/>
    </row>
    <row r="360" spans="1:12">
      <c r="A360" s="149"/>
      <c r="B360" s="154" t="s">
        <v>698</v>
      </c>
      <c r="C360" s="51"/>
      <c r="D360" s="51"/>
      <c r="E360" s="51"/>
      <c r="F360" s="51"/>
      <c r="G360" s="51"/>
      <c r="H360" s="51"/>
      <c r="I360" s="51"/>
      <c r="J360" s="51"/>
      <c r="K360" s="51"/>
      <c r="L360" s="148"/>
    </row>
    <row r="361" spans="1:12">
      <c r="A361" s="149"/>
      <c r="B361" s="154" t="s">
        <v>699</v>
      </c>
      <c r="C361" s="51"/>
      <c r="D361" s="51"/>
      <c r="E361" s="51"/>
      <c r="F361" s="51"/>
      <c r="G361" s="51"/>
      <c r="H361" s="51"/>
      <c r="I361" s="51"/>
      <c r="J361" s="51"/>
      <c r="K361" s="51"/>
      <c r="L361" s="148"/>
    </row>
    <row r="362" spans="1:12">
      <c r="A362" s="149"/>
      <c r="B362" s="154" t="s">
        <v>700</v>
      </c>
      <c r="C362" s="51"/>
      <c r="D362" s="51"/>
      <c r="E362" s="51"/>
      <c r="F362" s="51"/>
      <c r="G362" s="51"/>
      <c r="H362" s="51"/>
      <c r="I362" s="51"/>
      <c r="J362" s="51"/>
      <c r="K362" s="51"/>
      <c r="L362" s="148"/>
    </row>
    <row r="363" spans="1:12">
      <c r="A363" s="149"/>
      <c r="B363" s="154" t="s">
        <v>701</v>
      </c>
      <c r="C363" s="51"/>
      <c r="D363" s="51"/>
      <c r="E363" s="51"/>
      <c r="F363" s="51"/>
      <c r="G363" s="51"/>
      <c r="H363" s="51"/>
      <c r="I363" s="51"/>
      <c r="J363" s="51"/>
      <c r="K363" s="51"/>
      <c r="L363" s="148"/>
    </row>
    <row r="364" spans="1:12">
      <c r="A364" s="149"/>
      <c r="B364" s="154" t="s">
        <v>702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148"/>
    </row>
    <row r="365" spans="1:12">
      <c r="A365" s="149"/>
      <c r="B365" s="154" t="s">
        <v>703</v>
      </c>
      <c r="C365" s="51"/>
      <c r="D365" s="51"/>
      <c r="E365" s="51"/>
      <c r="F365" s="51"/>
      <c r="G365" s="51"/>
      <c r="H365" s="51"/>
      <c r="I365" s="51"/>
      <c r="J365" s="51"/>
      <c r="K365" s="51"/>
      <c r="L365" s="148"/>
    </row>
    <row r="366" spans="1:12">
      <c r="A366" s="149"/>
      <c r="B366" s="154" t="s">
        <v>704</v>
      </c>
      <c r="C366" s="51"/>
      <c r="D366" s="51"/>
      <c r="E366" s="51"/>
      <c r="F366" s="51"/>
      <c r="G366" s="51"/>
      <c r="H366" s="51"/>
      <c r="I366" s="51"/>
      <c r="J366" s="51"/>
      <c r="K366" s="51"/>
      <c r="L366" s="148"/>
    </row>
    <row r="367" spans="1:12">
      <c r="A367" s="149"/>
      <c r="B367" s="154" t="s">
        <v>705</v>
      </c>
      <c r="C367" s="51"/>
      <c r="D367" s="51"/>
      <c r="E367" s="51"/>
      <c r="F367" s="51"/>
      <c r="G367" s="51"/>
      <c r="H367" s="51"/>
      <c r="I367" s="51"/>
      <c r="J367" s="51"/>
      <c r="K367" s="51"/>
      <c r="L367" s="148"/>
    </row>
    <row r="368" spans="1:12">
      <c r="A368" s="149"/>
      <c r="B368" s="154" t="s">
        <v>706</v>
      </c>
      <c r="C368" s="51"/>
      <c r="D368" s="51"/>
      <c r="E368" s="51"/>
      <c r="F368" s="51"/>
      <c r="G368" s="51"/>
      <c r="H368" s="51"/>
      <c r="I368" s="51"/>
      <c r="J368" s="51"/>
      <c r="K368" s="51"/>
      <c r="L368" s="148"/>
    </row>
    <row r="369" spans="1:12">
      <c r="A369" s="149"/>
      <c r="B369" s="154" t="s">
        <v>707</v>
      </c>
      <c r="C369" s="51"/>
      <c r="D369" s="51"/>
      <c r="E369" s="51"/>
      <c r="F369" s="51"/>
      <c r="G369" s="51"/>
      <c r="H369" s="51"/>
      <c r="I369" s="51"/>
      <c r="J369" s="51"/>
      <c r="K369" s="51"/>
      <c r="L369" s="148"/>
    </row>
    <row r="370" spans="1:12">
      <c r="A370" s="149"/>
      <c r="B370" s="154" t="s">
        <v>708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148"/>
    </row>
    <row r="371" spans="1:12">
      <c r="A371" s="149"/>
      <c r="B371" s="154" t="s">
        <v>709</v>
      </c>
      <c r="C371" s="51"/>
      <c r="D371" s="51"/>
      <c r="E371" s="51"/>
      <c r="F371" s="51"/>
      <c r="G371" s="51"/>
      <c r="H371" s="51"/>
      <c r="I371" s="51"/>
      <c r="J371" s="51"/>
      <c r="K371" s="51"/>
      <c r="L371" s="148"/>
    </row>
    <row r="372" spans="1:12">
      <c r="A372" s="149"/>
      <c r="B372" s="154" t="s">
        <v>710</v>
      </c>
      <c r="C372" s="51"/>
      <c r="D372" s="51"/>
      <c r="E372" s="51"/>
      <c r="F372" s="51"/>
      <c r="G372" s="51"/>
      <c r="H372" s="51"/>
      <c r="I372" s="51"/>
      <c r="J372" s="51"/>
      <c r="K372" s="51"/>
      <c r="L372" s="148"/>
    </row>
    <row r="373" spans="1:12">
      <c r="A373" s="149"/>
      <c r="B373" s="154" t="s">
        <v>711</v>
      </c>
      <c r="C373" s="51"/>
      <c r="D373" s="51"/>
      <c r="E373" s="51"/>
      <c r="F373" s="51"/>
      <c r="G373" s="51"/>
      <c r="H373" s="51"/>
      <c r="I373" s="51"/>
      <c r="J373" s="51"/>
      <c r="K373" s="51"/>
      <c r="L373" s="148"/>
    </row>
    <row r="374" spans="1:12">
      <c r="A374" s="149"/>
      <c r="B374" s="154" t="s">
        <v>712</v>
      </c>
      <c r="C374" s="51"/>
      <c r="D374" s="51"/>
      <c r="E374" s="51"/>
      <c r="F374" s="51"/>
      <c r="G374" s="51"/>
      <c r="H374" s="51"/>
      <c r="I374" s="51"/>
      <c r="J374" s="51"/>
      <c r="K374" s="51"/>
      <c r="L374" s="148"/>
    </row>
    <row r="375" spans="1:12">
      <c r="A375" s="149"/>
      <c r="B375" s="154" t="s">
        <v>713</v>
      </c>
      <c r="C375" s="51"/>
      <c r="D375" s="51"/>
      <c r="E375" s="51"/>
      <c r="F375" s="51"/>
      <c r="G375" s="51"/>
      <c r="H375" s="51"/>
      <c r="I375" s="51"/>
      <c r="J375" s="51"/>
      <c r="K375" s="51"/>
      <c r="L375" s="148"/>
    </row>
    <row r="376" spans="1:12">
      <c r="A376" s="149"/>
      <c r="B376" s="154" t="s">
        <v>714</v>
      </c>
      <c r="C376" s="51"/>
      <c r="D376" s="51"/>
      <c r="E376" s="51"/>
      <c r="F376" s="51"/>
      <c r="G376" s="51"/>
      <c r="H376" s="51"/>
      <c r="I376" s="51"/>
      <c r="J376" s="51"/>
      <c r="K376" s="51"/>
      <c r="L376" s="148"/>
    </row>
    <row r="377" spans="1:12">
      <c r="A377" s="149"/>
      <c r="B377" s="154" t="s">
        <v>715</v>
      </c>
      <c r="C377" s="51"/>
      <c r="D377" s="51"/>
      <c r="E377" s="51"/>
      <c r="F377" s="51"/>
      <c r="G377" s="51"/>
      <c r="H377" s="51"/>
      <c r="I377" s="51"/>
      <c r="J377" s="51"/>
      <c r="K377" s="51"/>
      <c r="L377" s="148"/>
    </row>
    <row r="378" spans="1:12">
      <c r="A378" s="149"/>
      <c r="B378" s="154" t="s">
        <v>716</v>
      </c>
      <c r="C378" s="51"/>
      <c r="D378" s="51"/>
      <c r="E378" s="51"/>
      <c r="F378" s="51"/>
      <c r="G378" s="51"/>
      <c r="H378" s="51"/>
      <c r="I378" s="51"/>
      <c r="J378" s="51"/>
      <c r="K378" s="51"/>
      <c r="L378" s="148"/>
    </row>
    <row r="379" spans="1:12">
      <c r="A379" s="149"/>
      <c r="B379" s="154" t="s">
        <v>717</v>
      </c>
      <c r="C379" s="51"/>
      <c r="D379" s="51"/>
      <c r="E379" s="51"/>
      <c r="F379" s="51"/>
      <c r="G379" s="51"/>
      <c r="H379" s="51"/>
      <c r="I379" s="51"/>
      <c r="J379" s="51"/>
      <c r="K379" s="51"/>
      <c r="L379" s="148"/>
    </row>
    <row r="380" spans="1:12">
      <c r="A380" s="149"/>
      <c r="B380" s="154" t="s">
        <v>718</v>
      </c>
      <c r="C380" s="51"/>
      <c r="D380" s="51"/>
      <c r="E380" s="51"/>
      <c r="F380" s="51"/>
      <c r="G380" s="51"/>
      <c r="H380" s="51"/>
      <c r="I380" s="51"/>
      <c r="J380" s="51"/>
      <c r="K380" s="51"/>
      <c r="L380" s="148"/>
    </row>
    <row r="381" spans="1:12">
      <c r="A381" s="149"/>
      <c r="B381" s="154" t="s">
        <v>719</v>
      </c>
      <c r="C381" s="51"/>
      <c r="D381" s="51"/>
      <c r="E381" s="51"/>
      <c r="F381" s="51"/>
      <c r="G381" s="51"/>
      <c r="H381" s="51"/>
      <c r="I381" s="51"/>
      <c r="J381" s="51"/>
      <c r="K381" s="51"/>
      <c r="L381" s="148"/>
    </row>
    <row r="382" spans="1:12">
      <c r="A382" s="149"/>
      <c r="B382" s="154" t="s">
        <v>720</v>
      </c>
      <c r="C382" s="51"/>
      <c r="D382" s="51"/>
      <c r="E382" s="51"/>
      <c r="F382" s="51"/>
      <c r="G382" s="51"/>
      <c r="H382" s="51"/>
      <c r="I382" s="51"/>
      <c r="J382" s="51"/>
      <c r="K382" s="51"/>
      <c r="L382" s="148"/>
    </row>
    <row r="383" spans="1:12">
      <c r="A383" s="149"/>
      <c r="B383" s="154" t="s">
        <v>721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148"/>
    </row>
    <row r="384" spans="1:12">
      <c r="A384" s="149"/>
      <c r="B384" s="154" t="s">
        <v>722</v>
      </c>
      <c r="C384" s="51"/>
      <c r="D384" s="51"/>
      <c r="E384" s="51"/>
      <c r="F384" s="51"/>
      <c r="G384" s="51"/>
      <c r="H384" s="51"/>
      <c r="I384" s="51"/>
      <c r="J384" s="51"/>
      <c r="K384" s="51"/>
      <c r="L384" s="148"/>
    </row>
    <row r="385" spans="1:12">
      <c r="A385" s="149"/>
      <c r="B385" s="154" t="s">
        <v>723</v>
      </c>
      <c r="C385" s="51"/>
      <c r="D385" s="51"/>
      <c r="E385" s="51"/>
      <c r="F385" s="51"/>
      <c r="G385" s="51"/>
      <c r="H385" s="51"/>
      <c r="I385" s="51"/>
      <c r="J385" s="51"/>
      <c r="K385" s="51"/>
      <c r="L385" s="148"/>
    </row>
    <row r="386" spans="1:12">
      <c r="A386" s="149"/>
      <c r="B386" s="154" t="s">
        <v>724</v>
      </c>
      <c r="C386" s="51"/>
      <c r="D386" s="51"/>
      <c r="E386" s="51"/>
      <c r="F386" s="51"/>
      <c r="G386" s="51"/>
      <c r="H386" s="51"/>
      <c r="I386" s="51"/>
      <c r="J386" s="51"/>
      <c r="K386" s="51"/>
      <c r="L386" s="148"/>
    </row>
    <row r="387" spans="1:12">
      <c r="A387" s="149"/>
      <c r="B387" s="154" t="s">
        <v>725</v>
      </c>
      <c r="C387" s="51"/>
      <c r="D387" s="51"/>
      <c r="E387" s="51"/>
      <c r="F387" s="51"/>
      <c r="G387" s="51"/>
      <c r="H387" s="51"/>
      <c r="I387" s="51"/>
      <c r="J387" s="51"/>
      <c r="K387" s="51"/>
      <c r="L387" s="148"/>
    </row>
    <row r="388" spans="1:12">
      <c r="A388" s="149"/>
      <c r="B388" s="154" t="s">
        <v>726</v>
      </c>
      <c r="C388" s="51"/>
      <c r="D388" s="51"/>
      <c r="E388" s="51"/>
      <c r="F388" s="51"/>
      <c r="G388" s="51"/>
      <c r="H388" s="51"/>
      <c r="I388" s="51"/>
      <c r="J388" s="51"/>
      <c r="K388" s="51"/>
      <c r="L388" s="148"/>
    </row>
    <row r="389" spans="1:12">
      <c r="A389" s="149"/>
      <c r="B389" s="154" t="s">
        <v>727</v>
      </c>
      <c r="C389" s="51"/>
      <c r="D389" s="51"/>
      <c r="E389" s="51"/>
      <c r="F389" s="51"/>
      <c r="G389" s="51"/>
      <c r="H389" s="51"/>
      <c r="I389" s="51"/>
      <c r="J389" s="51"/>
      <c r="K389" s="51"/>
      <c r="L389" s="148"/>
    </row>
    <row r="390" spans="1:12">
      <c r="A390" s="149"/>
      <c r="B390" s="154" t="s">
        <v>728</v>
      </c>
      <c r="C390" s="51"/>
      <c r="D390" s="51"/>
      <c r="E390" s="51"/>
      <c r="F390" s="51"/>
      <c r="G390" s="51"/>
      <c r="H390" s="51"/>
      <c r="I390" s="51"/>
      <c r="J390" s="51"/>
      <c r="K390" s="51"/>
      <c r="L390" s="148"/>
    </row>
    <row r="391" spans="1:12">
      <c r="A391" s="149"/>
      <c r="B391" s="154" t="s">
        <v>729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148"/>
    </row>
    <row r="392" spans="1:12">
      <c r="A392" s="149"/>
      <c r="B392" s="154" t="s">
        <v>730</v>
      </c>
      <c r="C392" s="51"/>
      <c r="D392" s="51"/>
      <c r="E392" s="51"/>
      <c r="F392" s="51"/>
      <c r="G392" s="51"/>
      <c r="H392" s="51"/>
      <c r="I392" s="51"/>
      <c r="J392" s="51"/>
      <c r="K392" s="51"/>
      <c r="L392" s="148"/>
    </row>
    <row r="393" spans="1:12">
      <c r="A393" s="149"/>
      <c r="B393" s="154" t="s">
        <v>731</v>
      </c>
      <c r="C393" s="51"/>
      <c r="D393" s="51"/>
      <c r="E393" s="51"/>
      <c r="F393" s="51"/>
      <c r="G393" s="51"/>
      <c r="H393" s="51"/>
      <c r="I393" s="51"/>
      <c r="J393" s="51"/>
      <c r="K393" s="51"/>
      <c r="L393" s="148"/>
    </row>
    <row r="394" spans="1:12">
      <c r="A394" s="149"/>
      <c r="B394" s="154" t="s">
        <v>732</v>
      </c>
      <c r="C394" s="51"/>
      <c r="D394" s="51"/>
      <c r="E394" s="51"/>
      <c r="F394" s="51"/>
      <c r="G394" s="51"/>
      <c r="H394" s="51"/>
      <c r="I394" s="51"/>
      <c r="J394" s="51"/>
      <c r="K394" s="51"/>
      <c r="L394" s="148"/>
    </row>
    <row r="395" spans="1:12">
      <c r="A395" s="149"/>
      <c r="B395" s="154" t="s">
        <v>733</v>
      </c>
      <c r="C395" s="51"/>
      <c r="D395" s="51"/>
      <c r="E395" s="51"/>
      <c r="F395" s="51"/>
      <c r="G395" s="51"/>
      <c r="H395" s="51"/>
      <c r="I395" s="51"/>
      <c r="J395" s="51"/>
      <c r="K395" s="51"/>
      <c r="L395" s="148"/>
    </row>
    <row r="396" spans="1:12">
      <c r="A396" s="149"/>
      <c r="B396" s="154" t="s">
        <v>734</v>
      </c>
      <c r="C396" s="51"/>
      <c r="D396" s="51"/>
      <c r="E396" s="51"/>
      <c r="F396" s="51"/>
      <c r="G396" s="51"/>
      <c r="H396" s="51"/>
      <c r="I396" s="51"/>
      <c r="J396" s="51"/>
      <c r="K396" s="51"/>
      <c r="L396" s="148"/>
    </row>
    <row r="397" spans="1:12">
      <c r="A397" s="149"/>
      <c r="B397" s="154" t="s">
        <v>735</v>
      </c>
      <c r="C397" s="51"/>
      <c r="D397" s="51"/>
      <c r="E397" s="51"/>
      <c r="F397" s="51"/>
      <c r="G397" s="51"/>
      <c r="H397" s="51"/>
      <c r="I397" s="51"/>
      <c r="J397" s="51"/>
      <c r="K397" s="51"/>
      <c r="L397" s="148"/>
    </row>
    <row r="398" spans="1:12">
      <c r="A398" s="149"/>
      <c r="B398" s="154" t="s">
        <v>736</v>
      </c>
      <c r="C398" s="51"/>
      <c r="D398" s="51"/>
      <c r="E398" s="51"/>
      <c r="F398" s="51"/>
      <c r="G398" s="51"/>
      <c r="H398" s="51"/>
      <c r="I398" s="51"/>
      <c r="J398" s="51"/>
      <c r="K398" s="51"/>
      <c r="L398" s="148"/>
    </row>
    <row r="399" spans="1:12">
      <c r="A399" s="149"/>
      <c r="B399" s="154" t="s">
        <v>737</v>
      </c>
      <c r="C399" s="51"/>
      <c r="D399" s="51"/>
      <c r="E399" s="51"/>
      <c r="F399" s="51"/>
      <c r="G399" s="51"/>
      <c r="H399" s="51"/>
      <c r="I399" s="51"/>
      <c r="J399" s="51"/>
      <c r="K399" s="51"/>
      <c r="L399" s="148"/>
    </row>
    <row r="400" spans="1:12">
      <c r="A400" s="149"/>
      <c r="B400" s="154" t="s">
        <v>738</v>
      </c>
      <c r="C400" s="51"/>
      <c r="D400" s="51"/>
      <c r="E400" s="51"/>
      <c r="F400" s="51"/>
      <c r="G400" s="51"/>
      <c r="H400" s="51"/>
      <c r="I400" s="51"/>
      <c r="J400" s="51"/>
      <c r="K400" s="51"/>
      <c r="L400" s="148"/>
    </row>
    <row r="401" spans="1:12">
      <c r="A401" s="149"/>
      <c r="B401" s="154" t="s">
        <v>739</v>
      </c>
      <c r="C401" s="51"/>
      <c r="D401" s="51"/>
      <c r="E401" s="51"/>
      <c r="F401" s="51"/>
      <c r="G401" s="51"/>
      <c r="H401" s="51"/>
      <c r="I401" s="51"/>
      <c r="J401" s="51"/>
      <c r="K401" s="51"/>
      <c r="L401" s="148"/>
    </row>
    <row r="402" spans="1:12">
      <c r="A402" s="149"/>
      <c r="B402" s="154" t="s">
        <v>740</v>
      </c>
      <c r="C402" s="51"/>
      <c r="D402" s="51"/>
      <c r="E402" s="51"/>
      <c r="F402" s="51"/>
      <c r="G402" s="51"/>
      <c r="H402" s="51"/>
      <c r="I402" s="51"/>
      <c r="J402" s="51"/>
      <c r="K402" s="51"/>
      <c r="L402" s="148"/>
    </row>
    <row r="403" spans="1:12">
      <c r="A403" s="149"/>
      <c r="B403" s="154" t="s">
        <v>741</v>
      </c>
      <c r="C403" s="51"/>
      <c r="D403" s="51"/>
      <c r="E403" s="51"/>
      <c r="F403" s="51"/>
      <c r="G403" s="51"/>
      <c r="H403" s="51"/>
      <c r="I403" s="51"/>
      <c r="J403" s="51"/>
      <c r="K403" s="51"/>
      <c r="L403" s="148"/>
    </row>
    <row r="404" spans="1:12">
      <c r="A404" s="149"/>
      <c r="B404" s="154" t="s">
        <v>742</v>
      </c>
      <c r="C404" s="51"/>
      <c r="D404" s="51"/>
      <c r="E404" s="51"/>
      <c r="F404" s="51"/>
      <c r="G404" s="51"/>
      <c r="H404" s="51"/>
      <c r="I404" s="51"/>
      <c r="J404" s="51"/>
      <c r="K404" s="51"/>
      <c r="L404" s="148"/>
    </row>
    <row r="405" spans="1:12">
      <c r="A405" s="149"/>
      <c r="B405" s="154" t="s">
        <v>743</v>
      </c>
      <c r="C405" s="51"/>
      <c r="D405" s="51"/>
      <c r="E405" s="51"/>
      <c r="F405" s="51"/>
      <c r="G405" s="51"/>
      <c r="H405" s="51"/>
      <c r="I405" s="51"/>
      <c r="J405" s="51"/>
      <c r="K405" s="51"/>
      <c r="L405" s="148"/>
    </row>
    <row r="406" spans="1:12">
      <c r="A406" s="149"/>
      <c r="B406" s="154" t="s">
        <v>744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148"/>
    </row>
    <row r="407" spans="1:12">
      <c r="A407" s="149"/>
      <c r="B407" s="154" t="s">
        <v>745</v>
      </c>
      <c r="C407" s="51"/>
      <c r="D407" s="51"/>
      <c r="E407" s="51"/>
      <c r="F407" s="51"/>
      <c r="G407" s="51"/>
      <c r="H407" s="51"/>
      <c r="I407" s="51"/>
      <c r="J407" s="51"/>
      <c r="K407" s="51"/>
      <c r="L407" s="148"/>
    </row>
    <row r="408" spans="1:12">
      <c r="A408" s="149"/>
      <c r="B408" s="154" t="s">
        <v>746</v>
      </c>
      <c r="C408" s="51"/>
      <c r="D408" s="51"/>
      <c r="E408" s="51"/>
      <c r="F408" s="51"/>
      <c r="G408" s="51"/>
      <c r="H408" s="51"/>
      <c r="I408" s="51"/>
      <c r="J408" s="51"/>
      <c r="K408" s="51"/>
      <c r="L408" s="148"/>
    </row>
    <row r="409" spans="1:12">
      <c r="A409" s="149"/>
      <c r="B409" s="154" t="s">
        <v>747</v>
      </c>
      <c r="C409" s="51"/>
      <c r="D409" s="51"/>
      <c r="E409" s="51"/>
      <c r="F409" s="51"/>
      <c r="G409" s="51"/>
      <c r="H409" s="51"/>
      <c r="I409" s="51"/>
      <c r="J409" s="51"/>
      <c r="K409" s="51"/>
      <c r="L409" s="148"/>
    </row>
    <row r="410" spans="1:12">
      <c r="A410" s="149"/>
      <c r="B410" s="154" t="s">
        <v>748</v>
      </c>
      <c r="C410" s="51"/>
      <c r="D410" s="51"/>
      <c r="E410" s="51"/>
      <c r="F410" s="51"/>
      <c r="G410" s="51"/>
      <c r="H410" s="51"/>
      <c r="I410" s="51"/>
      <c r="J410" s="51"/>
      <c r="K410" s="51"/>
      <c r="L410" s="148"/>
    </row>
    <row r="411" spans="1:12">
      <c r="A411" s="149"/>
      <c r="B411" s="154" t="s">
        <v>749</v>
      </c>
      <c r="C411" s="51"/>
      <c r="D411" s="51"/>
      <c r="E411" s="51"/>
      <c r="F411" s="51"/>
      <c r="G411" s="51"/>
      <c r="H411" s="51"/>
      <c r="I411" s="51"/>
      <c r="J411" s="51"/>
      <c r="K411" s="51"/>
      <c r="L411" s="148"/>
    </row>
    <row r="412" spans="1:12">
      <c r="A412" s="149"/>
      <c r="B412" s="154" t="s">
        <v>750</v>
      </c>
      <c r="C412" s="51"/>
      <c r="D412" s="51"/>
      <c r="E412" s="51"/>
      <c r="F412" s="51"/>
      <c r="G412" s="51"/>
      <c r="H412" s="51"/>
      <c r="I412" s="51"/>
      <c r="J412" s="51"/>
      <c r="K412" s="51"/>
      <c r="L412" s="148"/>
    </row>
    <row r="413" spans="1:12">
      <c r="A413" s="149"/>
      <c r="B413" s="154" t="s">
        <v>751</v>
      </c>
      <c r="C413" s="51"/>
      <c r="D413" s="51"/>
      <c r="E413" s="51"/>
      <c r="F413" s="51"/>
      <c r="G413" s="51"/>
      <c r="H413" s="51"/>
      <c r="I413" s="51"/>
      <c r="J413" s="51"/>
      <c r="K413" s="51"/>
      <c r="L413" s="148"/>
    </row>
    <row r="414" spans="1:12">
      <c r="A414" s="149"/>
      <c r="B414" s="154" t="s">
        <v>752</v>
      </c>
      <c r="C414" s="51"/>
      <c r="D414" s="51"/>
      <c r="E414" s="51"/>
      <c r="F414" s="51"/>
      <c r="G414" s="51"/>
      <c r="H414" s="51"/>
      <c r="I414" s="51"/>
      <c r="J414" s="51"/>
      <c r="K414" s="51"/>
      <c r="L414" s="148"/>
    </row>
    <row r="415" spans="1:12">
      <c r="A415" s="149"/>
      <c r="B415" s="154" t="s">
        <v>753</v>
      </c>
      <c r="C415" s="51"/>
      <c r="D415" s="51"/>
      <c r="E415" s="51"/>
      <c r="F415" s="51"/>
      <c r="G415" s="51"/>
      <c r="H415" s="51"/>
      <c r="I415" s="51"/>
      <c r="J415" s="51"/>
      <c r="K415" s="51"/>
      <c r="L415" s="148"/>
    </row>
    <row r="416" spans="1:12">
      <c r="A416" s="149"/>
      <c r="B416" s="154" t="s">
        <v>754</v>
      </c>
      <c r="C416" s="51"/>
      <c r="D416" s="51"/>
      <c r="E416" s="51"/>
      <c r="F416" s="51"/>
      <c r="G416" s="51"/>
      <c r="H416" s="51"/>
      <c r="I416" s="51"/>
      <c r="J416" s="51"/>
      <c r="K416" s="51"/>
      <c r="L416" s="148"/>
    </row>
    <row r="417" spans="1:12">
      <c r="A417" s="149"/>
      <c r="B417" s="154" t="s">
        <v>755</v>
      </c>
      <c r="C417" s="51"/>
      <c r="D417" s="51"/>
      <c r="E417" s="51"/>
      <c r="F417" s="51"/>
      <c r="G417" s="51"/>
      <c r="H417" s="51"/>
      <c r="I417" s="51"/>
      <c r="J417" s="51"/>
      <c r="K417" s="51"/>
      <c r="L417" s="148"/>
    </row>
    <row r="418" spans="1:12">
      <c r="A418" s="149"/>
      <c r="B418" s="154" t="s">
        <v>756</v>
      </c>
      <c r="C418" s="51"/>
      <c r="D418" s="51"/>
      <c r="E418" s="51"/>
      <c r="F418" s="51"/>
      <c r="G418" s="51"/>
      <c r="H418" s="51"/>
      <c r="I418" s="51"/>
      <c r="J418" s="51"/>
      <c r="K418" s="51"/>
      <c r="L418" s="148"/>
    </row>
    <row r="419" spans="1:12">
      <c r="A419" s="149"/>
      <c r="B419" s="154" t="s">
        <v>757</v>
      </c>
      <c r="C419" s="51"/>
      <c r="D419" s="51"/>
      <c r="E419" s="51"/>
      <c r="F419" s="51"/>
      <c r="G419" s="51"/>
      <c r="H419" s="51"/>
      <c r="I419" s="51"/>
      <c r="J419" s="51"/>
      <c r="K419" s="51"/>
      <c r="L419" s="148"/>
    </row>
    <row r="420" spans="1:12">
      <c r="A420" s="149"/>
      <c r="B420" s="154" t="s">
        <v>758</v>
      </c>
      <c r="C420" s="51"/>
      <c r="D420" s="51"/>
      <c r="E420" s="51"/>
      <c r="F420" s="51"/>
      <c r="G420" s="51"/>
      <c r="H420" s="51"/>
      <c r="I420" s="51"/>
      <c r="J420" s="51"/>
      <c r="K420" s="51"/>
      <c r="L420" s="148"/>
    </row>
    <row r="421" spans="1:12">
      <c r="A421" s="149"/>
      <c r="B421" s="154" t="s">
        <v>759</v>
      </c>
      <c r="C421" s="51"/>
      <c r="D421" s="51"/>
      <c r="E421" s="51"/>
      <c r="F421" s="51"/>
      <c r="G421" s="51"/>
      <c r="H421" s="51"/>
      <c r="I421" s="51"/>
      <c r="J421" s="51"/>
      <c r="K421" s="51"/>
      <c r="L421" s="148"/>
    </row>
    <row r="422" spans="1:12">
      <c r="A422" s="149"/>
      <c r="B422" s="154" t="s">
        <v>760</v>
      </c>
      <c r="C422" s="51"/>
      <c r="D422" s="51"/>
      <c r="E422" s="51"/>
      <c r="F422" s="51"/>
      <c r="G422" s="51"/>
      <c r="H422" s="51"/>
      <c r="I422" s="51"/>
      <c r="J422" s="51"/>
      <c r="K422" s="51"/>
      <c r="L422" s="148"/>
    </row>
    <row r="423" spans="1:12">
      <c r="A423" s="149"/>
      <c r="B423" s="154" t="s">
        <v>761</v>
      </c>
      <c r="C423" s="51"/>
      <c r="D423" s="51"/>
      <c r="E423" s="51"/>
      <c r="F423" s="51"/>
      <c r="G423" s="51"/>
      <c r="H423" s="51"/>
      <c r="I423" s="51"/>
      <c r="J423" s="51"/>
      <c r="K423" s="51"/>
      <c r="L423" s="148"/>
    </row>
    <row r="424" spans="1:12">
      <c r="A424" s="149"/>
      <c r="B424" s="154" t="s">
        <v>762</v>
      </c>
      <c r="C424" s="51"/>
      <c r="D424" s="51"/>
      <c r="E424" s="51"/>
      <c r="F424" s="51"/>
      <c r="G424" s="51"/>
      <c r="H424" s="51"/>
      <c r="I424" s="51"/>
      <c r="J424" s="51"/>
      <c r="K424" s="51"/>
      <c r="L424" s="148"/>
    </row>
    <row r="425" spans="1:12">
      <c r="A425" s="149"/>
      <c r="B425" s="154" t="s">
        <v>763</v>
      </c>
      <c r="C425" s="51"/>
      <c r="D425" s="51"/>
      <c r="E425" s="51"/>
      <c r="F425" s="51"/>
      <c r="G425" s="51"/>
      <c r="H425" s="51"/>
      <c r="I425" s="51"/>
      <c r="J425" s="51"/>
      <c r="K425" s="51"/>
      <c r="L425" s="148"/>
    </row>
    <row r="426" spans="1:12">
      <c r="A426" s="149"/>
      <c r="B426" s="154" t="s">
        <v>764</v>
      </c>
      <c r="C426" s="51"/>
      <c r="D426" s="51"/>
      <c r="E426" s="51"/>
      <c r="F426" s="51"/>
      <c r="G426" s="51"/>
      <c r="H426" s="51"/>
      <c r="I426" s="51"/>
      <c r="J426" s="51"/>
      <c r="K426" s="51"/>
      <c r="L426" s="148"/>
    </row>
    <row r="427" spans="1:12">
      <c r="A427" s="149"/>
      <c r="B427" s="154" t="s">
        <v>765</v>
      </c>
      <c r="C427" s="51"/>
      <c r="D427" s="51"/>
      <c r="E427" s="51"/>
      <c r="F427" s="51"/>
      <c r="G427" s="51"/>
      <c r="H427" s="51"/>
      <c r="I427" s="51"/>
      <c r="J427" s="51"/>
      <c r="K427" s="51"/>
      <c r="L427" s="148"/>
    </row>
    <row r="428" spans="1:12">
      <c r="A428" s="149"/>
      <c r="B428" s="154" t="s">
        <v>766</v>
      </c>
      <c r="C428" s="51"/>
      <c r="D428" s="51"/>
      <c r="E428" s="51"/>
      <c r="F428" s="51"/>
      <c r="G428" s="51"/>
      <c r="H428" s="51"/>
      <c r="I428" s="51"/>
      <c r="J428" s="51"/>
      <c r="K428" s="51"/>
      <c r="L428" s="148"/>
    </row>
    <row r="429" spans="1:12">
      <c r="A429" s="149"/>
      <c r="B429" s="154" t="s">
        <v>767</v>
      </c>
      <c r="C429" s="51"/>
      <c r="D429" s="51"/>
      <c r="E429" s="51"/>
      <c r="F429" s="51"/>
      <c r="G429" s="51"/>
      <c r="H429" s="51"/>
      <c r="I429" s="51"/>
      <c r="J429" s="51"/>
      <c r="K429" s="51"/>
      <c r="L429" s="148"/>
    </row>
    <row r="430" spans="1:12">
      <c r="A430" s="149"/>
      <c r="B430" s="154" t="s">
        <v>768</v>
      </c>
      <c r="C430" s="51"/>
      <c r="D430" s="51"/>
      <c r="E430" s="51"/>
      <c r="F430" s="51"/>
      <c r="G430" s="51"/>
      <c r="H430" s="51"/>
      <c r="I430" s="51"/>
      <c r="J430" s="51"/>
      <c r="K430" s="51"/>
      <c r="L430" s="148"/>
    </row>
    <row r="431" spans="1:12">
      <c r="A431" s="149"/>
      <c r="B431" s="154" t="s">
        <v>769</v>
      </c>
      <c r="C431" s="51"/>
      <c r="D431" s="51"/>
      <c r="E431" s="51"/>
      <c r="F431" s="51"/>
      <c r="G431" s="51"/>
      <c r="H431" s="51"/>
      <c r="I431" s="51"/>
      <c r="J431" s="51"/>
      <c r="K431" s="51"/>
      <c r="L431" s="148"/>
    </row>
    <row r="432" spans="1:12">
      <c r="A432" s="149"/>
      <c r="B432" s="154" t="s">
        <v>770</v>
      </c>
      <c r="C432" s="51"/>
      <c r="D432" s="51"/>
      <c r="E432" s="51"/>
      <c r="F432" s="51"/>
      <c r="G432" s="51"/>
      <c r="H432" s="51"/>
      <c r="I432" s="51"/>
      <c r="J432" s="51"/>
      <c r="K432" s="51"/>
      <c r="L432" s="148"/>
    </row>
    <row r="433" spans="1:12">
      <c r="A433" s="149"/>
      <c r="B433" s="154" t="s">
        <v>771</v>
      </c>
      <c r="C433" s="51"/>
      <c r="D433" s="51"/>
      <c r="E433" s="51"/>
      <c r="F433" s="51"/>
      <c r="G433" s="51"/>
      <c r="H433" s="51"/>
      <c r="I433" s="51"/>
      <c r="J433" s="51"/>
      <c r="K433" s="51"/>
      <c r="L433" s="148"/>
    </row>
    <row r="434" spans="1:12">
      <c r="A434" s="149"/>
      <c r="B434" s="154" t="s">
        <v>772</v>
      </c>
      <c r="C434" s="51"/>
      <c r="D434" s="51"/>
      <c r="E434" s="51"/>
      <c r="F434" s="51"/>
      <c r="G434" s="51"/>
      <c r="H434" s="51"/>
      <c r="I434" s="51"/>
      <c r="J434" s="51"/>
      <c r="K434" s="51"/>
      <c r="L434" s="148"/>
    </row>
    <row r="435" spans="1:12">
      <c r="A435" s="149"/>
      <c r="B435" s="154" t="s">
        <v>773</v>
      </c>
      <c r="C435" s="51"/>
      <c r="D435" s="51"/>
      <c r="E435" s="51"/>
      <c r="F435" s="51"/>
      <c r="G435" s="51"/>
      <c r="H435" s="51"/>
      <c r="I435" s="51"/>
      <c r="J435" s="51"/>
      <c r="K435" s="51"/>
      <c r="L435" s="148"/>
    </row>
    <row r="436" spans="1:12">
      <c r="A436" s="149"/>
      <c r="B436" s="154" t="s">
        <v>774</v>
      </c>
      <c r="C436" s="51"/>
      <c r="D436" s="51"/>
      <c r="E436" s="51"/>
      <c r="F436" s="51"/>
      <c r="G436" s="51"/>
      <c r="H436" s="51"/>
      <c r="I436" s="51"/>
      <c r="J436" s="51"/>
      <c r="K436" s="51"/>
      <c r="L436" s="148"/>
    </row>
    <row r="437" spans="1:12">
      <c r="A437" s="149"/>
      <c r="B437" s="154" t="s">
        <v>775</v>
      </c>
      <c r="C437" s="51"/>
      <c r="D437" s="51"/>
      <c r="E437" s="51"/>
      <c r="F437" s="51"/>
      <c r="G437" s="51"/>
      <c r="H437" s="51"/>
      <c r="I437" s="51"/>
      <c r="J437" s="51"/>
      <c r="K437" s="51"/>
      <c r="L437" s="148"/>
    </row>
    <row r="438" spans="1:12">
      <c r="A438" s="149"/>
      <c r="B438" s="154" t="s">
        <v>776</v>
      </c>
      <c r="C438" s="51"/>
      <c r="D438" s="51"/>
      <c r="E438" s="51"/>
      <c r="F438" s="51"/>
      <c r="G438" s="51"/>
      <c r="H438" s="51"/>
      <c r="I438" s="51"/>
      <c r="J438" s="51"/>
      <c r="K438" s="51"/>
      <c r="L438" s="148"/>
    </row>
    <row r="439" spans="1:12">
      <c r="A439" s="149"/>
      <c r="B439" s="154" t="s">
        <v>777</v>
      </c>
      <c r="C439" s="51"/>
      <c r="D439" s="51"/>
      <c r="E439" s="51"/>
      <c r="F439" s="51"/>
      <c r="G439" s="51"/>
      <c r="H439" s="51"/>
      <c r="I439" s="51"/>
      <c r="J439" s="51"/>
      <c r="K439" s="51"/>
      <c r="L439" s="148"/>
    </row>
    <row r="440" spans="1:12">
      <c r="A440" s="149"/>
      <c r="B440" s="154" t="s">
        <v>778</v>
      </c>
      <c r="C440" s="51"/>
      <c r="D440" s="51"/>
      <c r="E440" s="51"/>
      <c r="F440" s="51"/>
      <c r="G440" s="51"/>
      <c r="H440" s="51"/>
      <c r="I440" s="51"/>
      <c r="J440" s="51"/>
      <c r="K440" s="51"/>
      <c r="L440" s="148"/>
    </row>
    <row r="441" spans="1:12">
      <c r="A441" s="149"/>
      <c r="B441" s="154" t="s">
        <v>779</v>
      </c>
      <c r="C441" s="51"/>
      <c r="D441" s="51"/>
      <c r="E441" s="51"/>
      <c r="F441" s="51"/>
      <c r="G441" s="51"/>
      <c r="H441" s="51"/>
      <c r="I441" s="51"/>
      <c r="J441" s="51"/>
      <c r="K441" s="51"/>
      <c r="L441" s="148"/>
    </row>
    <row r="442" spans="1:12">
      <c r="A442" s="149"/>
      <c r="B442" s="154" t="s">
        <v>780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148"/>
    </row>
    <row r="443" spans="1:12">
      <c r="A443" s="149"/>
      <c r="B443" s="154" t="s">
        <v>781</v>
      </c>
      <c r="C443" s="51"/>
      <c r="D443" s="51"/>
      <c r="E443" s="51"/>
      <c r="F443" s="51"/>
      <c r="G443" s="51"/>
      <c r="H443" s="51"/>
      <c r="I443" s="51"/>
      <c r="J443" s="51"/>
      <c r="K443" s="51"/>
      <c r="L443" s="148"/>
    </row>
    <row r="444" spans="1:12">
      <c r="A444" s="149"/>
      <c r="B444" s="154" t="s">
        <v>782</v>
      </c>
      <c r="C444" s="51"/>
      <c r="D444" s="51"/>
      <c r="E444" s="51"/>
      <c r="F444" s="51"/>
      <c r="G444" s="51"/>
      <c r="H444" s="51"/>
      <c r="I444" s="51"/>
      <c r="J444" s="51"/>
      <c r="K444" s="51"/>
      <c r="L444" s="148"/>
    </row>
    <row r="445" spans="1:12">
      <c r="A445" s="149"/>
      <c r="B445" s="154" t="s">
        <v>783</v>
      </c>
      <c r="C445" s="51"/>
      <c r="D445" s="51"/>
      <c r="E445" s="51"/>
      <c r="F445" s="51"/>
      <c r="G445" s="51"/>
      <c r="H445" s="51"/>
      <c r="I445" s="51"/>
      <c r="J445" s="51"/>
      <c r="K445" s="51"/>
      <c r="L445" s="148"/>
    </row>
    <row r="446" spans="1:12">
      <c r="A446" s="149"/>
      <c r="B446" s="154" t="s">
        <v>784</v>
      </c>
      <c r="C446" s="51"/>
      <c r="D446" s="51"/>
      <c r="E446" s="51"/>
      <c r="F446" s="51"/>
      <c r="G446" s="51"/>
      <c r="H446" s="51"/>
      <c r="I446" s="51"/>
      <c r="J446" s="51"/>
      <c r="K446" s="51"/>
      <c r="L446" s="148"/>
    </row>
    <row r="447" spans="1:12">
      <c r="A447" s="149"/>
      <c r="B447" s="154" t="s">
        <v>785</v>
      </c>
      <c r="C447" s="51"/>
      <c r="D447" s="51"/>
      <c r="E447" s="51"/>
      <c r="F447" s="51"/>
      <c r="G447" s="51"/>
      <c r="H447" s="51"/>
      <c r="I447" s="51"/>
      <c r="J447" s="51"/>
      <c r="K447" s="51"/>
      <c r="L447" s="148"/>
    </row>
    <row r="448" spans="1:12">
      <c r="A448" s="149"/>
      <c r="B448" s="154" t="s">
        <v>786</v>
      </c>
      <c r="C448" s="51"/>
      <c r="D448" s="51"/>
      <c r="E448" s="51"/>
      <c r="F448" s="51"/>
      <c r="G448" s="51"/>
      <c r="H448" s="51"/>
      <c r="I448" s="51"/>
      <c r="J448" s="51"/>
      <c r="K448" s="51"/>
      <c r="L448" s="148"/>
    </row>
    <row r="449" spans="1:12">
      <c r="A449" s="149"/>
      <c r="B449" s="154" t="s">
        <v>787</v>
      </c>
      <c r="C449" s="51"/>
      <c r="D449" s="51"/>
      <c r="E449" s="51"/>
      <c r="F449" s="51"/>
      <c r="G449" s="51"/>
      <c r="H449" s="51"/>
      <c r="I449" s="51"/>
      <c r="J449" s="51"/>
      <c r="K449" s="51"/>
      <c r="L449" s="148"/>
    </row>
    <row r="450" spans="1:12">
      <c r="A450" s="149"/>
      <c r="B450" s="154" t="s">
        <v>788</v>
      </c>
      <c r="C450" s="51"/>
      <c r="D450" s="51"/>
      <c r="E450" s="51"/>
      <c r="F450" s="51"/>
      <c r="G450" s="51"/>
      <c r="H450" s="51"/>
      <c r="I450" s="51"/>
      <c r="J450" s="51"/>
      <c r="K450" s="51"/>
      <c r="L450" s="148"/>
    </row>
    <row r="451" spans="1:12">
      <c r="A451" s="149"/>
      <c r="B451" s="154" t="s">
        <v>789</v>
      </c>
      <c r="C451" s="51"/>
      <c r="D451" s="51"/>
      <c r="E451" s="51"/>
      <c r="F451" s="51"/>
      <c r="G451" s="51"/>
      <c r="H451" s="51"/>
      <c r="I451" s="51"/>
      <c r="J451" s="51"/>
      <c r="K451" s="51"/>
      <c r="L451" s="148"/>
    </row>
    <row r="452" spans="1:12">
      <c r="A452" s="149"/>
      <c r="B452" s="154" t="s">
        <v>790</v>
      </c>
      <c r="C452" s="51"/>
      <c r="D452" s="51"/>
      <c r="E452" s="51"/>
      <c r="F452" s="51"/>
      <c r="G452" s="51"/>
      <c r="H452" s="51"/>
      <c r="I452" s="51"/>
      <c r="J452" s="51"/>
      <c r="K452" s="51"/>
      <c r="L452" s="148"/>
    </row>
    <row r="453" spans="1:12">
      <c r="A453" s="149"/>
      <c r="B453" s="154" t="s">
        <v>791</v>
      </c>
      <c r="C453" s="51"/>
      <c r="D453" s="51"/>
      <c r="E453" s="51"/>
      <c r="F453" s="51"/>
      <c r="G453" s="51"/>
      <c r="H453" s="51"/>
      <c r="I453" s="51"/>
      <c r="J453" s="51"/>
      <c r="K453" s="51"/>
      <c r="L453" s="148"/>
    </row>
    <row r="454" spans="1:12">
      <c r="A454" s="149"/>
      <c r="B454" s="154" t="s">
        <v>792</v>
      </c>
      <c r="C454" s="51"/>
      <c r="D454" s="51"/>
      <c r="E454" s="51"/>
      <c r="F454" s="51"/>
      <c r="G454" s="51"/>
      <c r="H454" s="51"/>
      <c r="I454" s="51"/>
      <c r="J454" s="51"/>
      <c r="K454" s="51"/>
      <c r="L454" s="148"/>
    </row>
    <row r="455" spans="1:12">
      <c r="A455" s="149"/>
      <c r="B455" s="154" t="s">
        <v>793</v>
      </c>
      <c r="C455" s="51"/>
      <c r="D455" s="51"/>
      <c r="E455" s="51"/>
      <c r="F455" s="51"/>
      <c r="G455" s="51"/>
      <c r="H455" s="51"/>
      <c r="I455" s="51"/>
      <c r="J455" s="51"/>
      <c r="K455" s="51"/>
      <c r="L455" s="148"/>
    </row>
    <row r="456" spans="1:12">
      <c r="A456" s="149"/>
      <c r="B456" s="154" t="s">
        <v>794</v>
      </c>
      <c r="C456" s="51"/>
      <c r="D456" s="51"/>
      <c r="E456" s="51"/>
      <c r="F456" s="51"/>
      <c r="G456" s="51"/>
      <c r="H456" s="51"/>
      <c r="I456" s="51"/>
      <c r="J456" s="51"/>
      <c r="K456" s="51"/>
      <c r="L456" s="148"/>
    </row>
    <row r="457" spans="1:12">
      <c r="A457" s="149"/>
      <c r="B457" s="154" t="s">
        <v>795</v>
      </c>
      <c r="C457" s="51"/>
      <c r="D457" s="51"/>
      <c r="E457" s="51"/>
      <c r="F457" s="51"/>
      <c r="G457" s="51"/>
      <c r="H457" s="51"/>
      <c r="I457" s="51"/>
      <c r="J457" s="51"/>
      <c r="K457" s="51"/>
      <c r="L457" s="148"/>
    </row>
    <row r="458" spans="1:12">
      <c r="A458" s="149"/>
      <c r="B458" s="154" t="s">
        <v>796</v>
      </c>
      <c r="C458" s="51"/>
      <c r="D458" s="51"/>
      <c r="E458" s="51"/>
      <c r="F458" s="51"/>
      <c r="G458" s="51"/>
      <c r="H458" s="51"/>
      <c r="I458" s="51"/>
      <c r="J458" s="51"/>
      <c r="K458" s="51"/>
      <c r="L458" s="148"/>
    </row>
    <row r="459" spans="1:12">
      <c r="A459" s="149"/>
      <c r="B459" s="154" t="s">
        <v>797</v>
      </c>
      <c r="C459" s="51"/>
      <c r="D459" s="51"/>
      <c r="E459" s="51"/>
      <c r="F459" s="51"/>
      <c r="G459" s="51"/>
      <c r="H459" s="51"/>
      <c r="I459" s="51"/>
      <c r="J459" s="51"/>
      <c r="K459" s="51"/>
      <c r="L459" s="148"/>
    </row>
    <row r="460" spans="1:12">
      <c r="A460" s="149"/>
      <c r="B460" s="154" t="s">
        <v>798</v>
      </c>
      <c r="C460" s="51"/>
      <c r="D460" s="51"/>
      <c r="E460" s="51"/>
      <c r="F460" s="51"/>
      <c r="G460" s="51"/>
      <c r="H460" s="51"/>
      <c r="I460" s="51"/>
      <c r="J460" s="51"/>
      <c r="K460" s="51"/>
      <c r="L460" s="148"/>
    </row>
    <row r="461" spans="1:12">
      <c r="A461" s="149"/>
      <c r="B461" s="154" t="s">
        <v>799</v>
      </c>
      <c r="C461" s="51"/>
      <c r="D461" s="51"/>
      <c r="E461" s="51"/>
      <c r="F461" s="51"/>
      <c r="G461" s="51"/>
      <c r="H461" s="51"/>
      <c r="I461" s="51"/>
      <c r="J461" s="51"/>
      <c r="K461" s="51"/>
      <c r="L461" s="148"/>
    </row>
    <row r="462" spans="1:12">
      <c r="A462" s="149"/>
      <c r="B462" s="154" t="s">
        <v>800</v>
      </c>
      <c r="C462" s="51"/>
      <c r="D462" s="51"/>
      <c r="E462" s="51"/>
      <c r="F462" s="51"/>
      <c r="G462" s="51"/>
      <c r="H462" s="51"/>
      <c r="I462" s="51"/>
      <c r="J462" s="51"/>
      <c r="K462" s="51"/>
      <c r="L462" s="148"/>
    </row>
    <row r="463" spans="1:12">
      <c r="A463" s="149"/>
      <c r="B463" s="154" t="s">
        <v>801</v>
      </c>
      <c r="C463" s="51"/>
      <c r="D463" s="51"/>
      <c r="E463" s="51"/>
      <c r="F463" s="51"/>
      <c r="G463" s="51"/>
      <c r="H463" s="51"/>
      <c r="I463" s="51"/>
      <c r="J463" s="51"/>
      <c r="K463" s="51"/>
      <c r="L463" s="148"/>
    </row>
    <row r="464" spans="1:12">
      <c r="A464" s="149"/>
      <c r="B464" s="154" t="s">
        <v>802</v>
      </c>
      <c r="C464" s="51"/>
      <c r="D464" s="51"/>
      <c r="E464" s="51"/>
      <c r="F464" s="51"/>
      <c r="G464" s="51"/>
      <c r="H464" s="51"/>
      <c r="I464" s="51"/>
      <c r="J464" s="51"/>
      <c r="K464" s="51"/>
      <c r="L464" s="148"/>
    </row>
    <row r="465" spans="1:12">
      <c r="A465" s="149"/>
      <c r="B465" s="154" t="s">
        <v>803</v>
      </c>
      <c r="C465" s="51"/>
      <c r="D465" s="51"/>
      <c r="E465" s="51"/>
      <c r="F465" s="51"/>
      <c r="G465" s="51"/>
      <c r="H465" s="51"/>
      <c r="I465" s="51"/>
      <c r="J465" s="51"/>
      <c r="K465" s="51"/>
      <c r="L465" s="148"/>
    </row>
    <row r="466" spans="1:12">
      <c r="A466" s="149"/>
      <c r="B466" s="154" t="s">
        <v>804</v>
      </c>
      <c r="C466" s="51"/>
      <c r="D466" s="51"/>
      <c r="E466" s="51"/>
      <c r="F466" s="51"/>
      <c r="G466" s="51"/>
      <c r="H466" s="51"/>
      <c r="I466" s="51"/>
      <c r="J466" s="51"/>
      <c r="K466" s="51"/>
      <c r="L466" s="148"/>
    </row>
    <row r="467" spans="1:12">
      <c r="A467" s="149"/>
      <c r="B467" s="154" t="s">
        <v>805</v>
      </c>
      <c r="C467" s="51"/>
      <c r="D467" s="51"/>
      <c r="E467" s="51"/>
      <c r="F467" s="51"/>
      <c r="G467" s="51"/>
      <c r="H467" s="51"/>
      <c r="I467" s="51"/>
      <c r="J467" s="51"/>
      <c r="K467" s="51"/>
      <c r="L467" s="148"/>
    </row>
    <row r="468" spans="1:12">
      <c r="A468" s="149"/>
      <c r="B468" s="154" t="s">
        <v>806</v>
      </c>
      <c r="C468" s="51"/>
      <c r="D468" s="51"/>
      <c r="E468" s="51"/>
      <c r="F468" s="51"/>
      <c r="G468" s="51"/>
      <c r="H468" s="51"/>
      <c r="I468" s="51"/>
      <c r="J468" s="51"/>
      <c r="K468" s="51"/>
      <c r="L468" s="148"/>
    </row>
    <row r="469" spans="1:12">
      <c r="A469" s="149"/>
      <c r="B469" s="154" t="s">
        <v>807</v>
      </c>
      <c r="C469" s="51"/>
      <c r="D469" s="51"/>
      <c r="E469" s="51"/>
      <c r="F469" s="51"/>
      <c r="G469" s="51"/>
      <c r="H469" s="51"/>
      <c r="I469" s="51"/>
      <c r="J469" s="51"/>
      <c r="K469" s="51"/>
      <c r="L469" s="148"/>
    </row>
    <row r="470" spans="1:12">
      <c r="A470" s="149"/>
      <c r="B470" s="154" t="s">
        <v>808</v>
      </c>
      <c r="C470" s="51"/>
      <c r="D470" s="51"/>
      <c r="E470" s="51"/>
      <c r="F470" s="51"/>
      <c r="G470" s="51"/>
      <c r="H470" s="51"/>
      <c r="I470" s="51"/>
      <c r="J470" s="51"/>
      <c r="K470" s="51"/>
      <c r="L470" s="148"/>
    </row>
    <row r="471" spans="1:12">
      <c r="A471" s="149"/>
      <c r="B471" s="154" t="s">
        <v>809</v>
      </c>
      <c r="C471" s="51"/>
      <c r="D471" s="51"/>
      <c r="E471" s="51"/>
      <c r="F471" s="51"/>
      <c r="G471" s="51"/>
      <c r="H471" s="51"/>
      <c r="I471" s="51"/>
      <c r="J471" s="51"/>
      <c r="K471" s="51"/>
      <c r="L471" s="148"/>
    </row>
    <row r="472" spans="1:12">
      <c r="A472" s="149"/>
      <c r="B472" s="154" t="s">
        <v>810</v>
      </c>
      <c r="C472" s="51"/>
      <c r="D472" s="51"/>
      <c r="E472" s="51"/>
      <c r="F472" s="51"/>
      <c r="G472" s="51"/>
      <c r="H472" s="51"/>
      <c r="I472" s="51"/>
      <c r="J472" s="51"/>
      <c r="K472" s="51"/>
      <c r="L472" s="148"/>
    </row>
    <row r="473" spans="1:12">
      <c r="A473" s="149"/>
      <c r="B473" s="154" t="s">
        <v>811</v>
      </c>
      <c r="C473" s="51"/>
      <c r="D473" s="51"/>
      <c r="E473" s="51"/>
      <c r="F473" s="51"/>
      <c r="G473" s="51"/>
      <c r="H473" s="51"/>
      <c r="I473" s="51"/>
      <c r="J473" s="51"/>
      <c r="K473" s="51"/>
      <c r="L473" s="148"/>
    </row>
    <row r="474" spans="1:12">
      <c r="A474" s="149" t="s">
        <v>812</v>
      </c>
      <c r="B474" s="154" t="s">
        <v>813</v>
      </c>
      <c r="C474" s="51"/>
      <c r="D474" s="51"/>
      <c r="E474" s="51"/>
      <c r="F474" s="51"/>
      <c r="G474" s="51"/>
      <c r="H474" s="51"/>
      <c r="I474" s="51"/>
      <c r="J474" s="51"/>
      <c r="K474" s="51"/>
      <c r="L474" s="148"/>
    </row>
    <row r="475" spans="1:12">
      <c r="A475" s="149"/>
      <c r="B475" s="154" t="s">
        <v>814</v>
      </c>
      <c r="C475" s="51"/>
      <c r="D475" s="51"/>
      <c r="E475" s="51"/>
      <c r="F475" s="51"/>
      <c r="G475" s="51"/>
      <c r="H475" s="51"/>
      <c r="I475" s="51"/>
      <c r="J475" s="51"/>
      <c r="K475" s="51"/>
      <c r="L475" s="148"/>
    </row>
    <row r="476" spans="1:12">
      <c r="A476" s="149"/>
      <c r="B476" s="154" t="s">
        <v>815</v>
      </c>
      <c r="C476" s="51"/>
      <c r="D476" s="51"/>
      <c r="E476" s="51"/>
      <c r="F476" s="51"/>
      <c r="G476" s="51"/>
      <c r="H476" s="51"/>
      <c r="I476" s="51"/>
      <c r="J476" s="51"/>
      <c r="K476" s="51"/>
      <c r="L476" s="148"/>
    </row>
    <row r="477" spans="1:12">
      <c r="A477" s="149" t="s">
        <v>816</v>
      </c>
      <c r="B477" s="154" t="s">
        <v>817</v>
      </c>
      <c r="C477" s="51"/>
      <c r="D477" s="51"/>
      <c r="E477" s="51"/>
      <c r="F477" s="51"/>
      <c r="G477" s="51"/>
      <c r="H477" s="51"/>
      <c r="I477" s="51"/>
      <c r="J477" s="51"/>
      <c r="K477" s="51"/>
      <c r="L477" s="148"/>
    </row>
    <row r="478" spans="1:12">
      <c r="A478" s="149"/>
      <c r="B478" s="154" t="s">
        <v>818</v>
      </c>
      <c r="C478" s="51"/>
      <c r="D478" s="51"/>
      <c r="E478" s="51"/>
      <c r="F478" s="51"/>
      <c r="G478" s="51"/>
      <c r="H478" s="51"/>
      <c r="I478" s="51"/>
      <c r="J478" s="51"/>
      <c r="K478" s="51"/>
      <c r="L478" s="148"/>
    </row>
    <row r="479" spans="1:12">
      <c r="A479" s="149"/>
      <c r="B479" s="154" t="s">
        <v>819</v>
      </c>
      <c r="C479" s="51"/>
      <c r="D479" s="51"/>
      <c r="E479" s="51"/>
      <c r="F479" s="51"/>
      <c r="G479" s="51"/>
      <c r="H479" s="51"/>
      <c r="I479" s="51"/>
      <c r="J479" s="51"/>
      <c r="K479" s="51"/>
      <c r="L479" s="148"/>
    </row>
    <row r="480" spans="1:12">
      <c r="A480" s="149"/>
      <c r="B480" s="154" t="s">
        <v>820</v>
      </c>
      <c r="C480" s="51"/>
      <c r="D480" s="51"/>
      <c r="E480" s="51"/>
      <c r="F480" s="51"/>
      <c r="G480" s="51"/>
      <c r="H480" s="51"/>
      <c r="I480" s="51"/>
      <c r="J480" s="51"/>
      <c r="K480" s="51"/>
      <c r="L480" s="148"/>
    </row>
    <row r="481" spans="1:12">
      <c r="A481" s="149"/>
      <c r="B481" s="154" t="s">
        <v>821</v>
      </c>
      <c r="C481" s="51"/>
      <c r="D481" s="51"/>
      <c r="E481" s="51"/>
      <c r="F481" s="51"/>
      <c r="G481" s="51"/>
      <c r="H481" s="51"/>
      <c r="I481" s="51"/>
      <c r="J481" s="51"/>
      <c r="K481" s="51"/>
      <c r="L481" s="148"/>
    </row>
    <row r="482" spans="1:12">
      <c r="A482" s="149"/>
      <c r="B482" s="154" t="s">
        <v>822</v>
      </c>
      <c r="C482" s="51"/>
      <c r="D482" s="51"/>
      <c r="E482" s="51"/>
      <c r="F482" s="51"/>
      <c r="G482" s="51"/>
      <c r="H482" s="51"/>
      <c r="I482" s="51"/>
      <c r="J482" s="51"/>
      <c r="K482" s="51"/>
      <c r="L482" s="148"/>
    </row>
    <row r="483" spans="1:12">
      <c r="A483" s="149"/>
      <c r="B483" s="154" t="s">
        <v>823</v>
      </c>
      <c r="C483" s="51"/>
      <c r="D483" s="51"/>
      <c r="E483" s="51"/>
      <c r="F483" s="51"/>
      <c r="G483" s="51"/>
      <c r="H483" s="51"/>
      <c r="I483" s="51"/>
      <c r="J483" s="51"/>
      <c r="K483" s="51"/>
      <c r="L483" s="148"/>
    </row>
    <row r="484" spans="1:12">
      <c r="A484" s="149"/>
      <c r="B484" s="154" t="s">
        <v>824</v>
      </c>
      <c r="C484" s="51"/>
      <c r="D484" s="51"/>
      <c r="E484" s="51"/>
      <c r="F484" s="51"/>
      <c r="G484" s="51"/>
      <c r="H484" s="51"/>
      <c r="I484" s="51"/>
      <c r="J484" s="51"/>
      <c r="K484" s="51"/>
      <c r="L484" s="148"/>
    </row>
    <row r="485" spans="1:12">
      <c r="A485" s="149"/>
      <c r="B485" s="154" t="s">
        <v>825</v>
      </c>
      <c r="C485" s="51"/>
      <c r="D485" s="51"/>
      <c r="E485" s="51"/>
      <c r="F485" s="51"/>
      <c r="G485" s="51"/>
      <c r="H485" s="51"/>
      <c r="I485" s="51"/>
      <c r="J485" s="51"/>
      <c r="K485" s="51"/>
      <c r="L485" s="148"/>
    </row>
    <row r="486" spans="1:12">
      <c r="A486" s="149"/>
      <c r="B486" s="154" t="s">
        <v>826</v>
      </c>
      <c r="C486" s="51"/>
      <c r="D486" s="51"/>
      <c r="E486" s="51"/>
      <c r="F486" s="51"/>
      <c r="G486" s="51"/>
      <c r="H486" s="51"/>
      <c r="I486" s="51"/>
      <c r="J486" s="51"/>
      <c r="K486" s="51"/>
      <c r="L486" s="148"/>
    </row>
    <row r="487" spans="1:12">
      <c r="A487" s="149"/>
      <c r="B487" s="154" t="s">
        <v>827</v>
      </c>
      <c r="C487" s="51"/>
      <c r="D487" s="51"/>
      <c r="E487" s="51"/>
      <c r="F487" s="51"/>
      <c r="G487" s="51"/>
      <c r="H487" s="51"/>
      <c r="I487" s="51"/>
      <c r="J487" s="51"/>
      <c r="K487" s="51"/>
      <c r="L487" s="148"/>
    </row>
    <row r="488" spans="1:12">
      <c r="A488" s="149"/>
      <c r="B488" s="154" t="s">
        <v>828</v>
      </c>
      <c r="C488" s="51"/>
      <c r="D488" s="51"/>
      <c r="E488" s="51"/>
      <c r="F488" s="51"/>
      <c r="G488" s="51"/>
      <c r="H488" s="51"/>
      <c r="I488" s="51"/>
      <c r="J488" s="51"/>
      <c r="K488" s="51"/>
      <c r="L488" s="148"/>
    </row>
    <row r="489" spans="1:12">
      <c r="A489" s="149"/>
      <c r="B489" s="154" t="s">
        <v>829</v>
      </c>
      <c r="C489" s="51"/>
      <c r="D489" s="51"/>
      <c r="E489" s="51"/>
      <c r="F489" s="51"/>
      <c r="G489" s="51"/>
      <c r="H489" s="51"/>
      <c r="I489" s="51"/>
      <c r="J489" s="51"/>
      <c r="K489" s="51"/>
      <c r="L489" s="148"/>
    </row>
    <row r="490" spans="1:12">
      <c r="A490" s="149"/>
      <c r="B490" s="154" t="s">
        <v>830</v>
      </c>
      <c r="C490" s="51"/>
      <c r="D490" s="51"/>
      <c r="E490" s="51"/>
      <c r="F490" s="51"/>
      <c r="G490" s="51"/>
      <c r="H490" s="51"/>
      <c r="I490" s="51"/>
      <c r="J490" s="51"/>
      <c r="K490" s="51"/>
      <c r="L490" s="148"/>
    </row>
    <row r="491" spans="1:12">
      <c r="A491" s="149"/>
      <c r="B491" s="154" t="s">
        <v>831</v>
      </c>
      <c r="C491" s="51"/>
      <c r="D491" s="51"/>
      <c r="E491" s="51"/>
      <c r="F491" s="51"/>
      <c r="G491" s="51"/>
      <c r="H491" s="51"/>
      <c r="I491" s="51"/>
      <c r="J491" s="51"/>
      <c r="K491" s="51"/>
      <c r="L491" s="148"/>
    </row>
    <row r="492" spans="1:12">
      <c r="A492" s="149"/>
      <c r="B492" s="154" t="s">
        <v>832</v>
      </c>
      <c r="C492" s="51"/>
      <c r="D492" s="51"/>
      <c r="E492" s="51"/>
      <c r="F492" s="51"/>
      <c r="G492" s="51"/>
      <c r="H492" s="51"/>
      <c r="I492" s="51"/>
      <c r="J492" s="51"/>
      <c r="K492" s="51"/>
      <c r="L492" s="148"/>
    </row>
    <row r="493" spans="1:12">
      <c r="A493" s="149"/>
      <c r="B493" s="154" t="s">
        <v>833</v>
      </c>
      <c r="C493" s="51"/>
      <c r="D493" s="51"/>
      <c r="E493" s="51"/>
      <c r="F493" s="51"/>
      <c r="G493" s="51"/>
      <c r="H493" s="51"/>
      <c r="I493" s="51"/>
      <c r="J493" s="51"/>
      <c r="K493" s="51"/>
      <c r="L493" s="148"/>
    </row>
    <row r="494" spans="1:12">
      <c r="A494" s="149"/>
      <c r="B494" s="154" t="s">
        <v>834</v>
      </c>
      <c r="C494" s="51"/>
      <c r="D494" s="51"/>
      <c r="E494" s="51"/>
      <c r="F494" s="51"/>
      <c r="G494" s="51"/>
      <c r="H494" s="51"/>
      <c r="I494" s="51"/>
      <c r="J494" s="51"/>
      <c r="K494" s="51"/>
      <c r="L494" s="148"/>
    </row>
    <row r="495" spans="1:12">
      <c r="A495" s="149"/>
      <c r="B495" s="154" t="s">
        <v>835</v>
      </c>
      <c r="C495" s="51"/>
      <c r="D495" s="51"/>
      <c r="E495" s="51"/>
      <c r="F495" s="51"/>
      <c r="G495" s="51"/>
      <c r="H495" s="51"/>
      <c r="I495" s="51"/>
      <c r="J495" s="51"/>
      <c r="K495" s="51"/>
      <c r="L495" s="148"/>
    </row>
    <row r="496" spans="1:12">
      <c r="A496" s="149"/>
      <c r="B496" s="154" t="s">
        <v>836</v>
      </c>
      <c r="C496" s="51"/>
      <c r="D496" s="51"/>
      <c r="E496" s="51"/>
      <c r="F496" s="51"/>
      <c r="G496" s="51"/>
      <c r="H496" s="51"/>
      <c r="I496" s="51"/>
      <c r="J496" s="51"/>
      <c r="K496" s="51"/>
      <c r="L496" s="148"/>
    </row>
    <row r="497" spans="1:12">
      <c r="A497" s="149"/>
      <c r="B497" s="154" t="s">
        <v>837</v>
      </c>
      <c r="C497" s="51"/>
      <c r="D497" s="51"/>
      <c r="E497" s="51"/>
      <c r="F497" s="51"/>
      <c r="G497" s="51"/>
      <c r="H497" s="51"/>
      <c r="I497" s="51"/>
      <c r="J497" s="51"/>
      <c r="K497" s="51"/>
      <c r="L497" s="148"/>
    </row>
    <row r="498" spans="1:12">
      <c r="A498" s="149"/>
      <c r="B498" s="154" t="s">
        <v>838</v>
      </c>
      <c r="C498" s="51"/>
      <c r="D498" s="51"/>
      <c r="E498" s="51"/>
      <c r="F498" s="51"/>
      <c r="G498" s="51"/>
      <c r="H498" s="51"/>
      <c r="I498" s="51"/>
      <c r="J498" s="51"/>
      <c r="K498" s="51"/>
      <c r="L498" s="148"/>
    </row>
    <row r="499" spans="1:12">
      <c r="A499" s="149"/>
      <c r="B499" s="154" t="s">
        <v>839</v>
      </c>
      <c r="C499" s="51"/>
      <c r="D499" s="51"/>
      <c r="E499" s="51"/>
      <c r="F499" s="51"/>
      <c r="G499" s="51"/>
      <c r="H499" s="51"/>
      <c r="I499" s="51"/>
      <c r="J499" s="51"/>
      <c r="K499" s="51"/>
      <c r="L499" s="148"/>
    </row>
  </sheetData>
  <mergeCells count="4">
    <mergeCell ref="A1:A2"/>
    <mergeCell ref="B1:B2"/>
    <mergeCell ref="C1:K1"/>
    <mergeCell ref="L1:L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18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9" defaultRowHeight="15"/>
  <cols>
    <col min="1" max="1" width="40.5703125" style="46" bestFit="1" customWidth="1"/>
    <col min="2" max="2" width="12.140625" style="46" customWidth="1"/>
    <col min="3" max="3" width="10.7109375" style="46" customWidth="1"/>
    <col min="4" max="4" width="20.140625" style="46" customWidth="1"/>
    <col min="5" max="6" width="14.140625" style="46" customWidth="1"/>
    <col min="7" max="9" width="30.140625" style="46" bestFit="1" customWidth="1"/>
    <col min="10" max="16384" width="9" style="46"/>
  </cols>
  <sheetData>
    <row r="2" spans="1:12">
      <c r="A2" s="204" t="s">
        <v>1748</v>
      </c>
      <c r="B2" s="47">
        <v>2</v>
      </c>
    </row>
    <row r="3" spans="1:12">
      <c r="A3" s="155" t="s">
        <v>1426</v>
      </c>
      <c r="B3" s="205"/>
      <c r="C3" s="205"/>
      <c r="D3" s="205"/>
    </row>
    <row r="4" spans="1:12">
      <c r="A4" s="203" t="s">
        <v>1740</v>
      </c>
      <c r="B4" s="203" t="s">
        <v>1741</v>
      </c>
      <c r="C4" s="203" t="s">
        <v>1742</v>
      </c>
      <c r="D4" s="203" t="s">
        <v>1743</v>
      </c>
      <c r="F4" s="237" t="s">
        <v>1752</v>
      </c>
      <c r="G4" s="237" t="s">
        <v>1753</v>
      </c>
      <c r="H4" s="237" t="s">
        <v>1754</v>
      </c>
      <c r="I4" s="237" t="s">
        <v>1755</v>
      </c>
      <c r="J4" s="236"/>
      <c r="K4" s="236"/>
    </row>
    <row r="5" spans="1:12">
      <c r="A5" s="47" t="s">
        <v>1749</v>
      </c>
      <c r="B5" s="47" t="s">
        <v>1749</v>
      </c>
      <c r="C5" s="47" t="s">
        <v>1749</v>
      </c>
      <c r="D5" s="47" t="s">
        <v>1744</v>
      </c>
      <c r="F5" s="237" t="s">
        <v>1756</v>
      </c>
      <c r="G5" s="89" t="s">
        <v>1760</v>
      </c>
      <c r="H5" s="89" t="s">
        <v>1764</v>
      </c>
      <c r="I5" s="89" t="s">
        <v>1769</v>
      </c>
      <c r="J5" s="236"/>
      <c r="K5" s="236"/>
    </row>
    <row r="6" spans="1:12">
      <c r="A6" s="47"/>
      <c r="B6" s="47"/>
      <c r="C6" s="47"/>
      <c r="D6" s="47" t="s">
        <v>1745</v>
      </c>
      <c r="F6" s="237"/>
      <c r="G6" s="89" t="s">
        <v>1761</v>
      </c>
      <c r="H6" s="89" t="s">
        <v>1765</v>
      </c>
      <c r="I6" s="89" t="s">
        <v>1770</v>
      </c>
      <c r="J6" s="236"/>
      <c r="K6" s="236"/>
    </row>
    <row r="7" spans="1:12">
      <c r="A7" s="47"/>
      <c r="B7" s="47"/>
      <c r="C7" s="47"/>
      <c r="D7" s="47" t="s">
        <v>1746</v>
      </c>
      <c r="F7" s="237"/>
      <c r="G7" s="89" t="s">
        <v>1762</v>
      </c>
      <c r="H7" s="89" t="s">
        <v>1762</v>
      </c>
      <c r="I7" s="89" t="s">
        <v>1762</v>
      </c>
      <c r="J7" s="236"/>
      <c r="K7" s="236"/>
    </row>
    <row r="8" spans="1:12">
      <c r="A8" s="47"/>
      <c r="B8" s="47"/>
      <c r="C8" s="47"/>
      <c r="D8" s="47" t="s">
        <v>1738</v>
      </c>
      <c r="J8" s="236"/>
      <c r="K8" s="236"/>
    </row>
    <row r="9" spans="1:12">
      <c r="A9" s="47"/>
      <c r="B9" s="47"/>
      <c r="C9" s="47"/>
      <c r="D9" s="47" t="s">
        <v>1751</v>
      </c>
      <c r="F9" s="236"/>
      <c r="G9" s="236"/>
      <c r="H9" s="236"/>
      <c r="I9" s="236"/>
      <c r="J9" s="236"/>
      <c r="K9" s="236"/>
      <c r="L9" s="205"/>
    </row>
    <row r="10" spans="1:12">
      <c r="A10" s="47"/>
      <c r="B10" s="47"/>
      <c r="C10" s="47"/>
      <c r="D10" s="47" t="s">
        <v>1771</v>
      </c>
      <c r="F10" s="236"/>
      <c r="G10" s="236"/>
      <c r="H10" s="236"/>
      <c r="I10" s="236"/>
      <c r="J10" s="236"/>
      <c r="K10" s="236"/>
      <c r="L10" s="205"/>
    </row>
    <row r="11" spans="1:12">
      <c r="A11" s="156" t="s">
        <v>1734</v>
      </c>
      <c r="F11" s="236"/>
      <c r="G11" s="236"/>
      <c r="H11" s="236"/>
      <c r="I11" s="236"/>
      <c r="J11" s="236"/>
      <c r="K11" s="236"/>
      <c r="L11" s="205"/>
    </row>
    <row r="12" spans="1:12">
      <c r="A12" s="156" t="s">
        <v>1427</v>
      </c>
      <c r="F12" s="236"/>
      <c r="G12" s="236"/>
      <c r="H12" s="236"/>
      <c r="I12" s="236"/>
      <c r="J12" s="236"/>
      <c r="K12" s="236"/>
      <c r="L12" s="205"/>
    </row>
    <row r="13" spans="1:12">
      <c r="A13" s="156" t="s">
        <v>1428</v>
      </c>
      <c r="F13" s="205"/>
      <c r="G13" s="205"/>
      <c r="H13" s="205"/>
      <c r="I13" s="205"/>
      <c r="J13" s="205"/>
      <c r="K13" s="205"/>
      <c r="L13" s="205"/>
    </row>
    <row r="14" spans="1:12">
      <c r="A14" s="156" t="s">
        <v>1429</v>
      </c>
      <c r="F14" s="205"/>
      <c r="G14" s="205"/>
      <c r="H14" s="205"/>
      <c r="I14" s="205"/>
      <c r="J14" s="205"/>
      <c r="K14" s="205"/>
      <c r="L14" s="205"/>
    </row>
    <row r="15" spans="1:12">
      <c r="A15" s="156" t="s">
        <v>1430</v>
      </c>
      <c r="F15" s="205"/>
      <c r="G15" s="205"/>
      <c r="H15" s="205"/>
      <c r="I15" s="205"/>
      <c r="J15" s="205"/>
      <c r="K15" s="205"/>
      <c r="L15" s="205"/>
    </row>
    <row r="16" spans="1:12">
      <c r="A16" s="156" t="s">
        <v>1431</v>
      </c>
      <c r="F16" s="205"/>
      <c r="G16" s="205"/>
      <c r="H16" s="205"/>
      <c r="I16" s="205"/>
      <c r="J16" s="205"/>
      <c r="K16" s="205"/>
      <c r="L16" s="205"/>
    </row>
    <row r="17" spans="1:1">
      <c r="A17" s="156" t="s">
        <v>1432</v>
      </c>
    </row>
    <row r="18" spans="1:1">
      <c r="A18" s="156" t="s">
        <v>1433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74A4-B342-4709-86DC-9FCAFA6E4867}">
  <dimension ref="A1:B2"/>
  <sheetViews>
    <sheetView workbookViewId="0">
      <selection activeCell="B10" sqref="B10"/>
    </sheetView>
  </sheetViews>
  <sheetFormatPr defaultColWidth="75.7109375" defaultRowHeight="15" customHeight="1"/>
  <cols>
    <col min="2" max="2" width="61.28515625" bestFit="1" customWidth="1"/>
  </cols>
  <sheetData>
    <row r="1" spans="1:2" ht="15" customHeight="1">
      <c r="A1" s="201" t="s">
        <v>1736</v>
      </c>
      <c r="B1" s="201" t="s">
        <v>1739</v>
      </c>
    </row>
    <row r="2" spans="1:2" ht="42" customHeight="1">
      <c r="A2" s="89" t="s">
        <v>1735</v>
      </c>
      <c r="B2" s="202" t="s">
        <v>1737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ECE0-A9C2-4E53-9547-6CFB18421122}">
  <dimension ref="A1:X18"/>
  <sheetViews>
    <sheetView workbookViewId="0">
      <selection activeCell="C15" sqref="C15"/>
    </sheetView>
  </sheetViews>
  <sheetFormatPr defaultRowHeight="15"/>
  <cols>
    <col min="2" max="2" width="21.5703125" customWidth="1"/>
    <col min="3" max="3" width="31.85546875" bestFit="1" customWidth="1"/>
    <col min="4" max="4" width="16.140625" customWidth="1"/>
    <col min="5" max="5" width="17.28515625" bestFit="1" customWidth="1"/>
    <col min="6" max="6" width="14" bestFit="1" customWidth="1"/>
    <col min="8" max="8" width="22.42578125" bestFit="1" customWidth="1"/>
    <col min="9" max="9" width="34.7109375" customWidth="1"/>
    <col min="10" max="10" width="28.140625" customWidth="1"/>
    <col min="11" max="11" width="23" bestFit="1" customWidth="1"/>
    <col min="12" max="12" width="28" bestFit="1" customWidth="1"/>
    <col min="13" max="13" width="11.28515625" bestFit="1" customWidth="1"/>
    <col min="14" max="14" width="27" customWidth="1"/>
    <col min="15" max="15" width="30.140625" customWidth="1"/>
    <col min="16" max="16" width="21.140625" customWidth="1"/>
    <col min="17" max="17" width="24.28515625" customWidth="1"/>
    <col min="18" max="18" width="21.140625" bestFit="1" customWidth="1"/>
    <col min="19" max="19" width="13.42578125" bestFit="1" customWidth="1"/>
    <col min="20" max="20" width="21.5703125" bestFit="1" customWidth="1"/>
    <col min="21" max="21" width="26.85546875" customWidth="1"/>
    <col min="22" max="22" width="14" bestFit="1" customWidth="1"/>
    <col min="23" max="23" width="7.42578125" bestFit="1" customWidth="1"/>
    <col min="24" max="24" width="27.85546875" customWidth="1"/>
  </cols>
  <sheetData>
    <row r="1" spans="1:24" s="193" customFormat="1" ht="27" customHeight="1">
      <c r="A1" s="192" t="s">
        <v>102</v>
      </c>
      <c r="B1" s="192" t="s">
        <v>1701</v>
      </c>
      <c r="C1" s="193" t="s">
        <v>1702</v>
      </c>
    </row>
    <row r="2" spans="1:24" s="195" customFormat="1" ht="60">
      <c r="A2" s="194" t="s">
        <v>1703</v>
      </c>
      <c r="B2" s="194" t="s">
        <v>1704</v>
      </c>
      <c r="C2" s="194" t="s">
        <v>1705</v>
      </c>
      <c r="D2" s="194" t="s">
        <v>1706</v>
      </c>
      <c r="E2" s="194" t="s">
        <v>1707</v>
      </c>
      <c r="F2" s="194" t="s">
        <v>1708</v>
      </c>
      <c r="G2" s="194" t="s">
        <v>1709</v>
      </c>
      <c r="H2" s="194" t="s">
        <v>1710</v>
      </c>
      <c r="I2" s="194" t="s">
        <v>1711</v>
      </c>
      <c r="J2" s="194" t="s">
        <v>1712</v>
      </c>
      <c r="K2" s="194" t="s">
        <v>1713</v>
      </c>
      <c r="L2" s="194" t="s">
        <v>1714</v>
      </c>
      <c r="M2" s="194" t="s">
        <v>1715</v>
      </c>
      <c r="N2" s="194" t="s">
        <v>1716</v>
      </c>
      <c r="O2" s="194" t="s">
        <v>1717</v>
      </c>
      <c r="P2" s="194" t="s">
        <v>1718</v>
      </c>
      <c r="Q2" s="194" t="s">
        <v>1719</v>
      </c>
      <c r="R2" s="194" t="s">
        <v>1720</v>
      </c>
      <c r="S2" s="194" t="s">
        <v>1721</v>
      </c>
      <c r="T2" s="194" t="s">
        <v>1722</v>
      </c>
      <c r="U2" s="194" t="s">
        <v>1723</v>
      </c>
      <c r="V2" s="194" t="s">
        <v>1724</v>
      </c>
      <c r="W2" s="194" t="s">
        <v>1725</v>
      </c>
      <c r="X2" s="194" t="s">
        <v>1726</v>
      </c>
    </row>
    <row r="3" spans="1:24" s="193" customFormat="1" ht="16.5">
      <c r="A3" s="196" t="s">
        <v>132</v>
      </c>
      <c r="B3" s="197">
        <v>0</v>
      </c>
      <c r="C3" s="197">
        <v>3.03</v>
      </c>
      <c r="D3" s="197">
        <v>3.03</v>
      </c>
      <c r="E3" s="197">
        <v>3.03</v>
      </c>
      <c r="F3" s="197">
        <v>3.5489999999999999</v>
      </c>
      <c r="G3" s="197">
        <f>F3-E3</f>
        <v>0.51900000000000013</v>
      </c>
      <c r="H3" s="197">
        <v>3.5489999999999999</v>
      </c>
      <c r="I3" s="197">
        <v>4.7859999999999996</v>
      </c>
      <c r="J3" s="197">
        <f>I3-H3</f>
        <v>1.2369999999999997</v>
      </c>
      <c r="K3" s="197">
        <v>6.8659999999999997</v>
      </c>
      <c r="L3" s="197">
        <v>9.4689999999999994</v>
      </c>
      <c r="M3" s="197">
        <f>L3-K3</f>
        <v>2.6029999999999998</v>
      </c>
      <c r="N3" s="197">
        <v>9.4689999999999994</v>
      </c>
      <c r="O3" s="197">
        <v>11.688000000000001</v>
      </c>
      <c r="P3" s="197">
        <f>O3-N3</f>
        <v>2.2190000000000012</v>
      </c>
      <c r="Q3" s="7">
        <v>10.864000000000001</v>
      </c>
      <c r="R3" s="197">
        <v>12.406000000000001</v>
      </c>
      <c r="S3" s="197">
        <f>R3-Q3</f>
        <v>1.5419999999999998</v>
      </c>
      <c r="T3" s="197">
        <v>6.7560000000000002</v>
      </c>
      <c r="U3" s="197">
        <v>17.332999999999998</v>
      </c>
      <c r="V3" s="197">
        <v>8.6</v>
      </c>
      <c r="W3" s="197">
        <v>17.899999999999999</v>
      </c>
      <c r="X3" s="7" t="s">
        <v>1727</v>
      </c>
    </row>
    <row r="4" spans="1:24" s="193" customFormat="1" ht="16.5">
      <c r="A4" s="196" t="s">
        <v>133</v>
      </c>
      <c r="B4" s="197">
        <v>0</v>
      </c>
      <c r="C4" s="197">
        <v>0.7</v>
      </c>
      <c r="D4" s="197">
        <v>0.7</v>
      </c>
      <c r="E4" s="197">
        <v>0.7</v>
      </c>
      <c r="F4" s="197">
        <v>3.5510000000000002</v>
      </c>
      <c r="G4" s="197">
        <f>F4-E4</f>
        <v>2.851</v>
      </c>
      <c r="H4" s="197">
        <v>3.5510000000000002</v>
      </c>
      <c r="I4" s="197">
        <v>4.7450000000000001</v>
      </c>
      <c r="J4" s="197">
        <f>I4-H4</f>
        <v>1.194</v>
      </c>
      <c r="K4" s="197">
        <v>6.55</v>
      </c>
      <c r="L4" s="197">
        <v>9.4610000000000003</v>
      </c>
      <c r="M4" s="197">
        <f>L4-K4</f>
        <v>2.9110000000000005</v>
      </c>
      <c r="N4" s="197">
        <v>9.4610000000000003</v>
      </c>
      <c r="O4" s="197">
        <v>11.359</v>
      </c>
      <c r="P4" s="197">
        <f>O4-N4</f>
        <v>1.8979999999999997</v>
      </c>
      <c r="Q4" s="7">
        <v>10.616</v>
      </c>
      <c r="R4" s="197">
        <v>12.347</v>
      </c>
      <c r="S4" s="197">
        <f>R4-Q4</f>
        <v>1.7309999999999999</v>
      </c>
      <c r="T4" s="197">
        <v>6.2809999999999997</v>
      </c>
      <c r="U4" s="197">
        <v>19.640999999999998</v>
      </c>
      <c r="V4" s="197">
        <v>11.6</v>
      </c>
      <c r="W4" s="197">
        <v>19.7</v>
      </c>
      <c r="X4" s="7" t="s">
        <v>1728</v>
      </c>
    </row>
    <row r="5" spans="1:24" s="193" customFormat="1"/>
    <row r="6" spans="1:24" s="193" customFormat="1">
      <c r="A6" s="193" t="s">
        <v>1729</v>
      </c>
    </row>
    <row r="7" spans="1:24" s="193" customFormat="1">
      <c r="A7" s="193" t="s">
        <v>1730</v>
      </c>
    </row>
    <row r="8" spans="1:24" s="193" customFormat="1">
      <c r="A8" s="193" t="s">
        <v>1731</v>
      </c>
    </row>
    <row r="9" spans="1:24" s="193" customFormat="1">
      <c r="A9" s="193" t="s">
        <v>1732</v>
      </c>
    </row>
    <row r="10" spans="1:24" s="193" customFormat="1"/>
    <row r="11" spans="1:24" s="193" customFormat="1"/>
    <row r="12" spans="1:24" s="193" customFormat="1"/>
    <row r="13" spans="1:24" s="193" customFormat="1"/>
    <row r="14" spans="1:24" s="193" customFormat="1"/>
    <row r="15" spans="1:24" s="193" customFormat="1"/>
    <row r="16" spans="1:24" s="193" customFormat="1"/>
    <row r="17" s="193" customFormat="1"/>
    <row r="18" s="193" customFormat="1"/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FE8B-8C1A-4EE4-BB11-7CC5BC6BAE76}">
  <dimension ref="A2:C7"/>
  <sheetViews>
    <sheetView workbookViewId="0">
      <selection activeCell="B11" sqref="B11"/>
    </sheetView>
  </sheetViews>
  <sheetFormatPr defaultRowHeight="15"/>
  <cols>
    <col min="1" max="1" width="82.7109375" customWidth="1"/>
    <col min="2" max="2" width="94.7109375" bestFit="1" customWidth="1"/>
    <col min="3" max="3" width="10.7109375" bestFit="1" customWidth="1"/>
  </cols>
  <sheetData>
    <row r="2" spans="1:3">
      <c r="A2" s="159" t="s">
        <v>1350</v>
      </c>
      <c r="B2" s="159" t="s">
        <v>1351</v>
      </c>
      <c r="C2" s="159" t="s">
        <v>1437</v>
      </c>
    </row>
    <row r="3" spans="1:3">
      <c r="A3" s="89" t="s">
        <v>1352</v>
      </c>
      <c r="B3" s="89" t="s">
        <v>1353</v>
      </c>
      <c r="C3" s="157">
        <v>44823</v>
      </c>
    </row>
    <row r="4" spans="1:3" ht="30">
      <c r="A4" s="161" t="s">
        <v>1449</v>
      </c>
      <c r="B4" s="158" t="s">
        <v>1450</v>
      </c>
      <c r="C4" s="160">
        <v>44914</v>
      </c>
    </row>
    <row r="5" spans="1:3">
      <c r="A5" s="158" t="s">
        <v>1435</v>
      </c>
      <c r="B5" s="158" t="s">
        <v>1436</v>
      </c>
      <c r="C5" s="160">
        <v>44914</v>
      </c>
    </row>
    <row r="6" spans="1:3">
      <c r="A6" s="158" t="s">
        <v>1393</v>
      </c>
      <c r="B6" s="158" t="s">
        <v>1438</v>
      </c>
      <c r="C6" s="160">
        <v>44914</v>
      </c>
    </row>
    <row r="7" spans="1:3" ht="45">
      <c r="A7" s="161" t="s">
        <v>1451</v>
      </c>
      <c r="B7" s="158" t="s">
        <v>1452</v>
      </c>
      <c r="C7" s="160">
        <v>44914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85" zoomScaleNormal="85" workbookViewId="0">
      <selection activeCell="A20" sqref="A20"/>
    </sheetView>
  </sheetViews>
  <sheetFormatPr defaultColWidth="9" defaultRowHeight="15"/>
  <cols>
    <col min="1" max="1" width="54.28515625" style="5" bestFit="1" customWidth="1"/>
    <col min="2" max="2" width="20.85546875" style="5" bestFit="1" customWidth="1"/>
    <col min="3" max="3" width="23" style="5" bestFit="1" customWidth="1"/>
    <col min="4" max="5" width="20.85546875" style="5" bestFit="1" customWidth="1"/>
    <col min="6" max="6" width="20.85546875" style="5" customWidth="1"/>
    <col min="7" max="7" width="20.85546875" style="5" bestFit="1" customWidth="1"/>
    <col min="8" max="8" width="14.28515625" style="5" customWidth="1"/>
    <col min="9" max="9" width="9" style="5"/>
    <col min="10" max="10" width="9.42578125" style="5" customWidth="1"/>
    <col min="11" max="11" width="12.7109375" style="5" customWidth="1"/>
    <col min="12" max="12" width="13.140625" style="5" customWidth="1"/>
    <col min="13" max="13" width="9" style="5"/>
    <col min="14" max="14" width="9.7109375" style="5" customWidth="1"/>
    <col min="15" max="16" width="18" style="5" customWidth="1"/>
    <col min="17" max="17" width="26.42578125" style="5" customWidth="1"/>
    <col min="18" max="16384" width="9" style="5"/>
  </cols>
  <sheetData>
    <row r="1" spans="1:8" ht="18.75">
      <c r="A1" s="138" t="s">
        <v>1406</v>
      </c>
      <c r="B1" s="138" t="s">
        <v>1415</v>
      </c>
      <c r="C1" s="138" t="s">
        <v>1416</v>
      </c>
      <c r="D1" s="138" t="s">
        <v>1417</v>
      </c>
      <c r="E1" s="138" t="s">
        <v>1418</v>
      </c>
      <c r="F1" s="138" t="s">
        <v>1419</v>
      </c>
      <c r="G1" s="138" t="s">
        <v>1439</v>
      </c>
      <c r="H1" s="138" t="s">
        <v>1420</v>
      </c>
    </row>
    <row r="2" spans="1:8" ht="18.75">
      <c r="A2" s="139" t="s">
        <v>1176</v>
      </c>
      <c r="B2" s="6"/>
      <c r="C2" s="6"/>
      <c r="D2" s="6"/>
      <c r="E2" s="6"/>
      <c r="F2" s="6"/>
      <c r="G2" s="6"/>
      <c r="H2" s="6"/>
    </row>
    <row r="3" spans="1:8" ht="18.75">
      <c r="A3" s="139" t="s">
        <v>1407</v>
      </c>
      <c r="B3" s="6"/>
      <c r="C3" s="6"/>
      <c r="D3" s="6"/>
      <c r="E3" s="6"/>
      <c r="F3" s="6"/>
      <c r="G3" s="6"/>
      <c r="H3" s="6"/>
    </row>
    <row r="4" spans="1:8" ht="18.75">
      <c r="A4" s="139" t="s">
        <v>1178</v>
      </c>
      <c r="B4" s="6"/>
      <c r="C4" s="6"/>
      <c r="D4" s="6"/>
      <c r="E4" s="6"/>
      <c r="F4" s="6"/>
      <c r="G4" s="6"/>
      <c r="H4" s="6"/>
    </row>
    <row r="5" spans="1:8" ht="18.75">
      <c r="A5" s="139" t="s">
        <v>1408</v>
      </c>
      <c r="B5" s="6"/>
      <c r="C5" s="6"/>
      <c r="D5" s="6"/>
      <c r="E5" s="6"/>
      <c r="F5" s="6"/>
      <c r="G5" s="6"/>
      <c r="H5" s="6"/>
    </row>
    <row r="6" spans="1:8" ht="18.75">
      <c r="A6" s="139" t="s">
        <v>1362</v>
      </c>
      <c r="B6" s="6"/>
      <c r="C6" s="6"/>
      <c r="D6" s="6"/>
      <c r="E6" s="6"/>
      <c r="F6" s="6"/>
      <c r="G6" s="6"/>
      <c r="H6" s="6"/>
    </row>
    <row r="7" spans="1:8" ht="18.75">
      <c r="A7" s="139" t="s">
        <v>1409</v>
      </c>
      <c r="B7" s="6"/>
      <c r="C7" s="6"/>
      <c r="D7" s="6"/>
      <c r="E7" s="6"/>
      <c r="F7" s="6"/>
      <c r="G7" s="6"/>
      <c r="H7" s="6"/>
    </row>
    <row r="8" spans="1:8" ht="18.75">
      <c r="A8" s="139" t="s">
        <v>1367</v>
      </c>
      <c r="B8" s="6"/>
      <c r="C8" s="6"/>
      <c r="D8" s="6"/>
      <c r="E8" s="6"/>
      <c r="F8" s="6"/>
      <c r="G8" s="6"/>
      <c r="H8" s="6"/>
    </row>
    <row r="9" spans="1:8" ht="18.75">
      <c r="A9" s="139" t="s">
        <v>1368</v>
      </c>
      <c r="B9" s="6"/>
      <c r="C9" s="6"/>
      <c r="D9" s="6"/>
      <c r="E9" s="6"/>
      <c r="F9" s="6"/>
      <c r="G9" s="6"/>
      <c r="H9" s="6"/>
    </row>
    <row r="10" spans="1:8" ht="18.75">
      <c r="A10" s="139" t="s">
        <v>1371</v>
      </c>
      <c r="B10" s="6"/>
      <c r="C10" s="6"/>
      <c r="D10" s="6"/>
      <c r="E10" s="6"/>
      <c r="F10" s="6"/>
      <c r="G10" s="6"/>
      <c r="H10" s="6"/>
    </row>
    <row r="11" spans="1:8" ht="18.75">
      <c r="A11" s="139" t="s">
        <v>1410</v>
      </c>
      <c r="B11" s="6"/>
      <c r="C11" s="6"/>
      <c r="D11" s="6"/>
      <c r="E11" s="6"/>
      <c r="F11" s="6"/>
      <c r="G11" s="6"/>
      <c r="H11" s="6"/>
    </row>
    <row r="12" spans="1:8" ht="18.75">
      <c r="A12" s="139" t="s">
        <v>1411</v>
      </c>
      <c r="B12" s="6"/>
      <c r="C12" s="6"/>
      <c r="D12" s="6"/>
      <c r="E12" s="6"/>
      <c r="F12" s="6"/>
      <c r="G12" s="6"/>
      <c r="H12" s="6"/>
    </row>
    <row r="13" spans="1:8" ht="18.75">
      <c r="A13" s="139" t="s">
        <v>1377</v>
      </c>
      <c r="B13" s="6"/>
      <c r="C13" s="6"/>
      <c r="D13" s="6"/>
      <c r="E13" s="6"/>
      <c r="F13" s="6"/>
      <c r="G13" s="6"/>
      <c r="H13" s="6"/>
    </row>
    <row r="14" spans="1:8" ht="18.75">
      <c r="A14" s="139" t="s">
        <v>1360</v>
      </c>
      <c r="B14" s="6"/>
      <c r="C14" s="6"/>
      <c r="D14" s="6"/>
      <c r="E14" s="6"/>
      <c r="F14" s="6"/>
      <c r="G14" s="6"/>
      <c r="H14" s="6"/>
    </row>
    <row r="15" spans="1:8" ht="18.75">
      <c r="A15" s="139" t="s">
        <v>1412</v>
      </c>
      <c r="B15" s="6"/>
      <c r="C15" s="6"/>
      <c r="D15" s="6"/>
      <c r="E15" s="6"/>
      <c r="F15" s="6"/>
      <c r="G15" s="6"/>
      <c r="H15" s="6"/>
    </row>
    <row r="16" spans="1:8" ht="18.75">
      <c r="A16" s="139" t="s">
        <v>1413</v>
      </c>
      <c r="B16" s="6"/>
      <c r="C16" s="6"/>
      <c r="D16" s="6"/>
      <c r="E16" s="6"/>
      <c r="F16" s="6"/>
      <c r="G16" s="6"/>
      <c r="H16" s="6"/>
    </row>
    <row r="17" spans="1:8" ht="18.75">
      <c r="A17" s="139" t="s">
        <v>1414</v>
      </c>
      <c r="B17" s="6"/>
      <c r="C17" s="6"/>
      <c r="D17" s="6"/>
      <c r="E17" s="6"/>
      <c r="F17" s="6"/>
      <c r="G17" s="6"/>
      <c r="H17" s="6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F79A-900B-4276-AA1C-7F81D175F213}">
  <dimension ref="A1:AN26"/>
  <sheetViews>
    <sheetView workbookViewId="0">
      <selection activeCell="C38" sqref="C38"/>
    </sheetView>
  </sheetViews>
  <sheetFormatPr defaultRowHeight="15"/>
  <cols>
    <col min="1" max="1" width="21.85546875" customWidth="1"/>
    <col min="2" max="2" width="30.140625" bestFit="1" customWidth="1"/>
    <col min="3" max="3" width="78.42578125" bestFit="1" customWidth="1"/>
    <col min="4" max="4" width="11.7109375" bestFit="1" customWidth="1"/>
    <col min="5" max="6" width="12.85546875" bestFit="1" customWidth="1"/>
    <col min="7" max="8" width="14.140625" bestFit="1" customWidth="1"/>
    <col min="9" max="10" width="13" bestFit="1" customWidth="1"/>
    <col min="11" max="12" width="12.85546875" bestFit="1" customWidth="1"/>
    <col min="13" max="14" width="14.140625" bestFit="1" customWidth="1"/>
    <col min="15" max="16" width="13" bestFit="1" customWidth="1"/>
    <col min="17" max="17" width="12.28515625" bestFit="1" customWidth="1"/>
    <col min="18" max="18" width="11.85546875" bestFit="1" customWidth="1"/>
    <col min="19" max="19" width="13.5703125" bestFit="1" customWidth="1"/>
    <col min="20" max="20" width="13.42578125" bestFit="1" customWidth="1"/>
    <col min="21" max="21" width="12.42578125" bestFit="1" customWidth="1"/>
    <col min="22" max="22" width="12.140625" bestFit="1" customWidth="1"/>
    <col min="23" max="23" width="12.28515625" bestFit="1" customWidth="1"/>
    <col min="24" max="24" width="11.85546875" bestFit="1" customWidth="1"/>
    <col min="25" max="25" width="13.5703125" bestFit="1" customWidth="1"/>
    <col min="26" max="26" width="13.42578125" bestFit="1" customWidth="1"/>
    <col min="27" max="27" width="12.42578125" bestFit="1" customWidth="1"/>
    <col min="28" max="28" width="12.140625" bestFit="1" customWidth="1"/>
    <col min="29" max="29" width="12.28515625" bestFit="1" customWidth="1"/>
    <col min="30" max="30" width="11.85546875" bestFit="1" customWidth="1"/>
    <col min="31" max="31" width="13.5703125" bestFit="1" customWidth="1"/>
    <col min="32" max="32" width="13.42578125" bestFit="1" customWidth="1"/>
    <col min="33" max="33" width="12.42578125" bestFit="1" customWidth="1"/>
    <col min="34" max="34" width="12.140625" bestFit="1" customWidth="1"/>
    <col min="35" max="35" width="12.28515625" bestFit="1" customWidth="1"/>
    <col min="36" max="36" width="11.85546875" bestFit="1" customWidth="1"/>
    <col min="37" max="37" width="13.5703125" bestFit="1" customWidth="1"/>
    <col min="38" max="38" width="13.42578125" bestFit="1" customWidth="1"/>
    <col min="39" max="39" width="12.42578125" bestFit="1" customWidth="1"/>
    <col min="40" max="40" width="12.140625" bestFit="1" customWidth="1"/>
  </cols>
  <sheetData>
    <row r="1" spans="1:40">
      <c r="B1" s="31"/>
      <c r="C1" s="31"/>
      <c r="D1" s="31"/>
      <c r="E1" s="209" t="s">
        <v>132</v>
      </c>
      <c r="F1" s="209"/>
      <c r="G1" s="209"/>
      <c r="H1" s="209"/>
      <c r="I1" s="209"/>
      <c r="J1" s="209"/>
      <c r="K1" s="209" t="s">
        <v>133</v>
      </c>
      <c r="L1" s="209"/>
      <c r="M1" s="209"/>
      <c r="N1" s="209"/>
      <c r="O1" s="209"/>
      <c r="P1" s="209"/>
      <c r="Q1" s="209" t="s">
        <v>1330</v>
      </c>
      <c r="R1" s="209"/>
      <c r="S1" s="209"/>
      <c r="T1" s="209"/>
      <c r="U1" s="209"/>
      <c r="V1" s="209"/>
      <c r="W1" s="209" t="s">
        <v>1329</v>
      </c>
      <c r="X1" s="209"/>
      <c r="Y1" s="209"/>
      <c r="Z1" s="209"/>
      <c r="AA1" s="209"/>
      <c r="AB1" s="209"/>
      <c r="AC1" s="209" t="s">
        <v>1403</v>
      </c>
      <c r="AD1" s="209"/>
      <c r="AE1" s="209"/>
      <c r="AF1" s="209"/>
      <c r="AG1" s="209"/>
      <c r="AH1" s="209"/>
      <c r="AI1" s="209" t="s">
        <v>1404</v>
      </c>
      <c r="AJ1" s="209"/>
      <c r="AK1" s="209"/>
      <c r="AL1" s="209"/>
      <c r="AM1" s="209"/>
      <c r="AN1" s="209"/>
    </row>
    <row r="2" spans="1:40">
      <c r="A2" s="33" t="s">
        <v>1441</v>
      </c>
      <c r="B2" s="33" t="s">
        <v>1331</v>
      </c>
      <c r="C2" s="33" t="s">
        <v>231</v>
      </c>
      <c r="D2" s="33" t="s">
        <v>102</v>
      </c>
      <c r="E2" s="140" t="s">
        <v>1332</v>
      </c>
      <c r="F2" s="140" t="s">
        <v>1333</v>
      </c>
      <c r="G2" s="140" t="s">
        <v>1334</v>
      </c>
      <c r="H2" s="140" t="s">
        <v>1335</v>
      </c>
      <c r="I2" s="140" t="s">
        <v>1336</v>
      </c>
      <c r="J2" s="140" t="s">
        <v>1337</v>
      </c>
      <c r="K2" s="140" t="s">
        <v>1338</v>
      </c>
      <c r="L2" s="140" t="s">
        <v>1339</v>
      </c>
      <c r="M2" s="140" t="s">
        <v>1340</v>
      </c>
      <c r="N2" s="140" t="s">
        <v>1341</v>
      </c>
      <c r="O2" s="140" t="s">
        <v>1336</v>
      </c>
      <c r="P2" s="140" t="s">
        <v>1337</v>
      </c>
      <c r="Q2" s="141" t="s">
        <v>1338</v>
      </c>
      <c r="R2" s="141" t="s">
        <v>1339</v>
      </c>
      <c r="S2" s="141" t="s">
        <v>1340</v>
      </c>
      <c r="T2" s="141" t="s">
        <v>1341</v>
      </c>
      <c r="U2" s="141" t="s">
        <v>1336</v>
      </c>
      <c r="V2" s="141" t="s">
        <v>1337</v>
      </c>
      <c r="W2" s="141" t="s">
        <v>1338</v>
      </c>
      <c r="X2" s="141" t="s">
        <v>1339</v>
      </c>
      <c r="Y2" s="141" t="s">
        <v>1340</v>
      </c>
      <c r="Z2" s="141" t="s">
        <v>1341</v>
      </c>
      <c r="AA2" s="141" t="s">
        <v>1336</v>
      </c>
      <c r="AB2" s="141" t="s">
        <v>1337</v>
      </c>
      <c r="AC2" s="141" t="s">
        <v>1338</v>
      </c>
      <c r="AD2" s="141" t="s">
        <v>1339</v>
      </c>
      <c r="AE2" s="141" t="s">
        <v>1340</v>
      </c>
      <c r="AF2" s="141" t="s">
        <v>1341</v>
      </c>
      <c r="AG2" s="141" t="s">
        <v>1336</v>
      </c>
      <c r="AH2" s="141" t="s">
        <v>1337</v>
      </c>
      <c r="AI2" s="141" t="s">
        <v>1338</v>
      </c>
      <c r="AJ2" s="141" t="s">
        <v>1339</v>
      </c>
      <c r="AK2" s="141" t="s">
        <v>1340</v>
      </c>
      <c r="AL2" s="141" t="s">
        <v>1341</v>
      </c>
      <c r="AM2" s="141" t="s">
        <v>1336</v>
      </c>
      <c r="AN2" s="141" t="s">
        <v>1337</v>
      </c>
    </row>
    <row r="3" spans="1:40">
      <c r="A3" s="89" t="s">
        <v>1441</v>
      </c>
      <c r="B3" s="34" t="s">
        <v>1342</v>
      </c>
      <c r="C3" s="89" t="s">
        <v>1133</v>
      </c>
      <c r="D3" s="32" t="s">
        <v>145</v>
      </c>
      <c r="E3" s="32">
        <v>45.23</v>
      </c>
      <c r="F3" s="32">
        <v>34</v>
      </c>
      <c r="G3" s="32">
        <v>158366.32</v>
      </c>
      <c r="H3" s="32">
        <v>137532</v>
      </c>
      <c r="I3" s="32"/>
      <c r="J3" s="32"/>
      <c r="K3" s="32">
        <v>45.12</v>
      </c>
      <c r="L3" s="32">
        <v>30</v>
      </c>
      <c r="M3" s="32">
        <v>61029.919999999998</v>
      </c>
      <c r="N3" s="32">
        <v>46588</v>
      </c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>
      <c r="A4" s="89" t="s">
        <v>1441</v>
      </c>
      <c r="B4" s="34" t="s">
        <v>1342</v>
      </c>
      <c r="C4" s="89" t="s">
        <v>1134</v>
      </c>
      <c r="D4" s="32" t="s">
        <v>145</v>
      </c>
      <c r="E4" s="32">
        <v>91.28</v>
      </c>
      <c r="F4" s="32">
        <v>57</v>
      </c>
      <c r="G4" s="32">
        <v>59810.12</v>
      </c>
      <c r="H4" s="32">
        <v>46664</v>
      </c>
      <c r="I4" s="32"/>
      <c r="J4" s="32"/>
      <c r="K4" s="32">
        <v>78.400000000000006</v>
      </c>
      <c r="L4" s="32">
        <v>53</v>
      </c>
      <c r="M4" s="32">
        <v>58664.160000000003</v>
      </c>
      <c r="N4" s="32">
        <v>46080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>
      <c r="A5" s="89" t="s">
        <v>1441</v>
      </c>
      <c r="B5" s="34" t="s">
        <v>1342</v>
      </c>
      <c r="C5" s="89" t="s">
        <v>1135</v>
      </c>
      <c r="D5" s="32" t="s">
        <v>145</v>
      </c>
      <c r="E5" s="32">
        <v>87.19</v>
      </c>
      <c r="F5" s="32">
        <v>54</v>
      </c>
      <c r="G5" s="32">
        <v>68386.2</v>
      </c>
      <c r="H5" s="32">
        <v>45532</v>
      </c>
      <c r="I5" s="32"/>
      <c r="J5" s="32"/>
      <c r="K5" s="32">
        <v>101.69</v>
      </c>
      <c r="L5" s="32">
        <v>66</v>
      </c>
      <c r="M5" s="32">
        <v>75616.44</v>
      </c>
      <c r="N5" s="32">
        <v>41340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>
      <c r="A6" s="89" t="s">
        <v>1441</v>
      </c>
      <c r="B6" s="34" t="s">
        <v>1342</v>
      </c>
      <c r="C6" s="89" t="s">
        <v>1136</v>
      </c>
      <c r="D6" s="32" t="s">
        <v>145</v>
      </c>
      <c r="E6" s="32">
        <v>80.67</v>
      </c>
      <c r="F6" s="32">
        <v>53</v>
      </c>
      <c r="G6" s="32">
        <v>65371.4</v>
      </c>
      <c r="H6" s="32">
        <v>46680</v>
      </c>
      <c r="I6" s="32"/>
      <c r="J6" s="32"/>
      <c r="K6" s="32">
        <v>80.959999999999994</v>
      </c>
      <c r="L6" s="32">
        <v>56</v>
      </c>
      <c r="M6" s="32">
        <v>112406.48</v>
      </c>
      <c r="N6" s="32">
        <v>73640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>
      <c r="A7" s="89" t="s">
        <v>1441</v>
      </c>
      <c r="B7" s="34" t="s">
        <v>1342</v>
      </c>
      <c r="C7" s="89" t="s">
        <v>1137</v>
      </c>
      <c r="D7" s="32" t="s">
        <v>145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>
      <c r="A8" s="89" t="s">
        <v>1441</v>
      </c>
      <c r="B8" s="34" t="s">
        <v>1342</v>
      </c>
      <c r="C8" s="89" t="s">
        <v>1138</v>
      </c>
      <c r="D8" s="32" t="s">
        <v>145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>
      <c r="A9" s="89" t="s">
        <v>1441</v>
      </c>
      <c r="B9" s="32" t="s">
        <v>1139</v>
      </c>
      <c r="C9" s="89" t="s">
        <v>1140</v>
      </c>
      <c r="D9" s="32" t="s">
        <v>145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>
      <c r="A10" s="89" t="s">
        <v>1441</v>
      </c>
      <c r="B10" s="32" t="s">
        <v>1139</v>
      </c>
      <c r="C10" s="89" t="s">
        <v>1141</v>
      </c>
      <c r="D10" s="32" t="s">
        <v>145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>
      <c r="A11" s="89" t="s">
        <v>1441</v>
      </c>
      <c r="B11" s="32" t="s">
        <v>1139</v>
      </c>
      <c r="C11" s="89" t="s">
        <v>1142</v>
      </c>
      <c r="D11" s="32" t="s">
        <v>145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>
      <c r="A12" s="89" t="s">
        <v>1441</v>
      </c>
      <c r="B12" s="32" t="s">
        <v>1139</v>
      </c>
      <c r="C12" s="89" t="s">
        <v>1143</v>
      </c>
      <c r="D12" s="32" t="s">
        <v>145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>
      <c r="A13" s="89" t="s">
        <v>1441</v>
      </c>
      <c r="B13" s="32" t="s">
        <v>1139</v>
      </c>
      <c r="C13" s="89" t="s">
        <v>1144</v>
      </c>
      <c r="D13" s="32" t="s">
        <v>145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>
      <c r="A14" s="89" t="s">
        <v>1441</v>
      </c>
      <c r="B14" s="32" t="s">
        <v>1139</v>
      </c>
      <c r="C14" s="89" t="s">
        <v>1145</v>
      </c>
      <c r="D14" s="32" t="s">
        <v>145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>
      <c r="A15" s="89" t="s">
        <v>1441</v>
      </c>
      <c r="B15" s="32" t="s">
        <v>1343</v>
      </c>
      <c r="C15" s="87" t="s">
        <v>1146</v>
      </c>
      <c r="D15" s="32" t="s">
        <v>145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>
      <c r="A16" s="89" t="s">
        <v>1441</v>
      </c>
      <c r="B16" s="32" t="s">
        <v>1343</v>
      </c>
      <c r="C16" s="88" t="s">
        <v>1147</v>
      </c>
      <c r="D16" s="32" t="s">
        <v>145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>
      <c r="A17" s="89" t="s">
        <v>1441</v>
      </c>
      <c r="B17" s="32" t="s">
        <v>1343</v>
      </c>
      <c r="C17" s="88" t="s">
        <v>1148</v>
      </c>
      <c r="D17" s="32" t="s">
        <v>145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>
      <c r="A18" s="89" t="s">
        <v>1441</v>
      </c>
      <c r="B18" s="32" t="s">
        <v>1343</v>
      </c>
      <c r="C18" s="88" t="s">
        <v>1149</v>
      </c>
      <c r="D18" s="32" t="s">
        <v>145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ht="30">
      <c r="A19" s="89" t="s">
        <v>1441</v>
      </c>
      <c r="B19" s="32" t="s">
        <v>1343</v>
      </c>
      <c r="C19" s="88" t="s">
        <v>1150</v>
      </c>
      <c r="D19" s="32" t="s">
        <v>145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1" spans="1:40">
      <c r="A21" s="206" t="s">
        <v>1750</v>
      </c>
    </row>
    <row r="23" spans="1:40">
      <c r="A23" s="237" t="s">
        <v>1752</v>
      </c>
      <c r="B23" s="237" t="s">
        <v>1753</v>
      </c>
      <c r="C23" s="237" t="s">
        <v>1754</v>
      </c>
      <c r="D23" s="237" t="s">
        <v>1755</v>
      </c>
      <c r="E23" s="237"/>
      <c r="F23" s="237"/>
    </row>
    <row r="24" spans="1:40">
      <c r="A24" s="237" t="s">
        <v>1756</v>
      </c>
      <c r="B24" s="89" t="s">
        <v>1757</v>
      </c>
      <c r="C24" s="89" t="s">
        <v>1757</v>
      </c>
      <c r="D24" s="89" t="s">
        <v>1766</v>
      </c>
      <c r="E24" s="89"/>
      <c r="F24" s="89"/>
    </row>
    <row r="25" spans="1:40">
      <c r="A25" s="237"/>
      <c r="B25" s="89" t="s">
        <v>1758</v>
      </c>
      <c r="C25" s="89" t="s">
        <v>1758</v>
      </c>
      <c r="D25" s="89" t="s">
        <v>1767</v>
      </c>
      <c r="E25" s="89"/>
      <c r="F25" s="89"/>
    </row>
    <row r="26" spans="1:40">
      <c r="A26" s="237"/>
      <c r="B26" s="89" t="s">
        <v>1759</v>
      </c>
      <c r="C26" s="89" t="s">
        <v>1763</v>
      </c>
      <c r="D26" s="89" t="s">
        <v>1768</v>
      </c>
      <c r="E26" s="89"/>
      <c r="F26" s="89"/>
    </row>
  </sheetData>
  <mergeCells count="6">
    <mergeCell ref="AI1:AN1"/>
    <mergeCell ref="E1:J1"/>
    <mergeCell ref="K1:P1"/>
    <mergeCell ref="Q1:V1"/>
    <mergeCell ref="W1:AB1"/>
    <mergeCell ref="AC1:AH1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Q157"/>
  <sheetViews>
    <sheetView topLeftCell="C1" zoomScale="51" zoomScaleNormal="70" workbookViewId="0">
      <pane ySplit="1" topLeftCell="A86" activePane="bottomLeft" state="frozen"/>
      <selection pane="bottomLeft" activeCell="E97" sqref="E97"/>
    </sheetView>
  </sheetViews>
  <sheetFormatPr defaultColWidth="9.140625" defaultRowHeight="60" customHeight="1"/>
  <cols>
    <col min="1" max="1" width="52.42578125" style="3" hidden="1" customWidth="1"/>
    <col min="2" max="2" width="22.28515625" style="1" hidden="1" customWidth="1"/>
    <col min="3" max="3" width="22.28515625" style="1" customWidth="1"/>
    <col min="4" max="4" width="13.140625" style="1" hidden="1" customWidth="1"/>
    <col min="5" max="5" width="50" style="1" customWidth="1"/>
    <col min="6" max="6" width="56.7109375" style="1" customWidth="1"/>
    <col min="7" max="10" width="56.7109375" style="1" hidden="1" customWidth="1"/>
    <col min="11" max="12" width="19.42578125" style="1" hidden="1" customWidth="1"/>
    <col min="13" max="13" width="21" style="4" hidden="1" customWidth="1"/>
    <col min="14" max="19" width="16.42578125" style="4" hidden="1" customWidth="1"/>
    <col min="20" max="20" width="25.85546875" style="4" hidden="1" customWidth="1"/>
    <col min="21" max="21" width="22.140625" style="4" hidden="1" customWidth="1"/>
    <col min="22" max="22" width="14.42578125" style="4" hidden="1" customWidth="1"/>
    <col min="23" max="23" width="17.85546875" style="4" hidden="1" customWidth="1"/>
    <col min="24" max="24" width="20.5703125" style="4" hidden="1" customWidth="1"/>
    <col min="25" max="26" width="24.7109375" style="4" hidden="1" customWidth="1"/>
    <col min="27" max="27" width="21.7109375" style="4" hidden="1" customWidth="1"/>
    <col min="28" max="31" width="20.28515625" style="4" hidden="1" customWidth="1"/>
    <col min="32" max="32" width="18" style="1" hidden="1" customWidth="1"/>
    <col min="33" max="33" width="36.42578125" style="2" customWidth="1"/>
    <col min="34" max="34" width="40.140625" style="1" customWidth="1"/>
    <col min="35" max="35" width="81.42578125" style="1" customWidth="1"/>
    <col min="36" max="41" width="26" style="54" customWidth="1"/>
    <col min="42" max="42" width="16.42578125" style="57" customWidth="1"/>
    <col min="43" max="43" width="16.140625" style="57" customWidth="1"/>
    <col min="44" max="44" width="22.5703125" style="57" customWidth="1"/>
    <col min="45" max="147" width="9.140625" style="57"/>
    <col min="148" max="16384" width="9.140625" style="3"/>
  </cols>
  <sheetData>
    <row r="1" spans="1:147" s="59" customFormat="1" ht="60" customHeight="1">
      <c r="A1" s="65" t="s">
        <v>1202</v>
      </c>
      <c r="B1" s="65" t="s">
        <v>0</v>
      </c>
      <c r="C1" s="65" t="s">
        <v>1441</v>
      </c>
      <c r="D1" s="66" t="s">
        <v>1</v>
      </c>
      <c r="E1" s="66" t="s">
        <v>2</v>
      </c>
      <c r="F1" s="66" t="s">
        <v>1288</v>
      </c>
      <c r="G1" s="66" t="s">
        <v>1384</v>
      </c>
      <c r="H1" s="66" t="s">
        <v>1385</v>
      </c>
      <c r="I1" s="129" t="s">
        <v>1387</v>
      </c>
      <c r="J1" s="129" t="s">
        <v>1388</v>
      </c>
      <c r="K1" s="67" t="s">
        <v>3</v>
      </c>
      <c r="L1" s="67"/>
      <c r="M1" s="67" t="s">
        <v>4</v>
      </c>
      <c r="N1" s="67" t="s">
        <v>5</v>
      </c>
      <c r="O1" s="67" t="s">
        <v>1273</v>
      </c>
      <c r="P1" s="67" t="s">
        <v>1274</v>
      </c>
      <c r="Q1" s="67" t="s">
        <v>1275</v>
      </c>
      <c r="R1" s="67" t="s">
        <v>1276</v>
      </c>
      <c r="S1" s="67" t="s">
        <v>1277</v>
      </c>
      <c r="T1" s="67" t="s">
        <v>904</v>
      </c>
      <c r="U1" s="67" t="s">
        <v>962</v>
      </c>
      <c r="V1" s="86" t="s">
        <v>1115</v>
      </c>
      <c r="W1" s="86" t="s">
        <v>1286</v>
      </c>
      <c r="X1" s="86" t="s">
        <v>1279</v>
      </c>
      <c r="Y1" s="86" t="s">
        <v>1280</v>
      </c>
      <c r="Z1" s="86" t="s">
        <v>1281</v>
      </c>
      <c r="AA1" s="86" t="s">
        <v>1282</v>
      </c>
      <c r="AB1" s="85" t="s">
        <v>1114</v>
      </c>
      <c r="AC1" s="85" t="s">
        <v>1278</v>
      </c>
      <c r="AD1" s="85" t="s">
        <v>1398</v>
      </c>
      <c r="AE1" s="85" t="s">
        <v>1283</v>
      </c>
      <c r="AF1" s="67" t="s">
        <v>77</v>
      </c>
      <c r="AG1" s="68" t="s">
        <v>6</v>
      </c>
      <c r="AH1" s="69" t="s">
        <v>7</v>
      </c>
      <c r="AI1" s="69" t="s">
        <v>8</v>
      </c>
      <c r="AJ1" s="69" t="s">
        <v>102</v>
      </c>
      <c r="AK1" s="69" t="s">
        <v>1402</v>
      </c>
      <c r="AL1" s="69" t="s">
        <v>132</v>
      </c>
      <c r="AM1" s="69" t="s">
        <v>133</v>
      </c>
      <c r="AN1" s="69" t="s">
        <v>1330</v>
      </c>
      <c r="AO1" s="69" t="s">
        <v>1329</v>
      </c>
      <c r="AP1" s="69" t="s">
        <v>1403</v>
      </c>
      <c r="AQ1" s="69" t="s">
        <v>1404</v>
      </c>
      <c r="AR1" s="69" t="s">
        <v>1405</v>
      </c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</row>
    <row r="2" spans="1:147" s="61" customFormat="1" ht="83.25" customHeight="1">
      <c r="A2" s="70" t="s">
        <v>1203</v>
      </c>
      <c r="B2" s="71" t="s">
        <v>9</v>
      </c>
      <c r="C2" s="71" t="s">
        <v>1443</v>
      </c>
      <c r="D2" s="72">
        <v>1</v>
      </c>
      <c r="E2" s="72" t="s">
        <v>1177</v>
      </c>
      <c r="F2" s="72" t="s">
        <v>1177</v>
      </c>
      <c r="G2" s="123">
        <v>9.32</v>
      </c>
      <c r="H2" s="123">
        <v>8.7306666666666661</v>
      </c>
      <c r="I2" s="123">
        <v>13.91</v>
      </c>
      <c r="J2" s="123">
        <v>14.033000000000001</v>
      </c>
      <c r="K2" s="73">
        <v>1</v>
      </c>
      <c r="L2" s="73"/>
      <c r="M2" s="73"/>
      <c r="N2" s="73" t="s">
        <v>10</v>
      </c>
      <c r="O2" s="73">
        <f>R2*1.6</f>
        <v>11.200000000000001</v>
      </c>
      <c r="P2" s="73">
        <f>R2*1.4</f>
        <v>9.7999999999999989</v>
      </c>
      <c r="Q2" s="73">
        <v>8.4</v>
      </c>
      <c r="R2" s="130">
        <v>7</v>
      </c>
      <c r="S2" s="73">
        <f>R2*0.8</f>
        <v>5.6000000000000005</v>
      </c>
      <c r="T2" s="73" t="s">
        <v>142</v>
      </c>
      <c r="U2" s="73" t="s">
        <v>1132</v>
      </c>
      <c r="V2" s="90" t="s">
        <v>1162</v>
      </c>
      <c r="W2" s="90" t="s">
        <v>1308</v>
      </c>
      <c r="X2" s="131" t="s">
        <v>1284</v>
      </c>
      <c r="Y2" s="90"/>
      <c r="Z2" s="90"/>
      <c r="AA2" s="90"/>
      <c r="AB2" s="73"/>
      <c r="AC2" s="73"/>
      <c r="AD2" s="73">
        <v>8.5</v>
      </c>
      <c r="AE2" s="73"/>
      <c r="AF2" s="73" t="s">
        <v>78</v>
      </c>
      <c r="AG2" s="74"/>
      <c r="AH2" s="74" t="s">
        <v>1212</v>
      </c>
      <c r="AI2" s="75" t="s">
        <v>963</v>
      </c>
      <c r="AJ2" s="71" t="s">
        <v>846</v>
      </c>
      <c r="AK2" s="71"/>
      <c r="AL2" s="71"/>
      <c r="AM2" s="71"/>
      <c r="AN2" s="71"/>
      <c r="AO2" s="71"/>
      <c r="AP2" s="115"/>
      <c r="AQ2" s="115"/>
      <c r="AR2" s="115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</row>
    <row r="3" spans="1:147" s="60" customFormat="1" ht="116.25" customHeight="1">
      <c r="A3" s="70" t="s">
        <v>1203</v>
      </c>
      <c r="B3" s="71" t="s">
        <v>9</v>
      </c>
      <c r="C3" s="71" t="s">
        <v>1443</v>
      </c>
      <c r="D3" s="72">
        <v>2</v>
      </c>
      <c r="E3" s="72" t="s">
        <v>1176</v>
      </c>
      <c r="F3" s="72" t="s">
        <v>1176</v>
      </c>
      <c r="G3" s="123">
        <v>8.7133333333333294</v>
      </c>
      <c r="H3" s="123">
        <v>8.8071999999999999</v>
      </c>
      <c r="I3" s="123">
        <v>14.3066666666667</v>
      </c>
      <c r="J3" s="123">
        <v>6.9935999999999989</v>
      </c>
      <c r="K3" s="73">
        <v>1</v>
      </c>
      <c r="L3" s="73"/>
      <c r="M3" s="73"/>
      <c r="N3" s="73"/>
      <c r="O3" s="73">
        <f t="shared" ref="O3:O11" si="0">R3*1.6</f>
        <v>10.4</v>
      </c>
      <c r="P3" s="73">
        <f t="shared" ref="P3:P11" si="1">R3*1.4</f>
        <v>9.1</v>
      </c>
      <c r="Q3" s="73">
        <f t="shared" ref="Q3:Q9" si="2">R3*1.2</f>
        <v>7.8</v>
      </c>
      <c r="R3" s="130">
        <v>6.5</v>
      </c>
      <c r="S3" s="73">
        <f t="shared" ref="S3:S11" si="3">R3*0.8</f>
        <v>5.2</v>
      </c>
      <c r="T3" s="73"/>
      <c r="U3" s="73" t="s">
        <v>1125</v>
      </c>
      <c r="V3" s="90" t="s">
        <v>1162</v>
      </c>
      <c r="W3" s="90" t="s">
        <v>1308</v>
      </c>
      <c r="X3" s="131" t="s">
        <v>1284</v>
      </c>
      <c r="Y3" s="90"/>
      <c r="Z3" s="90"/>
      <c r="AA3" s="90"/>
      <c r="AB3" s="73"/>
      <c r="AC3" s="73"/>
      <c r="AD3" s="73">
        <v>1.9</v>
      </c>
      <c r="AE3" s="73"/>
      <c r="AF3" s="73" t="s">
        <v>78</v>
      </c>
      <c r="AG3" s="74"/>
      <c r="AH3" s="74" t="s">
        <v>1025</v>
      </c>
      <c r="AI3" s="75" t="s">
        <v>1026</v>
      </c>
      <c r="AJ3" s="71" t="s">
        <v>840</v>
      </c>
      <c r="AK3" s="71"/>
      <c r="AL3" s="71"/>
      <c r="AM3" s="71"/>
      <c r="AN3" s="71"/>
      <c r="AO3" s="71"/>
      <c r="AP3" s="115"/>
      <c r="AQ3" s="115"/>
      <c r="AR3" s="115"/>
    </row>
    <row r="4" spans="1:147" s="61" customFormat="1" ht="60" customHeight="1">
      <c r="A4" s="70" t="s">
        <v>1203</v>
      </c>
      <c r="B4" s="71" t="s">
        <v>9</v>
      </c>
      <c r="C4" s="71" t="s">
        <v>1443</v>
      </c>
      <c r="D4" s="72">
        <v>3</v>
      </c>
      <c r="E4" s="72" t="s">
        <v>1178</v>
      </c>
      <c r="F4" s="72" t="s">
        <v>1178</v>
      </c>
      <c r="G4" s="123">
        <v>23.0066666666667</v>
      </c>
      <c r="H4" s="123">
        <v>21.773666666666667</v>
      </c>
      <c r="I4" s="123">
        <v>25.4166666666667</v>
      </c>
      <c r="J4" s="123">
        <v>24.89833333333333</v>
      </c>
      <c r="K4" s="73">
        <v>1</v>
      </c>
      <c r="L4" s="73"/>
      <c r="M4" s="73" t="s">
        <v>10</v>
      </c>
      <c r="N4" s="73" t="s">
        <v>10</v>
      </c>
      <c r="O4" s="73">
        <f t="shared" si="0"/>
        <v>32</v>
      </c>
      <c r="P4" s="73">
        <f t="shared" si="1"/>
        <v>28</v>
      </c>
      <c r="Q4" s="73">
        <f t="shared" si="2"/>
        <v>24</v>
      </c>
      <c r="R4" s="130">
        <v>20</v>
      </c>
      <c r="S4" s="73">
        <f t="shared" si="3"/>
        <v>16</v>
      </c>
      <c r="T4" s="73" t="s">
        <v>144</v>
      </c>
      <c r="U4" s="73" t="s">
        <v>1131</v>
      </c>
      <c r="V4" s="90" t="s">
        <v>1162</v>
      </c>
      <c r="W4" s="90" t="s">
        <v>1308</v>
      </c>
      <c r="X4" s="131" t="s">
        <v>1284</v>
      </c>
      <c r="Y4" s="90"/>
      <c r="Z4" s="90"/>
      <c r="AA4" s="90"/>
      <c r="AB4" s="73"/>
      <c r="AC4" s="73"/>
      <c r="AD4" s="73">
        <v>17.600000000000001</v>
      </c>
      <c r="AE4" s="73"/>
      <c r="AF4" s="73" t="s">
        <v>78</v>
      </c>
      <c r="AG4" s="74"/>
      <c r="AH4" s="74" t="s">
        <v>1212</v>
      </c>
      <c r="AI4" s="75" t="s">
        <v>964</v>
      </c>
      <c r="AJ4" s="71" t="s">
        <v>840</v>
      </c>
      <c r="AK4" s="71"/>
      <c r="AL4" s="71"/>
      <c r="AM4" s="71"/>
      <c r="AN4" s="71"/>
      <c r="AO4" s="71"/>
      <c r="AP4" s="115"/>
      <c r="AQ4" s="115"/>
      <c r="AR4" s="115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</row>
    <row r="5" spans="1:147" s="60" customFormat="1" ht="60" customHeight="1">
      <c r="A5" s="70" t="s">
        <v>1203</v>
      </c>
      <c r="B5" s="71" t="s">
        <v>9</v>
      </c>
      <c r="C5" s="71" t="s">
        <v>1443</v>
      </c>
      <c r="D5" s="72">
        <v>4</v>
      </c>
      <c r="E5" s="72" t="s">
        <v>11</v>
      </c>
      <c r="F5" s="72" t="s">
        <v>1354</v>
      </c>
      <c r="G5" s="123">
        <v>9.4533333333333296</v>
      </c>
      <c r="H5" s="123">
        <v>6.0973333333333342</v>
      </c>
      <c r="I5" s="123">
        <v>8.1566666666666698</v>
      </c>
      <c r="J5" s="123">
        <v>5.2940000000000005</v>
      </c>
      <c r="K5" s="73">
        <v>1</v>
      </c>
      <c r="L5" s="73"/>
      <c r="M5" s="73"/>
      <c r="N5" s="73" t="s">
        <v>10</v>
      </c>
      <c r="O5" s="73">
        <f t="shared" si="0"/>
        <v>16</v>
      </c>
      <c r="P5" s="73">
        <f t="shared" si="1"/>
        <v>14</v>
      </c>
      <c r="Q5" s="73">
        <f t="shared" si="2"/>
        <v>12</v>
      </c>
      <c r="R5" s="130">
        <v>10</v>
      </c>
      <c r="S5" s="73">
        <f t="shared" si="3"/>
        <v>8</v>
      </c>
      <c r="T5" s="73" t="s">
        <v>144</v>
      </c>
      <c r="U5" s="73" t="s">
        <v>1130</v>
      </c>
      <c r="V5" s="90" t="s">
        <v>1165</v>
      </c>
      <c r="W5" s="90" t="s">
        <v>1308</v>
      </c>
      <c r="X5" s="90"/>
      <c r="Y5" s="90"/>
      <c r="Z5" s="90"/>
      <c r="AA5" s="90"/>
      <c r="AB5" s="73"/>
      <c r="AC5" s="73"/>
      <c r="AD5" s="73">
        <v>1.3</v>
      </c>
      <c r="AE5" s="73"/>
      <c r="AF5" s="73" t="s">
        <v>860</v>
      </c>
      <c r="AG5" s="74" t="s">
        <v>1440</v>
      </c>
      <c r="AH5" s="74" t="s">
        <v>1212</v>
      </c>
      <c r="AI5" s="93" t="s">
        <v>1161</v>
      </c>
      <c r="AJ5" s="71" t="s">
        <v>840</v>
      </c>
      <c r="AK5" s="71"/>
      <c r="AL5" s="71"/>
      <c r="AM5" s="71"/>
      <c r="AN5" s="71"/>
      <c r="AO5" s="71"/>
      <c r="AP5" s="115"/>
      <c r="AQ5" s="115"/>
      <c r="AR5" s="115"/>
    </row>
    <row r="6" spans="1:147" s="60" customFormat="1" ht="60" customHeight="1">
      <c r="A6" s="70" t="s">
        <v>1203</v>
      </c>
      <c r="B6" s="71" t="s">
        <v>9</v>
      </c>
      <c r="C6" s="71" t="s">
        <v>1443</v>
      </c>
      <c r="D6" s="72">
        <v>5</v>
      </c>
      <c r="E6" s="72" t="s">
        <v>1311</v>
      </c>
      <c r="F6" s="72" t="s">
        <v>1394</v>
      </c>
      <c r="G6" s="123"/>
      <c r="H6" s="123">
        <v>11.923333333333332</v>
      </c>
      <c r="I6" s="123"/>
      <c r="J6" s="123">
        <v>5.9933333333333332</v>
      </c>
      <c r="K6" s="73">
        <v>1</v>
      </c>
      <c r="L6" s="73"/>
      <c r="M6" s="73"/>
      <c r="N6" s="73"/>
      <c r="O6" s="73">
        <f t="shared" si="0"/>
        <v>6.4</v>
      </c>
      <c r="P6" s="73">
        <f t="shared" si="1"/>
        <v>5.6</v>
      </c>
      <c r="Q6" s="73">
        <f t="shared" si="2"/>
        <v>4.8</v>
      </c>
      <c r="R6" s="130">
        <v>4</v>
      </c>
      <c r="S6" s="73">
        <f t="shared" si="3"/>
        <v>3.2</v>
      </c>
      <c r="T6" s="73" t="s">
        <v>144</v>
      </c>
      <c r="U6" s="73" t="s">
        <v>1130</v>
      </c>
      <c r="V6" s="90" t="s">
        <v>1163</v>
      </c>
      <c r="W6" s="90"/>
      <c r="X6" s="90"/>
      <c r="Y6" s="90"/>
      <c r="Z6" s="90"/>
      <c r="AA6" s="90"/>
      <c r="AB6" s="73"/>
      <c r="AC6" s="73"/>
      <c r="AD6" s="73"/>
      <c r="AE6" s="73" t="s">
        <v>1285</v>
      </c>
      <c r="AF6" s="73" t="s">
        <v>78</v>
      </c>
      <c r="AG6" s="74" t="s">
        <v>1317</v>
      </c>
      <c r="AH6" s="93" t="s">
        <v>1213</v>
      </c>
      <c r="AI6" s="75" t="s">
        <v>1348</v>
      </c>
      <c r="AJ6" s="71" t="s">
        <v>130</v>
      </c>
      <c r="AK6" s="71"/>
      <c r="AL6" s="71"/>
      <c r="AM6" s="71"/>
      <c r="AN6" s="71"/>
      <c r="AO6" s="71"/>
      <c r="AP6" s="115"/>
      <c r="AQ6" s="115"/>
      <c r="AR6" s="115"/>
    </row>
    <row r="7" spans="1:147" s="60" customFormat="1" ht="99" customHeight="1">
      <c r="A7" s="70" t="s">
        <v>1203</v>
      </c>
      <c r="B7" s="71" t="s">
        <v>9</v>
      </c>
      <c r="C7" s="71" t="s">
        <v>1443</v>
      </c>
      <c r="D7" s="72">
        <v>6</v>
      </c>
      <c r="E7" s="72" t="s">
        <v>1312</v>
      </c>
      <c r="F7" s="72" t="s">
        <v>1395</v>
      </c>
      <c r="G7" s="123">
        <v>5.18333333333333</v>
      </c>
      <c r="H7" s="123">
        <v>5.169999999999999</v>
      </c>
      <c r="I7" s="123">
        <v>3.98</v>
      </c>
      <c r="J7" s="123">
        <v>3.4466666666666668</v>
      </c>
      <c r="K7" s="73">
        <v>1</v>
      </c>
      <c r="L7" s="73"/>
      <c r="M7" s="73"/>
      <c r="N7" s="73"/>
      <c r="O7" s="73">
        <f t="shared" si="0"/>
        <v>6.4</v>
      </c>
      <c r="P7" s="73">
        <f t="shared" si="1"/>
        <v>5.6</v>
      </c>
      <c r="Q7" s="73">
        <f t="shared" si="2"/>
        <v>4.8</v>
      </c>
      <c r="R7" s="130">
        <v>4</v>
      </c>
      <c r="S7" s="73">
        <f t="shared" si="3"/>
        <v>3.2</v>
      </c>
      <c r="T7" s="73"/>
      <c r="U7" s="73" t="s">
        <v>1129</v>
      </c>
      <c r="V7" s="90" t="s">
        <v>1163</v>
      </c>
      <c r="W7" s="90" t="s">
        <v>1308</v>
      </c>
      <c r="X7" s="131" t="s">
        <v>1284</v>
      </c>
      <c r="Y7" s="90"/>
      <c r="Z7" s="90"/>
      <c r="AA7" s="90"/>
      <c r="AB7" s="73"/>
      <c r="AC7" s="73"/>
      <c r="AD7" s="73">
        <v>1.7</v>
      </c>
      <c r="AE7" s="73" t="s">
        <v>1285</v>
      </c>
      <c r="AF7" s="73" t="s">
        <v>78</v>
      </c>
      <c r="AG7" s="94" t="s">
        <v>1179</v>
      </c>
      <c r="AH7" s="74" t="s">
        <v>1213</v>
      </c>
      <c r="AI7" s="75" t="s">
        <v>1181</v>
      </c>
      <c r="AJ7" s="71" t="s">
        <v>130</v>
      </c>
      <c r="AK7" s="71"/>
      <c r="AL7" s="71"/>
      <c r="AM7" s="71"/>
      <c r="AN7" s="71"/>
      <c r="AO7" s="71"/>
      <c r="AP7" s="115"/>
      <c r="AQ7" s="115"/>
      <c r="AR7" s="115"/>
    </row>
    <row r="8" spans="1:147" s="60" customFormat="1" ht="60" customHeight="1">
      <c r="A8" s="70" t="s">
        <v>1203</v>
      </c>
      <c r="B8" s="71" t="s">
        <v>9</v>
      </c>
      <c r="C8" s="71" t="s">
        <v>1443</v>
      </c>
      <c r="D8" s="72">
        <v>7</v>
      </c>
      <c r="E8" s="72" t="s">
        <v>1041</v>
      </c>
      <c r="F8" s="72" t="s">
        <v>1355</v>
      </c>
      <c r="G8" s="123">
        <v>1.7633333333333301</v>
      </c>
      <c r="H8" s="123">
        <v>1.9366666666666668</v>
      </c>
      <c r="I8" s="123">
        <v>1.7</v>
      </c>
      <c r="J8" s="123">
        <v>0.78666666666666674</v>
      </c>
      <c r="K8" s="73">
        <v>1</v>
      </c>
      <c r="L8" s="73"/>
      <c r="M8" s="73"/>
      <c r="N8" s="73"/>
      <c r="O8" s="132">
        <f t="shared" si="0"/>
        <v>3.2</v>
      </c>
      <c r="P8" s="132">
        <f t="shared" si="1"/>
        <v>2.8</v>
      </c>
      <c r="Q8" s="132">
        <f t="shared" si="2"/>
        <v>2.4</v>
      </c>
      <c r="R8" s="132">
        <v>2</v>
      </c>
      <c r="S8" s="132">
        <f t="shared" si="3"/>
        <v>1.6</v>
      </c>
      <c r="T8" s="73"/>
      <c r="U8" s="73" t="s">
        <v>1118</v>
      </c>
      <c r="V8" s="90" t="s">
        <v>1167</v>
      </c>
      <c r="W8" s="90" t="s">
        <v>1308</v>
      </c>
      <c r="X8" s="90"/>
      <c r="Y8" s="90"/>
      <c r="Z8" s="90"/>
      <c r="AA8" s="90"/>
      <c r="AB8" s="73"/>
      <c r="AC8" s="73"/>
      <c r="AD8" s="73">
        <v>1</v>
      </c>
      <c r="AE8" s="73" t="s">
        <v>1285</v>
      </c>
      <c r="AF8" s="73" t="s">
        <v>989</v>
      </c>
      <c r="AG8" s="74"/>
      <c r="AH8" s="93" t="s">
        <v>1214</v>
      </c>
      <c r="AI8" s="75" t="s">
        <v>1187</v>
      </c>
      <c r="AJ8" s="71" t="s">
        <v>130</v>
      </c>
      <c r="AK8" s="71"/>
      <c r="AL8" s="71"/>
      <c r="AM8" s="71"/>
      <c r="AN8" s="71"/>
      <c r="AO8" s="71"/>
      <c r="AP8" s="115"/>
      <c r="AQ8" s="115"/>
      <c r="AR8" s="115"/>
    </row>
    <row r="9" spans="1:147" s="60" customFormat="1" ht="60" customHeight="1">
      <c r="A9" s="70" t="s">
        <v>1203</v>
      </c>
      <c r="B9" s="71" t="s">
        <v>9</v>
      </c>
      <c r="C9" s="71" t="s">
        <v>1443</v>
      </c>
      <c r="D9" s="72">
        <v>8</v>
      </c>
      <c r="E9" s="72" t="s">
        <v>1043</v>
      </c>
      <c r="F9" s="72" t="s">
        <v>1356</v>
      </c>
      <c r="G9" s="123">
        <v>1.93</v>
      </c>
      <c r="H9" s="123">
        <v>2.4233333333333333</v>
      </c>
      <c r="I9" s="123">
        <v>1.59</v>
      </c>
      <c r="J9" s="123">
        <v>1.4333333333333333</v>
      </c>
      <c r="K9" s="73">
        <v>1</v>
      </c>
      <c r="L9" s="73"/>
      <c r="M9" s="73"/>
      <c r="N9" s="73"/>
      <c r="O9" s="132">
        <f t="shared" si="0"/>
        <v>4.8000000000000007</v>
      </c>
      <c r="P9" s="132">
        <f t="shared" si="1"/>
        <v>4.1999999999999993</v>
      </c>
      <c r="Q9" s="132">
        <f t="shared" si="2"/>
        <v>3.5999999999999996</v>
      </c>
      <c r="R9" s="132">
        <v>3</v>
      </c>
      <c r="S9" s="132">
        <f t="shared" si="3"/>
        <v>2.4000000000000004</v>
      </c>
      <c r="T9" s="73"/>
      <c r="U9" s="73" t="s">
        <v>1118</v>
      </c>
      <c r="V9" s="90" t="s">
        <v>1167</v>
      </c>
      <c r="W9" s="90" t="s">
        <v>1308</v>
      </c>
      <c r="X9" s="90"/>
      <c r="Y9" s="90"/>
      <c r="Z9" s="90"/>
      <c r="AA9" s="90"/>
      <c r="AB9" s="73"/>
      <c r="AC9" s="73"/>
      <c r="AD9" s="73">
        <v>1.7</v>
      </c>
      <c r="AE9" s="73" t="s">
        <v>1285</v>
      </c>
      <c r="AF9" s="73" t="s">
        <v>989</v>
      </c>
      <c r="AG9" s="74"/>
      <c r="AH9" s="93" t="s">
        <v>1215</v>
      </c>
      <c r="AI9" s="75" t="s">
        <v>1044</v>
      </c>
      <c r="AJ9" s="71" t="s">
        <v>130</v>
      </c>
      <c r="AK9" s="71"/>
      <c r="AL9" s="71"/>
      <c r="AM9" s="71"/>
      <c r="AN9" s="71"/>
      <c r="AO9" s="71"/>
      <c r="AP9" s="115"/>
      <c r="AQ9" s="115"/>
      <c r="AR9" s="115"/>
    </row>
    <row r="10" spans="1:147" s="60" customFormat="1" ht="90.75" customHeight="1">
      <c r="A10" s="70" t="s">
        <v>1203</v>
      </c>
      <c r="B10" s="71" t="s">
        <v>9</v>
      </c>
      <c r="C10" s="71" t="s">
        <v>1443</v>
      </c>
      <c r="D10" s="72">
        <v>9</v>
      </c>
      <c r="E10" s="72" t="s">
        <v>1038</v>
      </c>
      <c r="F10" s="72" t="s">
        <v>1357</v>
      </c>
      <c r="G10" s="123">
        <v>2.3233333333333301</v>
      </c>
      <c r="H10" s="123">
        <v>1.2836666666666667</v>
      </c>
      <c r="I10" s="123"/>
      <c r="J10" s="123">
        <v>1.51525</v>
      </c>
      <c r="K10" s="73">
        <v>1</v>
      </c>
      <c r="L10" s="73"/>
      <c r="M10" s="73"/>
      <c r="N10" s="73"/>
      <c r="O10" s="73">
        <f t="shared" si="0"/>
        <v>4.8000000000000007</v>
      </c>
      <c r="P10" s="73">
        <f t="shared" si="1"/>
        <v>4.1999999999999993</v>
      </c>
      <c r="Q10" s="73">
        <v>3</v>
      </c>
      <c r="R10" s="130">
        <v>3</v>
      </c>
      <c r="S10" s="73">
        <f t="shared" si="3"/>
        <v>2.4000000000000004</v>
      </c>
      <c r="T10" s="73"/>
      <c r="U10" s="73" t="s">
        <v>1129</v>
      </c>
      <c r="V10" s="90" t="s">
        <v>1166</v>
      </c>
      <c r="W10" s="90" t="s">
        <v>1308</v>
      </c>
      <c r="X10" s="90"/>
      <c r="Y10" s="90"/>
      <c r="Z10" s="90"/>
      <c r="AA10" s="90"/>
      <c r="AB10" s="73"/>
      <c r="AC10" s="73"/>
      <c r="AD10" s="73">
        <v>1.4</v>
      </c>
      <c r="AE10" s="73"/>
      <c r="AF10" s="73" t="s">
        <v>78</v>
      </c>
      <c r="AG10" s="74" t="s">
        <v>1159</v>
      </c>
      <c r="AH10" s="74" t="s">
        <v>1097</v>
      </c>
      <c r="AI10" s="75" t="s">
        <v>1453</v>
      </c>
      <c r="AJ10" s="71" t="s">
        <v>1105</v>
      </c>
      <c r="AK10" s="71"/>
      <c r="AL10" s="71"/>
      <c r="AM10" s="71"/>
      <c r="AN10" s="71"/>
      <c r="AO10" s="71"/>
      <c r="AP10" s="115"/>
      <c r="AQ10" s="115"/>
      <c r="AR10" s="115"/>
    </row>
    <row r="11" spans="1:147" s="60" customFormat="1" ht="90.75" customHeight="1">
      <c r="A11" s="70"/>
      <c r="B11" s="71" t="s">
        <v>9</v>
      </c>
      <c r="C11" s="71" t="s">
        <v>1443</v>
      </c>
      <c r="D11" s="72">
        <v>10</v>
      </c>
      <c r="E11" s="72" t="s">
        <v>1039</v>
      </c>
      <c r="F11" s="72" t="s">
        <v>1358</v>
      </c>
      <c r="G11" s="123"/>
      <c r="H11" s="123">
        <v>1.9710000000000001</v>
      </c>
      <c r="I11" s="123"/>
      <c r="J11" s="123">
        <v>1.0836666666666668</v>
      </c>
      <c r="K11" s="73">
        <v>1</v>
      </c>
      <c r="L11" s="73"/>
      <c r="M11" s="73"/>
      <c r="N11" s="73"/>
      <c r="O11" s="73">
        <f t="shared" si="0"/>
        <v>3.2</v>
      </c>
      <c r="P11" s="73">
        <f t="shared" si="1"/>
        <v>2.8</v>
      </c>
      <c r="Q11" s="73">
        <f t="shared" ref="Q11:Q13" si="4">R11*1.2</f>
        <v>2.4</v>
      </c>
      <c r="R11" s="130">
        <v>2</v>
      </c>
      <c r="S11" s="73">
        <f t="shared" si="3"/>
        <v>1.6</v>
      </c>
      <c r="T11" s="73"/>
      <c r="U11" s="73" t="s">
        <v>1129</v>
      </c>
      <c r="V11" s="90" t="s">
        <v>1154</v>
      </c>
      <c r="W11" s="90"/>
      <c r="X11" s="90"/>
      <c r="Y11" s="90"/>
      <c r="Z11" s="90"/>
      <c r="AA11" s="90"/>
      <c r="AB11" s="73"/>
      <c r="AC11" s="73"/>
      <c r="AD11" s="73"/>
      <c r="AE11" s="73"/>
      <c r="AF11" s="73" t="s">
        <v>78</v>
      </c>
      <c r="AG11" s="74" t="s">
        <v>1159</v>
      </c>
      <c r="AH11" s="74" t="s">
        <v>1098</v>
      </c>
      <c r="AI11" s="75" t="s">
        <v>1040</v>
      </c>
      <c r="AJ11" s="71" t="s">
        <v>1105</v>
      </c>
      <c r="AK11" s="71"/>
      <c r="AL11" s="71"/>
      <c r="AM11" s="71"/>
      <c r="AN11" s="71"/>
      <c r="AO11" s="71"/>
      <c r="AP11" s="115"/>
      <c r="AQ11" s="115"/>
      <c r="AR11" s="115"/>
    </row>
    <row r="12" spans="1:147" s="60" customFormat="1" ht="90.75" customHeight="1">
      <c r="A12" s="70"/>
      <c r="B12" s="71" t="s">
        <v>9</v>
      </c>
      <c r="C12" s="71" t="s">
        <v>1443</v>
      </c>
      <c r="D12" s="72">
        <v>11</v>
      </c>
      <c r="E12" s="72" t="s">
        <v>1195</v>
      </c>
      <c r="F12" s="72" t="s">
        <v>1359</v>
      </c>
      <c r="G12" s="123"/>
      <c r="H12" s="123"/>
      <c r="I12" s="123"/>
      <c r="J12" s="123"/>
      <c r="K12" s="73">
        <v>1</v>
      </c>
      <c r="L12" s="73"/>
      <c r="M12" s="73"/>
      <c r="N12" s="73"/>
      <c r="O12" s="73">
        <f t="shared" ref="O12:O13" si="5">R12*1.6</f>
        <v>6.4</v>
      </c>
      <c r="P12" s="73">
        <f t="shared" ref="P12:P13" si="6">R12*1.4</f>
        <v>5.6</v>
      </c>
      <c r="Q12" s="73">
        <f t="shared" si="4"/>
        <v>4.8</v>
      </c>
      <c r="R12" s="130">
        <v>4</v>
      </c>
      <c r="S12" s="73">
        <f t="shared" ref="S12:S13" si="7">R12*0.8</f>
        <v>3.2</v>
      </c>
      <c r="T12" s="73"/>
      <c r="U12" s="73"/>
      <c r="V12" s="90" t="s">
        <v>1153</v>
      </c>
      <c r="W12" s="90"/>
      <c r="X12" s="90"/>
      <c r="Y12" s="90"/>
      <c r="Z12" s="90"/>
      <c r="AA12" s="90"/>
      <c r="AB12" s="73"/>
      <c r="AC12" s="73"/>
      <c r="AD12" s="73"/>
      <c r="AE12" s="73"/>
      <c r="AF12" s="73" t="s">
        <v>78</v>
      </c>
      <c r="AG12" s="74" t="s">
        <v>1159</v>
      </c>
      <c r="AH12" s="74" t="s">
        <v>1196</v>
      </c>
      <c r="AI12" s="75" t="s">
        <v>1197</v>
      </c>
      <c r="AJ12" s="71" t="s">
        <v>130</v>
      </c>
      <c r="AK12" s="71"/>
      <c r="AL12" s="71"/>
      <c r="AM12" s="71"/>
      <c r="AN12" s="71"/>
      <c r="AO12" s="71"/>
      <c r="AP12" s="115"/>
      <c r="AQ12" s="115"/>
      <c r="AR12" s="115"/>
    </row>
    <row r="13" spans="1:147" s="60" customFormat="1" ht="123" customHeight="1">
      <c r="A13" s="70"/>
      <c r="B13" s="71" t="s">
        <v>9</v>
      </c>
      <c r="C13" s="71" t="s">
        <v>1443</v>
      </c>
      <c r="D13" s="72">
        <v>12</v>
      </c>
      <c r="E13" s="72" t="s">
        <v>1192</v>
      </c>
      <c r="F13" s="72" t="s">
        <v>1360</v>
      </c>
      <c r="G13" s="123">
        <v>2.98</v>
      </c>
      <c r="H13" s="123">
        <v>2.8866666666666667</v>
      </c>
      <c r="I13" s="123">
        <v>3.18333333333333</v>
      </c>
      <c r="J13" s="123">
        <v>3.5766666666666667</v>
      </c>
      <c r="K13" s="73">
        <v>1.5</v>
      </c>
      <c r="L13" s="73"/>
      <c r="M13" s="73"/>
      <c r="N13" s="73"/>
      <c r="O13" s="73">
        <f t="shared" si="5"/>
        <v>5.28</v>
      </c>
      <c r="P13" s="73">
        <f t="shared" si="6"/>
        <v>4.6199999999999992</v>
      </c>
      <c r="Q13" s="73">
        <f t="shared" si="4"/>
        <v>3.9599999999999995</v>
      </c>
      <c r="R13" s="73">
        <v>3.3</v>
      </c>
      <c r="S13" s="73">
        <f t="shared" si="7"/>
        <v>2.64</v>
      </c>
      <c r="T13" s="73"/>
      <c r="U13" s="73"/>
      <c r="V13" s="90"/>
      <c r="W13" s="90" t="s">
        <v>1308</v>
      </c>
      <c r="X13" s="131" t="s">
        <v>1284</v>
      </c>
      <c r="Y13" s="90"/>
      <c r="Z13" s="90"/>
      <c r="AA13" s="90"/>
      <c r="AB13" s="73"/>
      <c r="AC13" s="73"/>
      <c r="AD13" s="73"/>
      <c r="AE13" s="73" t="s">
        <v>1285</v>
      </c>
      <c r="AF13" s="73" t="s">
        <v>989</v>
      </c>
      <c r="AG13" s="74"/>
      <c r="AH13" s="74" t="s">
        <v>1183</v>
      </c>
      <c r="AI13" s="75" t="s">
        <v>1184</v>
      </c>
      <c r="AJ13" s="71" t="s">
        <v>130</v>
      </c>
      <c r="AK13" s="71"/>
      <c r="AL13" s="71"/>
      <c r="AM13" s="71"/>
      <c r="AN13" s="71"/>
      <c r="AO13" s="71"/>
      <c r="AP13" s="115"/>
      <c r="AQ13" s="115"/>
      <c r="AR13" s="115"/>
    </row>
    <row r="14" spans="1:147" s="60" customFormat="1" ht="90.75" customHeight="1">
      <c r="A14" s="70"/>
      <c r="B14" s="71" t="s">
        <v>9</v>
      </c>
      <c r="C14" s="71" t="s">
        <v>1443</v>
      </c>
      <c r="D14" s="72">
        <v>13</v>
      </c>
      <c r="E14" s="72" t="s">
        <v>1193</v>
      </c>
      <c r="F14" s="72" t="s">
        <v>1361</v>
      </c>
      <c r="G14" s="123">
        <v>15.1666666666667</v>
      </c>
      <c r="H14" s="123">
        <v>18.293333333333333</v>
      </c>
      <c r="I14" s="123">
        <v>16.873333333333299</v>
      </c>
      <c r="J14" s="123">
        <v>11.103333333333333</v>
      </c>
      <c r="K14" s="73">
        <v>1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90"/>
      <c r="W14" s="90" t="s">
        <v>1308</v>
      </c>
      <c r="X14" s="90"/>
      <c r="Y14" s="90"/>
      <c r="Z14" s="90"/>
      <c r="AA14" s="90"/>
      <c r="AB14" s="73"/>
      <c r="AC14" s="73"/>
      <c r="AD14" s="73"/>
      <c r="AE14" s="73" t="s">
        <v>1285</v>
      </c>
      <c r="AF14" s="73" t="s">
        <v>989</v>
      </c>
      <c r="AG14" s="74"/>
      <c r="AH14" s="74" t="s">
        <v>1185</v>
      </c>
      <c r="AI14" s="75" t="s">
        <v>1186</v>
      </c>
      <c r="AJ14" s="71" t="s">
        <v>130</v>
      </c>
      <c r="AK14" s="71"/>
      <c r="AL14" s="71"/>
      <c r="AM14" s="71"/>
      <c r="AN14" s="71"/>
      <c r="AO14" s="71"/>
      <c r="AP14" s="115"/>
      <c r="AQ14" s="115"/>
      <c r="AR14" s="115"/>
    </row>
    <row r="15" spans="1:147" s="60" customFormat="1" ht="107.25" customHeight="1">
      <c r="A15" s="70" t="s">
        <v>1203</v>
      </c>
      <c r="B15" s="71" t="s">
        <v>9</v>
      </c>
      <c r="C15" s="71" t="s">
        <v>1443</v>
      </c>
      <c r="D15" s="72">
        <v>14</v>
      </c>
      <c r="E15" s="72" t="s">
        <v>12</v>
      </c>
      <c r="F15" s="72" t="s">
        <v>1362</v>
      </c>
      <c r="G15" s="123">
        <v>9.19</v>
      </c>
      <c r="H15" s="123">
        <v>13.75</v>
      </c>
      <c r="I15" s="123">
        <v>12.3</v>
      </c>
      <c r="J15" s="123">
        <v>10.033333333333333</v>
      </c>
      <c r="K15" s="73">
        <v>1.5</v>
      </c>
      <c r="L15" s="73"/>
      <c r="M15" s="73" t="s">
        <v>10</v>
      </c>
      <c r="N15" s="73" t="s">
        <v>10</v>
      </c>
      <c r="O15" s="73">
        <f t="shared" ref="O15:O22" si="8">R15*1.6</f>
        <v>16</v>
      </c>
      <c r="P15" s="73">
        <f t="shared" ref="P15:P22" si="9">R15*1.4</f>
        <v>14</v>
      </c>
      <c r="Q15" s="73">
        <f t="shared" ref="Q15:Q22" si="10">R15*1.2</f>
        <v>12</v>
      </c>
      <c r="R15" s="130">
        <v>10</v>
      </c>
      <c r="S15" s="73">
        <f t="shared" ref="S15:S22" si="11">R15*0.8</f>
        <v>8</v>
      </c>
      <c r="T15" s="73"/>
      <c r="U15" s="73" t="s">
        <v>1128</v>
      </c>
      <c r="V15" s="90" t="s">
        <v>1163</v>
      </c>
      <c r="W15" s="90" t="s">
        <v>1308</v>
      </c>
      <c r="X15" s="131" t="s">
        <v>1284</v>
      </c>
      <c r="Y15" s="90"/>
      <c r="Z15" s="90"/>
      <c r="AA15" s="90"/>
      <c r="AB15" s="73"/>
      <c r="AC15" s="73"/>
      <c r="AD15" s="73">
        <v>3.0766666666666702</v>
      </c>
      <c r="AE15" s="73"/>
      <c r="AF15" s="73" t="s">
        <v>860</v>
      </c>
      <c r="AG15" s="74"/>
      <c r="AH15" s="93" t="s">
        <v>1216</v>
      </c>
      <c r="AI15" s="75" t="s">
        <v>1188</v>
      </c>
      <c r="AJ15" s="71" t="s">
        <v>130</v>
      </c>
      <c r="AK15" s="71"/>
      <c r="AL15" s="71"/>
      <c r="AM15" s="71"/>
      <c r="AN15" s="71"/>
      <c r="AO15" s="71"/>
      <c r="AP15" s="115"/>
      <c r="AQ15" s="115"/>
      <c r="AR15" s="115"/>
    </row>
    <row r="16" spans="1:147" s="60" customFormat="1" ht="60" customHeight="1">
      <c r="A16" s="70" t="s">
        <v>1203</v>
      </c>
      <c r="B16" s="71" t="s">
        <v>9</v>
      </c>
      <c r="C16" s="71" t="s">
        <v>1443</v>
      </c>
      <c r="D16" s="72">
        <v>15</v>
      </c>
      <c r="E16" s="72" t="s">
        <v>1028</v>
      </c>
      <c r="F16" s="72" t="s">
        <v>1363</v>
      </c>
      <c r="G16" s="123">
        <v>1.33</v>
      </c>
      <c r="H16" s="123">
        <v>2.08</v>
      </c>
      <c r="I16" s="123">
        <v>1.2233333333333301</v>
      </c>
      <c r="J16" s="123">
        <v>1.6533333333333333</v>
      </c>
      <c r="K16" s="73">
        <v>1</v>
      </c>
      <c r="L16" s="73"/>
      <c r="M16" s="73"/>
      <c r="N16" s="73"/>
      <c r="O16" s="73">
        <f t="shared" si="8"/>
        <v>1.92</v>
      </c>
      <c r="P16" s="73">
        <f t="shared" si="9"/>
        <v>1.68</v>
      </c>
      <c r="Q16" s="73">
        <f t="shared" si="10"/>
        <v>1.44</v>
      </c>
      <c r="R16" s="130">
        <v>1.2</v>
      </c>
      <c r="S16" s="73">
        <f t="shared" si="11"/>
        <v>0.96</v>
      </c>
      <c r="T16" s="73"/>
      <c r="U16" s="73" t="s">
        <v>1118</v>
      </c>
      <c r="V16" s="90" t="s">
        <v>1164</v>
      </c>
      <c r="W16" s="90" t="s">
        <v>1308</v>
      </c>
      <c r="X16" s="131" t="s">
        <v>1284</v>
      </c>
      <c r="Y16" s="90"/>
      <c r="Z16" s="90"/>
      <c r="AA16" s="90"/>
      <c r="AB16" s="73"/>
      <c r="AC16" s="73"/>
      <c r="AD16" s="73">
        <v>0.75</v>
      </c>
      <c r="AE16" s="73"/>
      <c r="AF16" s="73" t="s">
        <v>78</v>
      </c>
      <c r="AG16" s="74"/>
      <c r="AH16" s="93" t="s">
        <v>1217</v>
      </c>
      <c r="AI16" s="75" t="s">
        <v>1189</v>
      </c>
      <c r="AJ16" s="71" t="s">
        <v>130</v>
      </c>
      <c r="AK16" s="71"/>
      <c r="AL16" s="71"/>
      <c r="AM16" s="71"/>
      <c r="AN16" s="71"/>
      <c r="AO16" s="71"/>
      <c r="AP16" s="115"/>
      <c r="AQ16" s="115"/>
      <c r="AR16" s="115"/>
    </row>
    <row r="17" spans="1:147" s="60" customFormat="1" ht="60" customHeight="1">
      <c r="A17" s="70" t="s">
        <v>1203</v>
      </c>
      <c r="B17" s="71" t="s">
        <v>9</v>
      </c>
      <c r="C17" s="71" t="s">
        <v>1443</v>
      </c>
      <c r="D17" s="72">
        <v>16</v>
      </c>
      <c r="E17" s="72" t="s">
        <v>1031</v>
      </c>
      <c r="F17" s="72" t="s">
        <v>1364</v>
      </c>
      <c r="G17" s="123">
        <v>2.4700000000000002</v>
      </c>
      <c r="H17" s="123">
        <v>1.7233333333333334</v>
      </c>
      <c r="I17" s="123">
        <v>2.1866666666666701</v>
      </c>
      <c r="J17" s="123">
        <v>2.4266666666666667</v>
      </c>
      <c r="K17" s="73">
        <v>1</v>
      </c>
      <c r="L17" s="73"/>
      <c r="M17" s="73"/>
      <c r="N17" s="73"/>
      <c r="O17" s="73">
        <f t="shared" si="8"/>
        <v>3.2</v>
      </c>
      <c r="P17" s="73">
        <f t="shared" si="9"/>
        <v>2.8</v>
      </c>
      <c r="Q17" s="73">
        <f t="shared" si="10"/>
        <v>2.4</v>
      </c>
      <c r="R17" s="130">
        <v>2</v>
      </c>
      <c r="S17" s="73">
        <f t="shared" si="11"/>
        <v>1.6</v>
      </c>
      <c r="T17" s="73"/>
      <c r="U17" s="73" t="s">
        <v>1120</v>
      </c>
      <c r="V17" s="90" t="s">
        <v>1167</v>
      </c>
      <c r="W17" s="90" t="s">
        <v>1308</v>
      </c>
      <c r="X17" s="90"/>
      <c r="Y17" s="90"/>
      <c r="Z17" s="90"/>
      <c r="AA17" s="90"/>
      <c r="AB17" s="73"/>
      <c r="AC17" s="73"/>
      <c r="AD17" s="73">
        <v>1.2933333333333299</v>
      </c>
      <c r="AE17" s="73"/>
      <c r="AF17" s="73" t="s">
        <v>78</v>
      </c>
      <c r="AG17" s="74"/>
      <c r="AH17" s="93" t="s">
        <v>1218</v>
      </c>
      <c r="AI17" s="75" t="s">
        <v>1030</v>
      </c>
      <c r="AJ17" s="71" t="s">
        <v>130</v>
      </c>
      <c r="AK17" s="71"/>
      <c r="AL17" s="71"/>
      <c r="AM17" s="71"/>
      <c r="AN17" s="71"/>
      <c r="AO17" s="71"/>
      <c r="AP17" s="115"/>
      <c r="AQ17" s="115"/>
      <c r="AR17" s="115"/>
    </row>
    <row r="18" spans="1:147" s="60" customFormat="1" ht="60" customHeight="1">
      <c r="A18" s="70" t="s">
        <v>1203</v>
      </c>
      <c r="B18" s="71" t="s">
        <v>9</v>
      </c>
      <c r="C18" s="71" t="s">
        <v>1443</v>
      </c>
      <c r="D18" s="72">
        <v>17</v>
      </c>
      <c r="E18" s="72" t="s">
        <v>1310</v>
      </c>
      <c r="F18" s="72" t="s">
        <v>1365</v>
      </c>
      <c r="G18" s="123">
        <v>2.2233333333333301</v>
      </c>
      <c r="H18" s="123">
        <v>2.3866666666666663</v>
      </c>
      <c r="I18" s="123">
        <v>2.2566666666666699</v>
      </c>
      <c r="J18" s="123">
        <v>3.0066666666666664</v>
      </c>
      <c r="K18" s="73">
        <v>1</v>
      </c>
      <c r="L18" s="73"/>
      <c r="M18" s="73"/>
      <c r="N18" s="73"/>
      <c r="O18" s="73">
        <f t="shared" si="8"/>
        <v>3.2</v>
      </c>
      <c r="P18" s="73">
        <f t="shared" si="9"/>
        <v>2.8</v>
      </c>
      <c r="Q18" s="73">
        <f t="shared" si="10"/>
        <v>2.4</v>
      </c>
      <c r="R18" s="130">
        <v>2</v>
      </c>
      <c r="S18" s="73">
        <f t="shared" si="11"/>
        <v>1.6</v>
      </c>
      <c r="T18" s="73"/>
      <c r="U18" s="73" t="s">
        <v>1116</v>
      </c>
      <c r="V18" s="90" t="s">
        <v>1167</v>
      </c>
      <c r="W18" s="90" t="s">
        <v>1308</v>
      </c>
      <c r="X18" s="90"/>
      <c r="Y18" s="90"/>
      <c r="Z18" s="90"/>
      <c r="AA18" s="90"/>
      <c r="AB18" s="73"/>
      <c r="AC18" s="73"/>
      <c r="AD18" s="73">
        <v>1.87333333333333</v>
      </c>
      <c r="AE18" s="73"/>
      <c r="AF18" s="73" t="s">
        <v>78</v>
      </c>
      <c r="AG18" s="74"/>
      <c r="AH18" s="93" t="s">
        <v>1219</v>
      </c>
      <c r="AI18" s="75" t="s">
        <v>1032</v>
      </c>
      <c r="AJ18" s="71" t="s">
        <v>130</v>
      </c>
      <c r="AK18" s="71"/>
      <c r="AL18" s="71"/>
      <c r="AM18" s="71"/>
      <c r="AN18" s="71"/>
      <c r="AO18" s="71"/>
      <c r="AP18" s="115"/>
      <c r="AQ18" s="115"/>
      <c r="AR18" s="115"/>
    </row>
    <row r="19" spans="1:147" s="61" customFormat="1" ht="60" customHeight="1">
      <c r="A19" s="70" t="s">
        <v>1203</v>
      </c>
      <c r="B19" s="71" t="s">
        <v>9</v>
      </c>
      <c r="C19" s="71" t="s">
        <v>1443</v>
      </c>
      <c r="D19" s="72">
        <v>18</v>
      </c>
      <c r="E19" s="72" t="s">
        <v>13</v>
      </c>
      <c r="F19" s="72" t="s">
        <v>1366</v>
      </c>
      <c r="G19" s="123">
        <v>11.8533333333333</v>
      </c>
      <c r="H19" s="123">
        <v>11.87</v>
      </c>
      <c r="I19" s="123">
        <v>10.57</v>
      </c>
      <c r="J19" s="123">
        <v>13.44</v>
      </c>
      <c r="K19" s="73">
        <v>1</v>
      </c>
      <c r="L19" s="73"/>
      <c r="M19" s="73"/>
      <c r="N19" s="73" t="s">
        <v>10</v>
      </c>
      <c r="O19" s="73">
        <f t="shared" si="8"/>
        <v>25.6</v>
      </c>
      <c r="P19" s="73">
        <f t="shared" si="9"/>
        <v>22.4</v>
      </c>
      <c r="Q19" s="73">
        <f t="shared" si="10"/>
        <v>19.2</v>
      </c>
      <c r="R19" s="130">
        <v>16</v>
      </c>
      <c r="S19" s="73">
        <f t="shared" si="11"/>
        <v>12.8</v>
      </c>
      <c r="T19" s="73"/>
      <c r="U19" s="73" t="s">
        <v>1127</v>
      </c>
      <c r="V19" s="90" t="s">
        <v>1157</v>
      </c>
      <c r="W19" s="90" t="s">
        <v>1308</v>
      </c>
      <c r="X19" s="90"/>
      <c r="Y19" s="90"/>
      <c r="Z19" s="90"/>
      <c r="AA19" s="90"/>
      <c r="AB19" s="73"/>
      <c r="AC19" s="73"/>
      <c r="AD19" s="73">
        <v>3.37666666666667</v>
      </c>
      <c r="AE19" s="73"/>
      <c r="AF19" s="73" t="s">
        <v>78</v>
      </c>
      <c r="AG19" s="74"/>
      <c r="AH19" s="74" t="s">
        <v>1190</v>
      </c>
      <c r="AI19" s="75" t="s">
        <v>1247</v>
      </c>
      <c r="AJ19" s="71" t="s">
        <v>841</v>
      </c>
      <c r="AK19" s="71"/>
      <c r="AL19" s="71"/>
      <c r="AM19" s="71"/>
      <c r="AN19" s="71"/>
      <c r="AO19" s="71"/>
      <c r="AP19" s="115"/>
      <c r="AQ19" s="115"/>
      <c r="AR19" s="115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</row>
    <row r="20" spans="1:147" s="61" customFormat="1" ht="98.25" customHeight="1">
      <c r="A20" s="70" t="s">
        <v>1203</v>
      </c>
      <c r="B20" s="71" t="s">
        <v>9</v>
      </c>
      <c r="C20" s="71" t="s">
        <v>1443</v>
      </c>
      <c r="D20" s="72">
        <v>19</v>
      </c>
      <c r="E20" s="72" t="s">
        <v>14</v>
      </c>
      <c r="F20" s="72" t="s">
        <v>1367</v>
      </c>
      <c r="G20" s="123">
        <v>14.106666666666699</v>
      </c>
      <c r="H20" s="123">
        <v>18.029999999999998</v>
      </c>
      <c r="I20" s="123">
        <v>11.033333333333299</v>
      </c>
      <c r="J20" s="123">
        <v>15.533333333333331</v>
      </c>
      <c r="K20" s="73">
        <v>1</v>
      </c>
      <c r="L20" s="73"/>
      <c r="M20" s="73"/>
      <c r="N20" s="73" t="s">
        <v>10</v>
      </c>
      <c r="O20" s="73">
        <f t="shared" si="8"/>
        <v>26.400000000000002</v>
      </c>
      <c r="P20" s="73">
        <f t="shared" si="9"/>
        <v>23.099999999999998</v>
      </c>
      <c r="Q20" s="73">
        <f t="shared" si="10"/>
        <v>19.8</v>
      </c>
      <c r="R20" s="130">
        <v>16.5</v>
      </c>
      <c r="S20" s="73">
        <f t="shared" si="11"/>
        <v>13.200000000000001</v>
      </c>
      <c r="T20" s="73"/>
      <c r="U20" s="73" t="s">
        <v>1127</v>
      </c>
      <c r="V20" s="90" t="s">
        <v>1162</v>
      </c>
      <c r="W20" s="90" t="s">
        <v>1308</v>
      </c>
      <c r="X20" s="131" t="s">
        <v>1284</v>
      </c>
      <c r="Y20" s="90"/>
      <c r="Z20" s="90"/>
      <c r="AA20" s="90"/>
      <c r="AB20" s="73"/>
      <c r="AC20" s="73"/>
      <c r="AD20" s="73">
        <v>3.5233333333333299</v>
      </c>
      <c r="AE20" s="73"/>
      <c r="AF20" s="73" t="s">
        <v>78</v>
      </c>
      <c r="AG20" s="74"/>
      <c r="AH20" s="93" t="s">
        <v>1220</v>
      </c>
      <c r="AI20" s="75" t="s">
        <v>1247</v>
      </c>
      <c r="AJ20" s="71" t="s">
        <v>841</v>
      </c>
      <c r="AK20" s="71"/>
      <c r="AL20" s="71"/>
      <c r="AM20" s="71"/>
      <c r="AN20" s="71"/>
      <c r="AO20" s="71"/>
      <c r="AP20" s="115"/>
      <c r="AQ20" s="115"/>
      <c r="AR20" s="115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</row>
    <row r="21" spans="1:147" s="60" customFormat="1" ht="115.5" customHeight="1">
      <c r="A21" s="70" t="s">
        <v>1203</v>
      </c>
      <c r="B21" s="71" t="s">
        <v>9</v>
      </c>
      <c r="C21" s="71" t="s">
        <v>1441</v>
      </c>
      <c r="D21" s="72">
        <v>20</v>
      </c>
      <c r="E21" s="72" t="s">
        <v>1045</v>
      </c>
      <c r="F21" s="72" t="s">
        <v>1368</v>
      </c>
      <c r="G21" s="123">
        <v>5.16</v>
      </c>
      <c r="H21" s="123">
        <v>11.233333333333334</v>
      </c>
      <c r="I21" s="123">
        <v>5.26</v>
      </c>
      <c r="J21" s="123">
        <v>23.166666666666668</v>
      </c>
      <c r="K21" s="73">
        <v>1</v>
      </c>
      <c r="L21" s="73"/>
      <c r="M21" s="73"/>
      <c r="N21" s="73"/>
      <c r="O21" s="73">
        <f t="shared" si="8"/>
        <v>8</v>
      </c>
      <c r="P21" s="73">
        <f t="shared" si="9"/>
        <v>7</v>
      </c>
      <c r="Q21" s="73">
        <f t="shared" si="10"/>
        <v>6</v>
      </c>
      <c r="R21" s="130">
        <v>5</v>
      </c>
      <c r="S21" s="73">
        <f t="shared" si="11"/>
        <v>4</v>
      </c>
      <c r="T21" s="73"/>
      <c r="U21" s="73" t="s">
        <v>1117</v>
      </c>
      <c r="V21" s="90" t="s">
        <v>1163</v>
      </c>
      <c r="W21" s="90" t="s">
        <v>1308</v>
      </c>
      <c r="X21" s="131" t="s">
        <v>1284</v>
      </c>
      <c r="Y21" s="90"/>
      <c r="Z21" s="90"/>
      <c r="AA21" s="90"/>
      <c r="AB21" s="73"/>
      <c r="AC21" s="73"/>
      <c r="AD21" s="73"/>
      <c r="AE21" s="73"/>
      <c r="AF21" s="73"/>
      <c r="AG21" s="74"/>
      <c r="AH21" s="93" t="s">
        <v>1221</v>
      </c>
      <c r="AI21" s="75" t="s">
        <v>1309</v>
      </c>
      <c r="AJ21" s="71" t="s">
        <v>130</v>
      </c>
      <c r="AK21" s="71"/>
      <c r="AL21" s="71"/>
      <c r="AM21" s="71"/>
      <c r="AN21" s="71"/>
      <c r="AO21" s="71"/>
      <c r="AP21" s="115"/>
      <c r="AQ21" s="115"/>
      <c r="AR21" s="115"/>
    </row>
    <row r="22" spans="1:147" s="61" customFormat="1" ht="72" customHeight="1">
      <c r="A22" s="70" t="s">
        <v>1203</v>
      </c>
      <c r="B22" s="71" t="s">
        <v>9</v>
      </c>
      <c r="C22" s="71" t="s">
        <v>1442</v>
      </c>
      <c r="D22" s="72">
        <v>21</v>
      </c>
      <c r="E22" s="72" t="s">
        <v>15</v>
      </c>
      <c r="F22" s="72" t="s">
        <v>1369</v>
      </c>
      <c r="G22" s="123"/>
      <c r="H22" s="123">
        <v>2.375</v>
      </c>
      <c r="I22" s="123"/>
      <c r="J22" s="123">
        <v>1.7119999999999997</v>
      </c>
      <c r="K22" s="73">
        <v>0.5</v>
      </c>
      <c r="L22" s="73"/>
      <c r="M22" s="73"/>
      <c r="N22" s="73" t="s">
        <v>10</v>
      </c>
      <c r="O22" s="73">
        <f t="shared" si="8"/>
        <v>30</v>
      </c>
      <c r="P22" s="73">
        <f t="shared" si="9"/>
        <v>26.25</v>
      </c>
      <c r="Q22" s="73">
        <f t="shared" si="10"/>
        <v>22.5</v>
      </c>
      <c r="R22" s="73">
        <v>18.75</v>
      </c>
      <c r="S22" s="73">
        <f t="shared" si="11"/>
        <v>15</v>
      </c>
      <c r="T22" s="73"/>
      <c r="U22" s="73" t="s">
        <v>1126</v>
      </c>
      <c r="V22" s="90" t="s">
        <v>1157</v>
      </c>
      <c r="W22" s="90"/>
      <c r="X22" s="90"/>
      <c r="Y22" s="90"/>
      <c r="Z22" s="90"/>
      <c r="AA22" s="90"/>
      <c r="AB22" s="73"/>
      <c r="AC22" s="73"/>
      <c r="AD22" s="73"/>
      <c r="AE22" s="73" t="s">
        <v>1285</v>
      </c>
      <c r="AF22" s="73" t="s">
        <v>78</v>
      </c>
      <c r="AG22" s="74"/>
      <c r="AH22" s="74" t="s">
        <v>1349</v>
      </c>
      <c r="AI22" s="75" t="s">
        <v>1194</v>
      </c>
      <c r="AJ22" s="71" t="s">
        <v>840</v>
      </c>
      <c r="AK22" s="71"/>
      <c r="AL22" s="71"/>
      <c r="AM22" s="71"/>
      <c r="AN22" s="71"/>
      <c r="AO22" s="71"/>
      <c r="AP22" s="115"/>
      <c r="AQ22" s="115"/>
      <c r="AR22" s="115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</row>
    <row r="23" spans="1:147" s="61" customFormat="1" ht="60" customHeight="1">
      <c r="A23" s="70" t="s">
        <v>1203</v>
      </c>
      <c r="B23" s="71" t="s">
        <v>9</v>
      </c>
      <c r="C23" s="71" t="s">
        <v>1443</v>
      </c>
      <c r="D23" s="72">
        <v>22</v>
      </c>
      <c r="E23" s="72" t="s">
        <v>16</v>
      </c>
      <c r="F23" s="72" t="s">
        <v>1399</v>
      </c>
      <c r="G23" s="123"/>
      <c r="H23" s="123">
        <v>1.2334000000000001</v>
      </c>
      <c r="I23" s="123"/>
      <c r="J23" s="123">
        <v>1.1711666666666665</v>
      </c>
      <c r="K23" s="73">
        <v>1</v>
      </c>
      <c r="L23" s="73"/>
      <c r="M23" s="73"/>
      <c r="N23" s="73" t="s">
        <v>10</v>
      </c>
      <c r="O23" s="73">
        <f t="shared" ref="O23:O27" si="12">R23*1.6</f>
        <v>1.92</v>
      </c>
      <c r="P23" s="73">
        <f t="shared" ref="P23:P27" si="13">R23*1.4</f>
        <v>1.68</v>
      </c>
      <c r="Q23" s="73">
        <f t="shared" ref="Q23:Q27" si="14">R23*1.2</f>
        <v>1.44</v>
      </c>
      <c r="R23" s="130">
        <v>1.2</v>
      </c>
      <c r="S23" s="73">
        <f t="shared" ref="S23:S27" si="15">R23*0.8</f>
        <v>0.96</v>
      </c>
      <c r="T23" s="73"/>
      <c r="U23" s="73" t="s">
        <v>1120</v>
      </c>
      <c r="V23" s="90" t="s">
        <v>1156</v>
      </c>
      <c r="W23" s="90"/>
      <c r="X23" s="90"/>
      <c r="Y23" s="90"/>
      <c r="Z23" s="90"/>
      <c r="AA23" s="90"/>
      <c r="AB23" s="73"/>
      <c r="AC23" s="73"/>
      <c r="AD23" s="73"/>
      <c r="AE23" s="73"/>
      <c r="AF23" s="73" t="s">
        <v>78</v>
      </c>
      <c r="AG23" s="74"/>
      <c r="AH23" s="93" t="s">
        <v>1222</v>
      </c>
      <c r="AI23" s="75" t="s">
        <v>17</v>
      </c>
      <c r="AJ23" s="71" t="s">
        <v>840</v>
      </c>
      <c r="AK23" s="71"/>
      <c r="AL23" s="71"/>
      <c r="AM23" s="71"/>
      <c r="AN23" s="71"/>
      <c r="AO23" s="71"/>
      <c r="AP23" s="115"/>
      <c r="AQ23" s="115"/>
      <c r="AR23" s="115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</row>
    <row r="24" spans="1:147" s="61" customFormat="1" ht="60" customHeight="1">
      <c r="A24" s="70" t="s">
        <v>1203</v>
      </c>
      <c r="B24" s="71" t="s">
        <v>9</v>
      </c>
      <c r="C24" s="71" t="s">
        <v>1443</v>
      </c>
      <c r="D24" s="72">
        <v>23</v>
      </c>
      <c r="E24" s="72" t="s">
        <v>18</v>
      </c>
      <c r="F24" s="72" t="s">
        <v>1370</v>
      </c>
      <c r="G24" s="123">
        <v>1.36666666666667</v>
      </c>
      <c r="H24" s="123">
        <v>1.3276000000000001</v>
      </c>
      <c r="I24" s="123">
        <v>1.38666666666667</v>
      </c>
      <c r="J24" s="123">
        <v>1.4910000000000001</v>
      </c>
      <c r="K24" s="73">
        <v>2</v>
      </c>
      <c r="L24" s="73"/>
      <c r="M24" s="73" t="s">
        <v>10</v>
      </c>
      <c r="N24" s="73" t="s">
        <v>10</v>
      </c>
      <c r="O24" s="73">
        <f t="shared" si="12"/>
        <v>1.92</v>
      </c>
      <c r="P24" s="73">
        <f t="shared" si="13"/>
        <v>1.68</v>
      </c>
      <c r="Q24" s="73">
        <f t="shared" si="14"/>
        <v>1.44</v>
      </c>
      <c r="R24" s="130">
        <v>1.2</v>
      </c>
      <c r="S24" s="73">
        <f t="shared" si="15"/>
        <v>0.96</v>
      </c>
      <c r="T24" s="73" t="s">
        <v>213</v>
      </c>
      <c r="U24" s="73" t="s">
        <v>1120</v>
      </c>
      <c r="V24" s="90" t="s">
        <v>1156</v>
      </c>
      <c r="W24" s="90" t="s">
        <v>1308</v>
      </c>
      <c r="X24" s="90"/>
      <c r="Y24" s="90"/>
      <c r="Z24" s="90"/>
      <c r="AA24" s="90"/>
      <c r="AB24" s="73"/>
      <c r="AC24" s="73"/>
      <c r="AD24" s="73">
        <v>1.1000000000000001</v>
      </c>
      <c r="AE24" s="73"/>
      <c r="AF24" s="73" t="s">
        <v>78</v>
      </c>
      <c r="AG24" s="74"/>
      <c r="AH24" s="93" t="s">
        <v>1223</v>
      </c>
      <c r="AI24" s="75" t="s">
        <v>17</v>
      </c>
      <c r="AJ24" s="71" t="s">
        <v>840</v>
      </c>
      <c r="AK24" s="71"/>
      <c r="AL24" s="71"/>
      <c r="AM24" s="71"/>
      <c r="AN24" s="71"/>
      <c r="AO24" s="71"/>
      <c r="AP24" s="115"/>
      <c r="AQ24" s="115"/>
      <c r="AR24" s="115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</row>
    <row r="25" spans="1:147" s="61" customFormat="1" ht="60" customHeight="1">
      <c r="A25" s="70" t="s">
        <v>1203</v>
      </c>
      <c r="B25" s="71" t="s">
        <v>9</v>
      </c>
      <c r="C25" s="71" t="s">
        <v>1443</v>
      </c>
      <c r="D25" s="72">
        <v>24</v>
      </c>
      <c r="E25" s="72" t="s">
        <v>19</v>
      </c>
      <c r="F25" s="72" t="s">
        <v>1371</v>
      </c>
      <c r="G25" s="123">
        <v>10.4266666666667</v>
      </c>
      <c r="H25" s="123">
        <v>8.3729999999999993</v>
      </c>
      <c r="I25" s="123">
        <v>10.86</v>
      </c>
      <c r="J25" s="123">
        <v>6.6446666666666667</v>
      </c>
      <c r="K25" s="73">
        <v>1</v>
      </c>
      <c r="L25" s="73"/>
      <c r="M25" s="73"/>
      <c r="N25" s="73" t="s">
        <v>10</v>
      </c>
      <c r="O25" s="73">
        <f t="shared" si="12"/>
        <v>12.8</v>
      </c>
      <c r="P25" s="73">
        <f t="shared" si="13"/>
        <v>11.2</v>
      </c>
      <c r="Q25" s="73">
        <f t="shared" si="14"/>
        <v>9.6</v>
      </c>
      <c r="R25" s="130">
        <v>8</v>
      </c>
      <c r="S25" s="73">
        <f t="shared" si="15"/>
        <v>6.4</v>
      </c>
      <c r="T25" s="73"/>
      <c r="U25" s="73" t="s">
        <v>1123</v>
      </c>
      <c r="V25" s="90" t="s">
        <v>1162</v>
      </c>
      <c r="W25" s="90" t="s">
        <v>1308</v>
      </c>
      <c r="X25" s="131" t="s">
        <v>1284</v>
      </c>
      <c r="Y25" s="90"/>
      <c r="Z25" s="90"/>
      <c r="AA25" s="90"/>
      <c r="AB25" s="73"/>
      <c r="AC25" s="73"/>
      <c r="AD25" s="73">
        <v>3.3</v>
      </c>
      <c r="AE25" s="73"/>
      <c r="AF25" s="73" t="s">
        <v>862</v>
      </c>
      <c r="AG25" s="74" t="s">
        <v>994</v>
      </c>
      <c r="AH25" s="74" t="s">
        <v>1096</v>
      </c>
      <c r="AI25" s="75" t="s">
        <v>1444</v>
      </c>
      <c r="AJ25" s="71" t="s">
        <v>840</v>
      </c>
      <c r="AK25" s="71"/>
      <c r="AL25" s="71"/>
      <c r="AM25" s="71"/>
      <c r="AN25" s="71"/>
      <c r="AO25" s="71"/>
      <c r="AP25" s="115"/>
      <c r="AQ25" s="115"/>
      <c r="AR25" s="115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</row>
    <row r="26" spans="1:147" s="61" customFormat="1" ht="64.5" customHeight="1">
      <c r="A26" s="70" t="s">
        <v>1203</v>
      </c>
      <c r="B26" s="71" t="s">
        <v>9</v>
      </c>
      <c r="C26" s="71" t="s">
        <v>1443</v>
      </c>
      <c r="D26" s="72">
        <v>25</v>
      </c>
      <c r="E26" s="72" t="s">
        <v>1199</v>
      </c>
      <c r="F26" s="72" t="s">
        <v>1372</v>
      </c>
      <c r="G26" s="123">
        <v>0</v>
      </c>
      <c r="H26" s="123">
        <v>0.10000000000000002</v>
      </c>
      <c r="I26" s="123">
        <v>0</v>
      </c>
      <c r="J26" s="123">
        <v>1.21</v>
      </c>
      <c r="K26" s="73">
        <v>1.5</v>
      </c>
      <c r="L26" s="73"/>
      <c r="M26" s="73"/>
      <c r="N26" s="73" t="s">
        <v>10</v>
      </c>
      <c r="O26" s="73">
        <f t="shared" si="12"/>
        <v>3.84</v>
      </c>
      <c r="P26" s="73">
        <f t="shared" si="13"/>
        <v>3.36</v>
      </c>
      <c r="Q26" s="73">
        <f t="shared" si="14"/>
        <v>2.88</v>
      </c>
      <c r="R26" s="130">
        <v>2.4</v>
      </c>
      <c r="S26" s="73">
        <f t="shared" si="15"/>
        <v>1.92</v>
      </c>
      <c r="T26" s="73" t="s">
        <v>142</v>
      </c>
      <c r="U26" s="73" t="s">
        <v>1124</v>
      </c>
      <c r="V26" s="90" t="s">
        <v>1152</v>
      </c>
      <c r="W26" s="90" t="s">
        <v>1308</v>
      </c>
      <c r="X26" s="90"/>
      <c r="Y26" s="90"/>
      <c r="Z26" s="90"/>
      <c r="AA26" s="90"/>
      <c r="AB26" s="73"/>
      <c r="AC26" s="73"/>
      <c r="AD26" s="73"/>
      <c r="AE26" s="73"/>
      <c r="AF26" s="73" t="s">
        <v>78</v>
      </c>
      <c r="AG26" s="74" t="s">
        <v>993</v>
      </c>
      <c r="AH26" s="74" t="s">
        <v>1096</v>
      </c>
      <c r="AI26" s="75" t="s">
        <v>1445</v>
      </c>
      <c r="AJ26" s="71" t="s">
        <v>103</v>
      </c>
      <c r="AK26" s="71"/>
      <c r="AL26" s="71"/>
      <c r="AM26" s="71"/>
      <c r="AN26" s="71"/>
      <c r="AO26" s="71"/>
      <c r="AP26" s="115"/>
      <c r="AQ26" s="115"/>
      <c r="AR26" s="115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</row>
    <row r="27" spans="1:147" s="61" customFormat="1" ht="60" customHeight="1">
      <c r="A27" s="70" t="s">
        <v>1203</v>
      </c>
      <c r="B27" s="71" t="s">
        <v>9</v>
      </c>
      <c r="C27" s="71" t="s">
        <v>1443</v>
      </c>
      <c r="D27" s="72">
        <v>26</v>
      </c>
      <c r="E27" s="72" t="s">
        <v>1200</v>
      </c>
      <c r="F27" s="72" t="s">
        <v>1373</v>
      </c>
      <c r="G27" s="123">
        <v>10.28</v>
      </c>
      <c r="H27" s="123">
        <v>10.473333333333334</v>
      </c>
      <c r="I27" s="123">
        <v>7</v>
      </c>
      <c r="J27" s="123">
        <v>4.5266666666666664</v>
      </c>
      <c r="K27" s="73">
        <v>1.5</v>
      </c>
      <c r="L27" s="73" t="s">
        <v>131</v>
      </c>
      <c r="M27" s="73"/>
      <c r="N27" s="73" t="s">
        <v>10</v>
      </c>
      <c r="O27" s="73">
        <f t="shared" si="12"/>
        <v>3.2</v>
      </c>
      <c r="P27" s="73">
        <f t="shared" si="13"/>
        <v>2.8</v>
      </c>
      <c r="Q27" s="73">
        <f t="shared" si="14"/>
        <v>2.4</v>
      </c>
      <c r="R27" s="130">
        <v>2</v>
      </c>
      <c r="S27" s="73">
        <f t="shared" si="15"/>
        <v>1.6</v>
      </c>
      <c r="T27" s="73"/>
      <c r="U27" s="73"/>
      <c r="V27" s="90" t="s">
        <v>1152</v>
      </c>
      <c r="W27" s="90" t="s">
        <v>1308</v>
      </c>
      <c r="X27" s="90"/>
      <c r="Y27" s="90"/>
      <c r="Z27" s="90"/>
      <c r="AA27" s="90"/>
      <c r="AB27" s="73"/>
      <c r="AC27" s="73"/>
      <c r="AD27" s="73"/>
      <c r="AE27" s="73" t="s">
        <v>1285</v>
      </c>
      <c r="AF27" s="73" t="s">
        <v>78</v>
      </c>
      <c r="AG27" s="74" t="s">
        <v>1198</v>
      </c>
      <c r="AH27" s="74" t="s">
        <v>1107</v>
      </c>
      <c r="AI27" s="75" t="s">
        <v>1446</v>
      </c>
      <c r="AJ27" s="71" t="s">
        <v>130</v>
      </c>
      <c r="AK27" s="71"/>
      <c r="AL27" s="71"/>
      <c r="AM27" s="71"/>
      <c r="AN27" s="71"/>
      <c r="AO27" s="71"/>
      <c r="AP27" s="115"/>
      <c r="AQ27" s="115"/>
      <c r="AR27" s="115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</row>
    <row r="28" spans="1:147" s="61" customFormat="1" ht="60" customHeight="1">
      <c r="A28" s="70" t="s">
        <v>1203</v>
      </c>
      <c r="B28" s="71" t="s">
        <v>9</v>
      </c>
      <c r="C28" s="71" t="s">
        <v>1443</v>
      </c>
      <c r="D28" s="72">
        <v>27</v>
      </c>
      <c r="E28" s="72" t="s">
        <v>20</v>
      </c>
      <c r="F28" s="72" t="s">
        <v>1374</v>
      </c>
      <c r="G28" s="123">
        <v>4.9866666666666699</v>
      </c>
      <c r="H28" s="123">
        <v>1.0666666666666667</v>
      </c>
      <c r="I28" s="123">
        <v>4.16</v>
      </c>
      <c r="J28" s="123">
        <v>4.1000000000000005</v>
      </c>
      <c r="K28" s="73">
        <v>0.5</v>
      </c>
      <c r="L28" s="73"/>
      <c r="M28" s="73"/>
      <c r="N28" s="73" t="s">
        <v>10</v>
      </c>
      <c r="O28" s="73">
        <f t="shared" ref="O28:O33" si="16">R28*1.6</f>
        <v>3.2</v>
      </c>
      <c r="P28" s="73">
        <f t="shared" ref="P28:P33" si="17">R28*1.4</f>
        <v>2.8</v>
      </c>
      <c r="Q28" s="73">
        <f t="shared" ref="Q28:Q33" si="18">R28*1.2</f>
        <v>2.4</v>
      </c>
      <c r="R28" s="130">
        <v>2</v>
      </c>
      <c r="S28" s="73">
        <f t="shared" ref="S28:S33" si="19">R28*0.8</f>
        <v>1.6</v>
      </c>
      <c r="T28" s="73"/>
      <c r="U28" s="73" t="s">
        <v>1123</v>
      </c>
      <c r="V28" s="90" t="s">
        <v>1151</v>
      </c>
      <c r="W28" s="90" t="s">
        <v>1308</v>
      </c>
      <c r="X28" s="90"/>
      <c r="Y28" s="90"/>
      <c r="Z28" s="90"/>
      <c r="AA28" s="90"/>
      <c r="AB28" s="73"/>
      <c r="AC28" s="73"/>
      <c r="AD28" s="73"/>
      <c r="AE28" s="73"/>
      <c r="AF28" s="73" t="s">
        <v>78</v>
      </c>
      <c r="AG28" s="74" t="s">
        <v>990</v>
      </c>
      <c r="AH28" s="74" t="s">
        <v>992</v>
      </c>
      <c r="AI28" s="75" t="s">
        <v>1447</v>
      </c>
      <c r="AJ28" s="71" t="s">
        <v>841</v>
      </c>
      <c r="AK28" s="71"/>
      <c r="AL28" s="71"/>
      <c r="AM28" s="71"/>
      <c r="AN28" s="71"/>
      <c r="AO28" s="71"/>
      <c r="AP28" s="115"/>
      <c r="AQ28" s="115"/>
      <c r="AR28" s="115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</row>
    <row r="29" spans="1:147" s="61" customFormat="1" ht="60" customHeight="1">
      <c r="A29" s="70" t="s">
        <v>1203</v>
      </c>
      <c r="B29" s="71" t="s">
        <v>9</v>
      </c>
      <c r="C29" s="71" t="s">
        <v>1443</v>
      </c>
      <c r="D29" s="72">
        <v>28</v>
      </c>
      <c r="E29" s="72" t="s">
        <v>21</v>
      </c>
      <c r="F29" s="72" t="s">
        <v>1375</v>
      </c>
      <c r="G29" s="123">
        <v>5.77</v>
      </c>
      <c r="H29" s="123">
        <v>10.476666666666667</v>
      </c>
      <c r="I29" s="123">
        <v>5.3733333333333304</v>
      </c>
      <c r="J29" s="123">
        <v>12.933333333333332</v>
      </c>
      <c r="K29" s="73">
        <v>1</v>
      </c>
      <c r="L29" s="73"/>
      <c r="M29" s="73" t="s">
        <v>10</v>
      </c>
      <c r="N29" s="73" t="s">
        <v>10</v>
      </c>
      <c r="O29" s="73">
        <f t="shared" si="16"/>
        <v>3.2</v>
      </c>
      <c r="P29" s="73">
        <f t="shared" si="17"/>
        <v>2.8</v>
      </c>
      <c r="Q29" s="73">
        <f t="shared" si="18"/>
        <v>2.4</v>
      </c>
      <c r="R29" s="130">
        <v>2</v>
      </c>
      <c r="S29" s="73">
        <f t="shared" si="19"/>
        <v>1.6</v>
      </c>
      <c r="T29" s="73"/>
      <c r="U29" s="73" t="s">
        <v>1123</v>
      </c>
      <c r="V29" s="90" t="s">
        <v>1162</v>
      </c>
      <c r="W29" s="90" t="s">
        <v>1308</v>
      </c>
      <c r="X29" s="131" t="s">
        <v>1284</v>
      </c>
      <c r="Y29" s="90"/>
      <c r="Z29" s="90"/>
      <c r="AA29" s="90"/>
      <c r="AB29" s="73"/>
      <c r="AC29" s="73"/>
      <c r="AD29" s="73"/>
      <c r="AE29" s="73"/>
      <c r="AF29" s="73" t="s">
        <v>78</v>
      </c>
      <c r="AG29" s="74" t="s">
        <v>995</v>
      </c>
      <c r="AH29" s="74" t="s">
        <v>992</v>
      </c>
      <c r="AI29" s="75" t="s">
        <v>1448</v>
      </c>
      <c r="AJ29" s="71" t="s">
        <v>841</v>
      </c>
      <c r="AK29" s="71"/>
      <c r="AL29" s="71"/>
      <c r="AM29" s="71"/>
      <c r="AN29" s="71"/>
      <c r="AO29" s="71"/>
      <c r="AP29" s="115"/>
      <c r="AQ29" s="115"/>
      <c r="AR29" s="115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</row>
    <row r="30" spans="1:147" s="61" customFormat="1" ht="60" customHeight="1">
      <c r="A30" s="70" t="s">
        <v>1203</v>
      </c>
      <c r="B30" s="71" t="s">
        <v>9</v>
      </c>
      <c r="C30" s="71" t="s">
        <v>1443</v>
      </c>
      <c r="D30" s="72">
        <v>29</v>
      </c>
      <c r="E30" s="72" t="s">
        <v>22</v>
      </c>
      <c r="F30" s="72" t="s">
        <v>1376</v>
      </c>
      <c r="G30" s="123">
        <v>2.5266666666666699</v>
      </c>
      <c r="H30" s="123">
        <v>2.7583333333333333</v>
      </c>
      <c r="I30" s="123">
        <v>2.5733333333333301</v>
      </c>
      <c r="J30" s="123">
        <v>2.3133333333333335</v>
      </c>
      <c r="K30" s="73">
        <v>0.5</v>
      </c>
      <c r="L30" s="73"/>
      <c r="M30" s="73"/>
      <c r="N30" s="73" t="s">
        <v>10</v>
      </c>
      <c r="O30" s="73">
        <f t="shared" si="16"/>
        <v>3.5200000000000005</v>
      </c>
      <c r="P30" s="73">
        <f t="shared" si="17"/>
        <v>3.08</v>
      </c>
      <c r="Q30" s="73">
        <f t="shared" si="18"/>
        <v>2.64</v>
      </c>
      <c r="R30" s="130">
        <v>2.2000000000000002</v>
      </c>
      <c r="S30" s="73">
        <f t="shared" si="19"/>
        <v>1.7600000000000002</v>
      </c>
      <c r="T30" s="73" t="s">
        <v>181</v>
      </c>
      <c r="U30" s="73" t="s">
        <v>1122</v>
      </c>
      <c r="V30" s="90" t="s">
        <v>1153</v>
      </c>
      <c r="W30" s="90" t="s">
        <v>1308</v>
      </c>
      <c r="X30" s="90"/>
      <c r="Y30" s="90"/>
      <c r="Z30" s="90"/>
      <c r="AA30" s="90"/>
      <c r="AB30" s="73"/>
      <c r="AC30" s="73"/>
      <c r="AD30" s="73">
        <v>1.5</v>
      </c>
      <c r="AE30" s="73"/>
      <c r="AF30" s="73" t="s">
        <v>78</v>
      </c>
      <c r="AG30" s="74"/>
      <c r="AH30" s="93" t="s">
        <v>1224</v>
      </c>
      <c r="AI30" s="75" t="s">
        <v>23</v>
      </c>
      <c r="AJ30" s="71" t="s">
        <v>103</v>
      </c>
      <c r="AK30" s="71"/>
      <c r="AL30" s="71"/>
      <c r="AM30" s="71"/>
      <c r="AN30" s="71"/>
      <c r="AO30" s="71"/>
      <c r="AP30" s="115"/>
      <c r="AQ30" s="115"/>
      <c r="AR30" s="115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</row>
    <row r="31" spans="1:147" s="60" customFormat="1" ht="60" customHeight="1">
      <c r="A31" s="70" t="s">
        <v>1203</v>
      </c>
      <c r="B31" s="71" t="s">
        <v>9</v>
      </c>
      <c r="C31" s="71" t="s">
        <v>1443</v>
      </c>
      <c r="D31" s="72">
        <v>30</v>
      </c>
      <c r="E31" s="72" t="s">
        <v>1091</v>
      </c>
      <c r="F31" s="72" t="s">
        <v>1377</v>
      </c>
      <c r="G31" s="123">
        <v>1.28</v>
      </c>
      <c r="H31" s="123">
        <v>0.64266666666666661</v>
      </c>
      <c r="I31" s="123">
        <v>1.66</v>
      </c>
      <c r="J31" s="123">
        <v>1.3446666666666667</v>
      </c>
      <c r="K31" s="73">
        <v>0.5</v>
      </c>
      <c r="L31" s="73"/>
      <c r="M31" s="73"/>
      <c r="N31" s="73" t="s">
        <v>10</v>
      </c>
      <c r="O31" s="73">
        <f t="shared" si="16"/>
        <v>3.2</v>
      </c>
      <c r="P31" s="73">
        <f t="shared" si="17"/>
        <v>2.8</v>
      </c>
      <c r="Q31" s="73">
        <f t="shared" si="18"/>
        <v>2.4</v>
      </c>
      <c r="R31" s="130">
        <v>2</v>
      </c>
      <c r="S31" s="73">
        <f t="shared" si="19"/>
        <v>1.6</v>
      </c>
      <c r="T31" s="73"/>
      <c r="U31" s="73" t="s">
        <v>1122</v>
      </c>
      <c r="V31" s="90" t="s">
        <v>1153</v>
      </c>
      <c r="W31" s="90" t="s">
        <v>1308</v>
      </c>
      <c r="X31" s="131" t="s">
        <v>1284</v>
      </c>
      <c r="Y31" s="90"/>
      <c r="Z31" s="90"/>
      <c r="AA31" s="90"/>
      <c r="AB31" s="73"/>
      <c r="AC31" s="73"/>
      <c r="AD31" s="73">
        <v>1.5</v>
      </c>
      <c r="AE31" s="73"/>
      <c r="AF31" s="73" t="s">
        <v>78</v>
      </c>
      <c r="AG31" s="74"/>
      <c r="AH31" s="93" t="s">
        <v>1225</v>
      </c>
      <c r="AI31" s="75" t="s">
        <v>1092</v>
      </c>
      <c r="AJ31" s="71" t="s">
        <v>840</v>
      </c>
      <c r="AK31" s="71"/>
      <c r="AL31" s="71"/>
      <c r="AM31" s="71"/>
      <c r="AN31" s="71"/>
      <c r="AO31" s="71"/>
      <c r="AP31" s="115"/>
      <c r="AQ31" s="115"/>
      <c r="AR31" s="115"/>
    </row>
    <row r="32" spans="1:147" s="60" customFormat="1" ht="60" customHeight="1">
      <c r="A32" s="70" t="s">
        <v>1203</v>
      </c>
      <c r="B32" s="71" t="s">
        <v>9</v>
      </c>
      <c r="C32" s="71" t="s">
        <v>1443</v>
      </c>
      <c r="D32" s="72">
        <v>31</v>
      </c>
      <c r="E32" s="72" t="s">
        <v>1090</v>
      </c>
      <c r="F32" s="72" t="s">
        <v>1378</v>
      </c>
      <c r="G32" s="123">
        <v>1.2166666666666699</v>
      </c>
      <c r="H32" s="123">
        <v>0.49133333333333334</v>
      </c>
      <c r="I32" s="123">
        <v>1.1666666666666701</v>
      </c>
      <c r="J32" s="123">
        <v>1.0493333333333332</v>
      </c>
      <c r="K32" s="73">
        <v>0.5</v>
      </c>
      <c r="L32" s="73"/>
      <c r="M32" s="73"/>
      <c r="N32" s="73"/>
      <c r="O32" s="73">
        <f t="shared" si="16"/>
        <v>1.6</v>
      </c>
      <c r="P32" s="73">
        <f t="shared" si="17"/>
        <v>1.4</v>
      </c>
      <c r="Q32" s="73">
        <f t="shared" si="18"/>
        <v>1.2</v>
      </c>
      <c r="R32" s="130">
        <v>1</v>
      </c>
      <c r="S32" s="73">
        <f t="shared" si="19"/>
        <v>0.8</v>
      </c>
      <c r="T32" s="73"/>
      <c r="U32" s="73" t="s">
        <v>1118</v>
      </c>
      <c r="V32" s="90" t="s">
        <v>1157</v>
      </c>
      <c r="W32" s="90" t="s">
        <v>1308</v>
      </c>
      <c r="X32" s="90"/>
      <c r="Y32" s="90"/>
      <c r="Z32" s="90"/>
      <c r="AA32" s="90"/>
      <c r="AB32" s="73"/>
      <c r="AC32" s="73"/>
      <c r="AD32" s="73">
        <v>0.65</v>
      </c>
      <c r="AE32" s="73"/>
      <c r="AF32" s="73" t="s">
        <v>78</v>
      </c>
      <c r="AG32" s="74"/>
      <c r="AH32" s="74" t="s">
        <v>1093</v>
      </c>
      <c r="AI32" s="75" t="s">
        <v>1182</v>
      </c>
      <c r="AJ32" s="71" t="s">
        <v>103</v>
      </c>
      <c r="AK32" s="71"/>
      <c r="AL32" s="71"/>
      <c r="AM32" s="71"/>
      <c r="AN32" s="71"/>
      <c r="AO32" s="71"/>
      <c r="AP32" s="115"/>
      <c r="AQ32" s="115"/>
      <c r="AR32" s="115"/>
    </row>
    <row r="33" spans="1:147" s="62" customFormat="1" ht="60" customHeight="1">
      <c r="A33" s="70" t="s">
        <v>1203</v>
      </c>
      <c r="B33" s="71" t="s">
        <v>9</v>
      </c>
      <c r="C33" s="71" t="s">
        <v>1443</v>
      </c>
      <c r="D33" s="72">
        <v>32</v>
      </c>
      <c r="E33" s="72" t="s">
        <v>24</v>
      </c>
      <c r="F33" s="72" t="s">
        <v>1379</v>
      </c>
      <c r="G33" s="123"/>
      <c r="H33" s="123">
        <v>2.9329999999999998</v>
      </c>
      <c r="I33" s="123"/>
      <c r="J33" s="123"/>
      <c r="K33" s="73">
        <v>0.5</v>
      </c>
      <c r="L33" s="73"/>
      <c r="M33" s="73"/>
      <c r="N33" s="73" t="s">
        <v>10</v>
      </c>
      <c r="O33" s="73">
        <f t="shared" si="16"/>
        <v>5.28</v>
      </c>
      <c r="P33" s="73">
        <f t="shared" si="17"/>
        <v>4.6199999999999992</v>
      </c>
      <c r="Q33" s="73">
        <f t="shared" si="18"/>
        <v>3.9599999999999995</v>
      </c>
      <c r="R33" s="130">
        <v>3.3</v>
      </c>
      <c r="S33" s="73">
        <f t="shared" si="19"/>
        <v>2.64</v>
      </c>
      <c r="T33" s="73"/>
      <c r="U33" s="73" t="s">
        <v>1122</v>
      </c>
      <c r="V33" s="90" t="s">
        <v>1153</v>
      </c>
      <c r="W33" s="90"/>
      <c r="X33" s="90"/>
      <c r="Y33" s="90"/>
      <c r="Z33" s="90"/>
      <c r="AA33" s="90"/>
      <c r="AB33" s="73"/>
      <c r="AC33" s="73"/>
      <c r="AD33" s="73"/>
      <c r="AE33" s="73"/>
      <c r="AF33" s="73" t="s">
        <v>78</v>
      </c>
      <c r="AG33" s="74"/>
      <c r="AH33" s="93" t="s">
        <v>1226</v>
      </c>
      <c r="AI33" s="75" t="s">
        <v>1344</v>
      </c>
      <c r="AJ33" s="71" t="s">
        <v>840</v>
      </c>
      <c r="AK33" s="71"/>
      <c r="AL33" s="71"/>
      <c r="AM33" s="71"/>
      <c r="AN33" s="71"/>
      <c r="AO33" s="71"/>
      <c r="AP33" s="136"/>
      <c r="AQ33" s="136"/>
      <c r="AR33" s="136"/>
    </row>
    <row r="34" spans="1:147" s="61" customFormat="1" ht="60" customHeight="1">
      <c r="A34" s="70" t="s">
        <v>1203</v>
      </c>
      <c r="B34" s="71" t="s">
        <v>9</v>
      </c>
      <c r="C34" s="71" t="s">
        <v>1443</v>
      </c>
      <c r="D34" s="72">
        <v>33</v>
      </c>
      <c r="E34" s="72" t="s">
        <v>1313</v>
      </c>
      <c r="F34" s="72" t="s">
        <v>1313</v>
      </c>
      <c r="G34" s="123"/>
      <c r="H34" s="123"/>
      <c r="I34" s="123"/>
      <c r="J34" s="123"/>
      <c r="K34" s="73">
        <v>0.5</v>
      </c>
      <c r="L34" s="73"/>
      <c r="M34" s="73"/>
      <c r="N34" s="73" t="s">
        <v>10</v>
      </c>
      <c r="O34" s="73"/>
      <c r="P34" s="73"/>
      <c r="Q34" s="73"/>
      <c r="R34" s="73"/>
      <c r="S34" s="73"/>
      <c r="T34" s="73"/>
      <c r="U34" s="73" t="s">
        <v>1116</v>
      </c>
      <c r="V34" s="90" t="s">
        <v>1157</v>
      </c>
      <c r="W34" s="90"/>
      <c r="X34" s="90"/>
      <c r="Y34" s="90"/>
      <c r="Z34" s="90"/>
      <c r="AA34" s="90"/>
      <c r="AB34" s="73"/>
      <c r="AC34" s="73"/>
      <c r="AD34" s="73"/>
      <c r="AE34" s="73"/>
      <c r="AF34" s="73" t="s">
        <v>78</v>
      </c>
      <c r="AG34" s="74"/>
      <c r="AH34" s="93" t="s">
        <v>1237</v>
      </c>
      <c r="AI34" s="75" t="s">
        <v>1236</v>
      </c>
      <c r="AJ34" s="71" t="s">
        <v>840</v>
      </c>
      <c r="AK34" s="71"/>
      <c r="AL34" s="71"/>
      <c r="AM34" s="71"/>
      <c r="AN34" s="71"/>
      <c r="AO34" s="71"/>
      <c r="AP34" s="115"/>
      <c r="AQ34" s="115"/>
      <c r="AR34" s="115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</row>
    <row r="35" spans="1:147" s="61" customFormat="1" ht="60" customHeight="1">
      <c r="A35" s="70" t="s">
        <v>1203</v>
      </c>
      <c r="B35" s="71" t="s">
        <v>9</v>
      </c>
      <c r="C35" s="71" t="s">
        <v>1443</v>
      </c>
      <c r="D35" s="72">
        <v>34</v>
      </c>
      <c r="E35" s="76" t="s">
        <v>26</v>
      </c>
      <c r="F35" s="76" t="s">
        <v>26</v>
      </c>
      <c r="G35" s="127"/>
      <c r="H35" s="127">
        <v>44.397666666666673</v>
      </c>
      <c r="I35" s="127"/>
      <c r="J35" s="127">
        <v>47.676666666666669</v>
      </c>
      <c r="K35" s="73">
        <v>2</v>
      </c>
      <c r="L35" s="73"/>
      <c r="M35" s="73"/>
      <c r="N35" s="73" t="s">
        <v>10</v>
      </c>
      <c r="O35" s="73">
        <f t="shared" ref="O35:O48" si="20">R35*1.6</f>
        <v>111.24960000000002</v>
      </c>
      <c r="P35" s="73">
        <f t="shared" ref="P35:P48" si="21">R35*1.4</f>
        <v>97.343400000000003</v>
      </c>
      <c r="Q35" s="73">
        <f t="shared" ref="Q35:Q48" si="22">R35*1.2</f>
        <v>83.437200000000004</v>
      </c>
      <c r="R35" s="130">
        <v>69.531000000000006</v>
      </c>
      <c r="S35" s="73">
        <f t="shared" ref="S35:S48" si="23">R35*0.8</f>
        <v>55.624800000000008</v>
      </c>
      <c r="T35" s="73"/>
      <c r="U35" s="73" t="s">
        <v>1121</v>
      </c>
      <c r="V35" s="90" t="s">
        <v>1157</v>
      </c>
      <c r="W35" s="90"/>
      <c r="X35" s="90"/>
      <c r="Y35" s="90"/>
      <c r="Z35" s="90"/>
      <c r="AA35" s="90"/>
      <c r="AB35" s="73"/>
      <c r="AC35" s="73"/>
      <c r="AD35" s="73"/>
      <c r="AE35" s="73"/>
      <c r="AF35" s="73" t="s">
        <v>78</v>
      </c>
      <c r="AG35" s="74"/>
      <c r="AH35" s="74" t="s">
        <v>1346</v>
      </c>
      <c r="AI35" s="75" t="s">
        <v>1347</v>
      </c>
      <c r="AJ35" s="71" t="s">
        <v>840</v>
      </c>
      <c r="AK35" s="71"/>
      <c r="AL35" s="71"/>
      <c r="AM35" s="71"/>
      <c r="AN35" s="71"/>
      <c r="AO35" s="71"/>
      <c r="AP35" s="115"/>
      <c r="AQ35" s="115"/>
      <c r="AR35" s="115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</row>
    <row r="36" spans="1:147" s="60" customFormat="1" ht="108.75" customHeight="1">
      <c r="A36" s="70" t="s">
        <v>1203</v>
      </c>
      <c r="B36" s="71" t="s">
        <v>9</v>
      </c>
      <c r="C36" s="71" t="s">
        <v>1441</v>
      </c>
      <c r="D36" s="72">
        <v>35</v>
      </c>
      <c r="E36" s="75" t="s">
        <v>1328</v>
      </c>
      <c r="F36" s="75" t="s">
        <v>1380</v>
      </c>
      <c r="G36" s="124">
        <v>2.46</v>
      </c>
      <c r="H36" s="124">
        <v>1.7033333333333331</v>
      </c>
      <c r="I36" s="124">
        <v>3.2266666666666701</v>
      </c>
      <c r="J36" s="124">
        <v>1.9266666666666665</v>
      </c>
      <c r="K36" s="78">
        <v>1.5</v>
      </c>
      <c r="L36" s="78"/>
      <c r="M36" s="73"/>
      <c r="N36" s="73"/>
      <c r="O36" s="73">
        <f>R36*1.6</f>
        <v>2.4000000000000004</v>
      </c>
      <c r="P36" s="73">
        <f>R36*1.4</f>
        <v>2.0999999999999996</v>
      </c>
      <c r="Q36" s="73">
        <f>R36*1.2</f>
        <v>1.7999999999999998</v>
      </c>
      <c r="R36" s="130">
        <v>1.5</v>
      </c>
      <c r="S36" s="73">
        <f>R36*0.8</f>
        <v>1.2000000000000002</v>
      </c>
      <c r="T36" s="73"/>
      <c r="U36" s="73" t="s">
        <v>1118</v>
      </c>
      <c r="V36" s="90" t="s">
        <v>1162</v>
      </c>
      <c r="W36" s="90" t="s">
        <v>1308</v>
      </c>
      <c r="X36" s="131" t="s">
        <v>1284</v>
      </c>
      <c r="Y36" s="90"/>
      <c r="Z36" s="90"/>
      <c r="AA36" s="90"/>
      <c r="AB36" s="73"/>
      <c r="AC36" s="73"/>
      <c r="AD36" s="73">
        <v>0.5</v>
      </c>
      <c r="AE36" s="73"/>
      <c r="AF36" s="73" t="s">
        <v>989</v>
      </c>
      <c r="AG36" s="74" t="s">
        <v>1208</v>
      </c>
      <c r="AH36" s="74" t="s">
        <v>1107</v>
      </c>
      <c r="AI36" s="92" t="s">
        <v>1421</v>
      </c>
      <c r="AJ36" s="71" t="s">
        <v>130</v>
      </c>
      <c r="AK36" s="71"/>
      <c r="AL36" s="71"/>
      <c r="AM36" s="71"/>
      <c r="AN36" s="71"/>
      <c r="AO36" s="71"/>
      <c r="AP36" s="115"/>
      <c r="AQ36" s="115"/>
      <c r="AR36" s="115"/>
    </row>
    <row r="37" spans="1:147" s="60" customFormat="1" ht="60" customHeight="1">
      <c r="A37" s="70" t="s">
        <v>1203</v>
      </c>
      <c r="B37" s="71" t="s">
        <v>9</v>
      </c>
      <c r="C37" s="71" t="s">
        <v>1442</v>
      </c>
      <c r="D37" s="72">
        <v>36</v>
      </c>
      <c r="E37" s="75" t="s">
        <v>1108</v>
      </c>
      <c r="F37" s="75" t="s">
        <v>1381</v>
      </c>
      <c r="G37" s="124"/>
      <c r="H37" s="124">
        <v>9.3233333333333324</v>
      </c>
      <c r="I37" s="124"/>
      <c r="J37" s="124">
        <v>4.79</v>
      </c>
      <c r="K37" s="78">
        <v>1.5</v>
      </c>
      <c r="L37" s="78"/>
      <c r="M37" s="73"/>
      <c r="N37" s="73"/>
      <c r="O37" s="73">
        <f>R37*1.6</f>
        <v>6.7200000000000006</v>
      </c>
      <c r="P37" s="73">
        <f>R37*1.4</f>
        <v>5.88</v>
      </c>
      <c r="Q37" s="73">
        <f>R37*1.2</f>
        <v>5.04</v>
      </c>
      <c r="R37" s="130">
        <v>4.2</v>
      </c>
      <c r="S37" s="73">
        <f>R37*0.8</f>
        <v>3.3600000000000003</v>
      </c>
      <c r="T37" s="73"/>
      <c r="U37" s="73" t="s">
        <v>1118</v>
      </c>
      <c r="V37" s="90" t="s">
        <v>1157</v>
      </c>
      <c r="W37" s="90"/>
      <c r="X37" s="90"/>
      <c r="Y37" s="90"/>
      <c r="Z37" s="90"/>
      <c r="AA37" s="90"/>
      <c r="AB37" s="73"/>
      <c r="AC37" s="73"/>
      <c r="AD37" s="73"/>
      <c r="AE37" s="73"/>
      <c r="AF37" s="73" t="s">
        <v>989</v>
      </c>
      <c r="AG37" s="74" t="s">
        <v>1229</v>
      </c>
      <c r="AH37" s="74" t="s">
        <v>1107</v>
      </c>
      <c r="AI37" s="92" t="s">
        <v>1111</v>
      </c>
      <c r="AJ37" s="71" t="s">
        <v>130</v>
      </c>
      <c r="AK37" s="71"/>
      <c r="AL37" s="71"/>
      <c r="AM37" s="71"/>
      <c r="AN37" s="71"/>
      <c r="AO37" s="71"/>
      <c r="AP37" s="115"/>
      <c r="AQ37" s="115"/>
      <c r="AR37" s="115"/>
    </row>
    <row r="38" spans="1:147" s="60" customFormat="1" ht="60" customHeight="1">
      <c r="A38" s="70" t="s">
        <v>1203</v>
      </c>
      <c r="B38" s="71" t="s">
        <v>9</v>
      </c>
      <c r="C38" s="71" t="s">
        <v>1441</v>
      </c>
      <c r="D38" s="72">
        <v>37</v>
      </c>
      <c r="E38" s="75" t="s">
        <v>1109</v>
      </c>
      <c r="F38" s="75" t="s">
        <v>1382</v>
      </c>
      <c r="G38" s="124">
        <v>3.0766666666666702</v>
      </c>
      <c r="H38" s="124">
        <v>3.8793333333333333</v>
      </c>
      <c r="I38" s="124" t="s">
        <v>1389</v>
      </c>
      <c r="J38" s="124"/>
      <c r="K38" s="78">
        <v>1.5</v>
      </c>
      <c r="L38" s="78" t="s">
        <v>131</v>
      </c>
      <c r="M38" s="73"/>
      <c r="N38" s="73"/>
      <c r="O38" s="73">
        <f>R38*1.6</f>
        <v>8</v>
      </c>
      <c r="P38" s="73">
        <f>R38*1.4</f>
        <v>7</v>
      </c>
      <c r="Q38" s="73">
        <f>R38*1.2</f>
        <v>6</v>
      </c>
      <c r="R38" s="130">
        <v>5</v>
      </c>
      <c r="S38" s="73">
        <f>R38*0.8</f>
        <v>4</v>
      </c>
      <c r="T38" s="73"/>
      <c r="U38" s="73" t="s">
        <v>1117</v>
      </c>
      <c r="V38" s="90" t="s">
        <v>1157</v>
      </c>
      <c r="W38" s="90" t="s">
        <v>1308</v>
      </c>
      <c r="X38" s="90"/>
      <c r="Y38" s="90"/>
      <c r="Z38" s="90"/>
      <c r="AA38" s="90"/>
      <c r="AB38" s="73"/>
      <c r="AC38" s="73"/>
      <c r="AD38" s="73"/>
      <c r="AE38" s="73"/>
      <c r="AF38" s="73" t="s">
        <v>989</v>
      </c>
      <c r="AG38" s="74" t="s">
        <v>1230</v>
      </c>
      <c r="AH38" s="74" t="s">
        <v>1107</v>
      </c>
      <c r="AI38" s="92" t="s">
        <v>1112</v>
      </c>
      <c r="AJ38" s="71" t="s">
        <v>130</v>
      </c>
      <c r="AK38" s="71"/>
      <c r="AL38" s="71"/>
      <c r="AM38" s="71"/>
      <c r="AN38" s="71"/>
      <c r="AO38" s="71"/>
      <c r="AP38" s="115"/>
      <c r="AQ38" s="115"/>
      <c r="AR38" s="115"/>
    </row>
    <row r="39" spans="1:147" s="60" customFormat="1" ht="107.25" customHeight="1">
      <c r="A39" s="70" t="s">
        <v>1203</v>
      </c>
      <c r="B39" s="71" t="s">
        <v>9</v>
      </c>
      <c r="C39" s="71" t="s">
        <v>1441</v>
      </c>
      <c r="D39" s="72">
        <v>38</v>
      </c>
      <c r="E39" s="75" t="s">
        <v>1110</v>
      </c>
      <c r="F39" s="75" t="s">
        <v>1383</v>
      </c>
      <c r="G39" s="124">
        <v>6.84</v>
      </c>
      <c r="H39" s="124">
        <v>10.007</v>
      </c>
      <c r="I39" s="124" t="s">
        <v>1389</v>
      </c>
      <c r="J39" s="124"/>
      <c r="K39" s="78">
        <v>1.5</v>
      </c>
      <c r="L39" s="78" t="s">
        <v>131</v>
      </c>
      <c r="M39" s="73"/>
      <c r="N39" s="73"/>
      <c r="O39" s="73">
        <f>R39*1.6</f>
        <v>24</v>
      </c>
      <c r="P39" s="73">
        <f>R39*1.4</f>
        <v>21</v>
      </c>
      <c r="Q39" s="73">
        <f>R39*1.2</f>
        <v>18</v>
      </c>
      <c r="R39" s="130">
        <v>15</v>
      </c>
      <c r="S39" s="73">
        <f>R39*0.8</f>
        <v>12</v>
      </c>
      <c r="T39" s="73"/>
      <c r="U39" s="73" t="s">
        <v>1117</v>
      </c>
      <c r="V39" s="90" t="s">
        <v>1152</v>
      </c>
      <c r="W39" s="90" t="s">
        <v>1308</v>
      </c>
      <c r="X39" s="90"/>
      <c r="Y39" s="90"/>
      <c r="Z39" s="90"/>
      <c r="AA39" s="90"/>
      <c r="AB39" s="73"/>
      <c r="AC39" s="73"/>
      <c r="AD39" s="73"/>
      <c r="AE39" s="73"/>
      <c r="AF39" s="73" t="s">
        <v>989</v>
      </c>
      <c r="AG39" s="75" t="s">
        <v>1434</v>
      </c>
      <c r="AH39" s="74" t="s">
        <v>1107</v>
      </c>
      <c r="AI39" s="92" t="s">
        <v>1113</v>
      </c>
      <c r="AJ39" s="71" t="s">
        <v>130</v>
      </c>
      <c r="AK39" s="71"/>
      <c r="AL39" s="71"/>
      <c r="AM39" s="71"/>
      <c r="AN39" s="71"/>
      <c r="AO39" s="71"/>
      <c r="AP39" s="115"/>
      <c r="AQ39" s="115"/>
      <c r="AR39" s="115"/>
    </row>
    <row r="40" spans="1:147" s="61" customFormat="1" ht="60" customHeight="1">
      <c r="A40" s="70" t="s">
        <v>1203</v>
      </c>
      <c r="B40" s="71" t="s">
        <v>9</v>
      </c>
      <c r="C40" s="71" t="s">
        <v>1443</v>
      </c>
      <c r="D40" s="72">
        <v>39</v>
      </c>
      <c r="E40" s="76" t="s">
        <v>84</v>
      </c>
      <c r="F40" s="76" t="s">
        <v>1289</v>
      </c>
      <c r="G40" s="127">
        <v>2.6933333333333298</v>
      </c>
      <c r="H40" s="127">
        <v>0.85933333333333328</v>
      </c>
      <c r="I40" s="127">
        <v>1.58</v>
      </c>
      <c r="J40" s="127">
        <v>0.86866666666666659</v>
      </c>
      <c r="K40" s="73">
        <v>0.5</v>
      </c>
      <c r="L40" s="73"/>
      <c r="M40" s="73"/>
      <c r="N40" s="73" t="s">
        <v>10</v>
      </c>
      <c r="O40" s="73">
        <f t="shared" si="20"/>
        <v>2.5600000000000005</v>
      </c>
      <c r="P40" s="73">
        <f t="shared" si="21"/>
        <v>2.2399999999999998</v>
      </c>
      <c r="Q40" s="73">
        <f t="shared" si="22"/>
        <v>1.92</v>
      </c>
      <c r="R40" s="130">
        <v>1.6</v>
      </c>
      <c r="S40" s="73">
        <f t="shared" si="23"/>
        <v>1.2800000000000002</v>
      </c>
      <c r="T40" s="73"/>
      <c r="U40" s="73" t="s">
        <v>967</v>
      </c>
      <c r="V40" s="90" t="s">
        <v>1167</v>
      </c>
      <c r="W40" s="90" t="s">
        <v>1308</v>
      </c>
      <c r="X40" s="90"/>
      <c r="Y40" s="90"/>
      <c r="Z40" s="90"/>
      <c r="AA40" s="90"/>
      <c r="AB40" s="73"/>
      <c r="AC40" s="73"/>
      <c r="AD40" s="73">
        <v>0.95</v>
      </c>
      <c r="AE40" s="73"/>
      <c r="AF40" s="73" t="s">
        <v>78</v>
      </c>
      <c r="AG40" s="74"/>
      <c r="AH40" s="74" t="s">
        <v>996</v>
      </c>
      <c r="AI40" s="75" t="s">
        <v>843</v>
      </c>
      <c r="AJ40" s="71" t="s">
        <v>840</v>
      </c>
      <c r="AK40" s="71"/>
      <c r="AL40" s="71"/>
      <c r="AM40" s="71"/>
      <c r="AN40" s="71"/>
      <c r="AO40" s="71"/>
      <c r="AP40" s="115"/>
      <c r="AQ40" s="115"/>
      <c r="AR40" s="115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</row>
    <row r="41" spans="1:147" s="60" customFormat="1" ht="60" customHeight="1">
      <c r="A41" s="70" t="s">
        <v>1203</v>
      </c>
      <c r="B41" s="71" t="s">
        <v>9</v>
      </c>
      <c r="C41" s="71" t="s">
        <v>1443</v>
      </c>
      <c r="D41" s="72">
        <v>40</v>
      </c>
      <c r="E41" s="76" t="s">
        <v>1319</v>
      </c>
      <c r="F41" s="76" t="s">
        <v>1396</v>
      </c>
      <c r="G41" s="125"/>
      <c r="H41" s="125"/>
      <c r="I41" s="125"/>
      <c r="J41" s="125"/>
      <c r="K41" s="73">
        <v>1</v>
      </c>
      <c r="L41" s="73"/>
      <c r="M41" s="73"/>
      <c r="N41" s="73" t="s">
        <v>10</v>
      </c>
      <c r="O41" s="73">
        <f t="shared" si="20"/>
        <v>4.8000000000000007</v>
      </c>
      <c r="P41" s="73">
        <f t="shared" si="21"/>
        <v>4.1999999999999993</v>
      </c>
      <c r="Q41" s="73">
        <f t="shared" si="22"/>
        <v>3.5999999999999996</v>
      </c>
      <c r="R41" s="130">
        <v>3</v>
      </c>
      <c r="S41" s="73">
        <f t="shared" si="23"/>
        <v>2.4000000000000004</v>
      </c>
      <c r="T41" s="73"/>
      <c r="U41" s="73" t="s">
        <v>967</v>
      </c>
      <c r="V41" s="90" t="s">
        <v>1156</v>
      </c>
      <c r="W41" s="90"/>
      <c r="X41" s="90"/>
      <c r="Y41" s="90"/>
      <c r="Z41" s="90"/>
      <c r="AA41" s="90"/>
      <c r="AB41" s="73"/>
      <c r="AC41" s="73"/>
      <c r="AD41" s="73"/>
      <c r="AE41" s="73" t="s">
        <v>1285</v>
      </c>
      <c r="AF41" s="73" t="s">
        <v>78</v>
      </c>
      <c r="AG41" s="74" t="s">
        <v>1318</v>
      </c>
      <c r="AH41" s="94" t="s">
        <v>1227</v>
      </c>
      <c r="AI41" s="75" t="s">
        <v>1180</v>
      </c>
      <c r="AJ41" s="71" t="s">
        <v>841</v>
      </c>
      <c r="AK41" s="71"/>
      <c r="AL41" s="71"/>
      <c r="AM41" s="71"/>
      <c r="AN41" s="71"/>
      <c r="AO41" s="71"/>
      <c r="AP41" s="115"/>
      <c r="AQ41" s="115"/>
      <c r="AR41" s="115"/>
    </row>
    <row r="42" spans="1:147" s="61" customFormat="1" ht="69.599999999999994" customHeight="1">
      <c r="A42" s="70" t="s">
        <v>1203</v>
      </c>
      <c r="B42" s="71" t="s">
        <v>9</v>
      </c>
      <c r="C42" s="71" t="s">
        <v>1443</v>
      </c>
      <c r="D42" s="72">
        <v>41</v>
      </c>
      <c r="E42" s="76" t="s">
        <v>1320</v>
      </c>
      <c r="F42" s="76" t="s">
        <v>1397</v>
      </c>
      <c r="G42" s="125">
        <v>2.9433333333333298</v>
      </c>
      <c r="H42" s="125"/>
      <c r="I42" s="125">
        <v>2.1</v>
      </c>
      <c r="J42" s="125"/>
      <c r="K42" s="73">
        <v>1</v>
      </c>
      <c r="L42" s="73" t="s">
        <v>1390</v>
      </c>
      <c r="M42" s="60"/>
      <c r="N42" s="73" t="s">
        <v>10</v>
      </c>
      <c r="O42" s="73">
        <f t="shared" si="20"/>
        <v>4</v>
      </c>
      <c r="P42" s="73">
        <f t="shared" si="21"/>
        <v>3.5</v>
      </c>
      <c r="Q42" s="73">
        <f t="shared" si="22"/>
        <v>3</v>
      </c>
      <c r="R42" s="130">
        <v>2.5</v>
      </c>
      <c r="S42" s="73">
        <f t="shared" si="23"/>
        <v>2</v>
      </c>
      <c r="T42" s="73"/>
      <c r="U42" s="73" t="s">
        <v>967</v>
      </c>
      <c r="V42" s="90" t="s">
        <v>1156</v>
      </c>
      <c r="W42" s="90" t="s">
        <v>1308</v>
      </c>
      <c r="X42" s="90"/>
      <c r="Y42" s="90"/>
      <c r="Z42" s="90"/>
      <c r="AA42" s="90"/>
      <c r="AB42" s="73"/>
      <c r="AC42" s="73"/>
      <c r="AD42" s="73">
        <v>1.93</v>
      </c>
      <c r="AE42" s="73" t="s">
        <v>1285</v>
      </c>
      <c r="AF42" s="73" t="s">
        <v>78</v>
      </c>
      <c r="AG42" s="75" t="s">
        <v>1239</v>
      </c>
      <c r="AH42" s="76" t="s">
        <v>1227</v>
      </c>
      <c r="AI42" s="75" t="s">
        <v>80</v>
      </c>
      <c r="AJ42" s="71" t="s">
        <v>841</v>
      </c>
      <c r="AK42" s="71"/>
      <c r="AL42" s="71"/>
      <c r="AM42" s="71"/>
      <c r="AN42" s="71"/>
      <c r="AO42" s="71"/>
      <c r="AP42" s="115"/>
      <c r="AQ42" s="115"/>
      <c r="AR42" s="115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</row>
    <row r="43" spans="1:147" s="60" customFormat="1" ht="60" customHeight="1">
      <c r="A43" s="70" t="s">
        <v>1203</v>
      </c>
      <c r="B43" s="71" t="s">
        <v>9</v>
      </c>
      <c r="C43" s="71" t="s">
        <v>1443</v>
      </c>
      <c r="D43" s="72">
        <v>42</v>
      </c>
      <c r="E43" s="72" t="s">
        <v>1046</v>
      </c>
      <c r="F43" s="72" t="s">
        <v>1046</v>
      </c>
      <c r="G43" s="123">
        <v>1.4733333333333301</v>
      </c>
      <c r="H43" s="123">
        <v>1.906666666666667</v>
      </c>
      <c r="I43" s="123">
        <v>1.55666666666667</v>
      </c>
      <c r="J43" s="123">
        <v>0.99333333333333329</v>
      </c>
      <c r="K43" s="73">
        <v>1</v>
      </c>
      <c r="L43" s="73" t="s">
        <v>1390</v>
      </c>
      <c r="M43" s="73"/>
      <c r="N43" s="73"/>
      <c r="O43" s="73">
        <f t="shared" si="20"/>
        <v>2.4000000000000004</v>
      </c>
      <c r="P43" s="73">
        <f t="shared" si="21"/>
        <v>2.0999999999999996</v>
      </c>
      <c r="Q43" s="73">
        <f t="shared" si="22"/>
        <v>1.7999999999999998</v>
      </c>
      <c r="R43" s="130">
        <v>1.5</v>
      </c>
      <c r="S43" s="73">
        <f t="shared" si="23"/>
        <v>1.2000000000000002</v>
      </c>
      <c r="T43" s="73"/>
      <c r="U43" s="73" t="s">
        <v>1120</v>
      </c>
      <c r="V43" s="90" t="s">
        <v>1167</v>
      </c>
      <c r="W43" s="90" t="s">
        <v>1308</v>
      </c>
      <c r="X43" s="90"/>
      <c r="Y43" s="90"/>
      <c r="Z43" s="90"/>
      <c r="AA43" s="90"/>
      <c r="AB43" s="73"/>
      <c r="AC43" s="73"/>
      <c r="AD43" s="73">
        <v>1.61666666666667</v>
      </c>
      <c r="AE43" s="73" t="s">
        <v>1285</v>
      </c>
      <c r="AF43" s="73" t="s">
        <v>78</v>
      </c>
      <c r="AG43" s="74" t="s">
        <v>1240</v>
      </c>
      <c r="AH43" s="74" t="s">
        <v>1238</v>
      </c>
      <c r="AI43" s="75" t="s">
        <v>1042</v>
      </c>
      <c r="AJ43" s="71" t="s">
        <v>130</v>
      </c>
      <c r="AK43" s="71"/>
      <c r="AL43" s="71"/>
      <c r="AM43" s="71"/>
      <c r="AN43" s="71"/>
      <c r="AO43" s="71"/>
      <c r="AP43" s="115"/>
      <c r="AQ43" s="115"/>
      <c r="AR43" s="115"/>
    </row>
    <row r="44" spans="1:147" s="60" customFormat="1" ht="60" customHeight="1">
      <c r="A44" s="70" t="s">
        <v>1203</v>
      </c>
      <c r="B44" s="71" t="s">
        <v>9</v>
      </c>
      <c r="C44" s="71" t="s">
        <v>1443</v>
      </c>
      <c r="D44" s="72">
        <v>43</v>
      </c>
      <c r="E44" s="72" t="s">
        <v>1047</v>
      </c>
      <c r="F44" s="72" t="s">
        <v>1047</v>
      </c>
      <c r="G44" s="123">
        <v>1.63666666666667</v>
      </c>
      <c r="H44" s="123">
        <v>1.9366666666666668</v>
      </c>
      <c r="I44" s="123">
        <v>1.7933333333333299</v>
      </c>
      <c r="J44" s="123">
        <v>1.0999999999999999</v>
      </c>
      <c r="K44" s="73">
        <v>1</v>
      </c>
      <c r="L44" s="73" t="s">
        <v>1390</v>
      </c>
      <c r="M44" s="73"/>
      <c r="N44" s="73"/>
      <c r="O44" s="73">
        <f t="shared" si="20"/>
        <v>2.4000000000000004</v>
      </c>
      <c r="P44" s="73">
        <f t="shared" si="21"/>
        <v>2.0999999999999996</v>
      </c>
      <c r="Q44" s="73">
        <f t="shared" si="22"/>
        <v>1.7999999999999998</v>
      </c>
      <c r="R44" s="130">
        <v>1.5</v>
      </c>
      <c r="S44" s="73">
        <f t="shared" si="23"/>
        <v>1.2000000000000002</v>
      </c>
      <c r="T44" s="73"/>
      <c r="U44" s="73" t="s">
        <v>1120</v>
      </c>
      <c r="V44" s="90" t="s">
        <v>1167</v>
      </c>
      <c r="W44" s="90" t="s">
        <v>1308</v>
      </c>
      <c r="X44" s="90"/>
      <c r="Y44" s="90"/>
      <c r="Z44" s="90"/>
      <c r="AA44" s="90"/>
      <c r="AB44" s="73"/>
      <c r="AC44" s="73"/>
      <c r="AD44" s="73">
        <v>2.4866666666666699</v>
      </c>
      <c r="AE44" s="73" t="s">
        <v>1285</v>
      </c>
      <c r="AF44" s="73" t="s">
        <v>78</v>
      </c>
      <c r="AG44" s="74" t="s">
        <v>1240</v>
      </c>
      <c r="AH44" s="74" t="s">
        <v>1048</v>
      </c>
      <c r="AI44" s="75" t="s">
        <v>1044</v>
      </c>
      <c r="AJ44" s="71" t="s">
        <v>130</v>
      </c>
      <c r="AK44" s="71"/>
      <c r="AL44" s="71"/>
      <c r="AM44" s="71"/>
      <c r="AN44" s="71"/>
      <c r="AO44" s="71"/>
      <c r="AP44" s="115"/>
      <c r="AQ44" s="115"/>
      <c r="AR44" s="115"/>
    </row>
    <row r="45" spans="1:147" s="60" customFormat="1" ht="51" customHeight="1">
      <c r="A45" s="70" t="s">
        <v>1203</v>
      </c>
      <c r="B45" s="71" t="s">
        <v>9</v>
      </c>
      <c r="C45" s="71" t="s">
        <v>1443</v>
      </c>
      <c r="D45" s="72">
        <v>44</v>
      </c>
      <c r="E45" s="84" t="s">
        <v>1099</v>
      </c>
      <c r="F45" s="72" t="s">
        <v>1290</v>
      </c>
      <c r="G45" s="125"/>
      <c r="H45" s="125">
        <v>1.5766666666666669</v>
      </c>
      <c r="I45" s="125"/>
      <c r="J45" s="125">
        <v>1.6666666666666667</v>
      </c>
      <c r="K45" s="73">
        <v>0.5</v>
      </c>
      <c r="L45" s="73"/>
      <c r="M45" s="73"/>
      <c r="N45" s="73" t="s">
        <v>10</v>
      </c>
      <c r="O45" s="73">
        <f t="shared" si="20"/>
        <v>1.92</v>
      </c>
      <c r="P45" s="73">
        <f t="shared" si="21"/>
        <v>1.68</v>
      </c>
      <c r="Q45" s="73">
        <f t="shared" si="22"/>
        <v>1.44</v>
      </c>
      <c r="R45" s="130">
        <v>1.2</v>
      </c>
      <c r="S45" s="73">
        <f t="shared" si="23"/>
        <v>0.96</v>
      </c>
      <c r="T45" s="73"/>
      <c r="U45" s="73" t="s">
        <v>1120</v>
      </c>
      <c r="V45" s="90" t="s">
        <v>1155</v>
      </c>
      <c r="W45" s="90"/>
      <c r="X45" s="90"/>
      <c r="Y45" s="90"/>
      <c r="Z45" s="90"/>
      <c r="AA45" s="90"/>
      <c r="AB45" s="73"/>
      <c r="AC45" s="73"/>
      <c r="AD45" s="73"/>
      <c r="AE45" s="73"/>
      <c r="AF45" s="73" t="s">
        <v>78</v>
      </c>
      <c r="AG45" s="74" t="s">
        <v>1158</v>
      </c>
      <c r="AH45" s="74" t="s">
        <v>997</v>
      </c>
      <c r="AI45" s="75" t="s">
        <v>81</v>
      </c>
      <c r="AJ45" s="71" t="s">
        <v>841</v>
      </c>
      <c r="AK45" s="71"/>
      <c r="AL45" s="71"/>
      <c r="AM45" s="71"/>
      <c r="AN45" s="71"/>
      <c r="AO45" s="71"/>
      <c r="AP45" s="137"/>
      <c r="AQ45" s="115"/>
      <c r="AR45" s="115"/>
    </row>
    <row r="46" spans="1:147" s="61" customFormat="1" ht="113.25" customHeight="1">
      <c r="A46" s="70" t="s">
        <v>1203</v>
      </c>
      <c r="B46" s="71" t="s">
        <v>9</v>
      </c>
      <c r="C46" s="71" t="s">
        <v>1443</v>
      </c>
      <c r="D46" s="72">
        <v>45</v>
      </c>
      <c r="E46" s="84" t="s">
        <v>1100</v>
      </c>
      <c r="F46" s="72" t="s">
        <v>1291</v>
      </c>
      <c r="G46" s="125">
        <v>1.6966666666666701</v>
      </c>
      <c r="H46" s="125">
        <v>1.2333333333333334</v>
      </c>
      <c r="I46" s="125">
        <v>1.7166666666666699</v>
      </c>
      <c r="J46" s="125">
        <v>1.5960000000000001</v>
      </c>
      <c r="K46" s="73">
        <v>1</v>
      </c>
      <c r="L46" s="73" t="s">
        <v>1392</v>
      </c>
      <c r="M46" s="73"/>
      <c r="N46" s="73" t="s">
        <v>10</v>
      </c>
      <c r="O46" s="73">
        <f t="shared" si="20"/>
        <v>1.92</v>
      </c>
      <c r="P46" s="73">
        <f t="shared" si="21"/>
        <v>1.68</v>
      </c>
      <c r="Q46" s="73">
        <f t="shared" si="22"/>
        <v>1.44</v>
      </c>
      <c r="R46" s="130">
        <v>1.2</v>
      </c>
      <c r="S46" s="73">
        <f t="shared" si="23"/>
        <v>0.96</v>
      </c>
      <c r="T46" s="73"/>
      <c r="U46" s="73" t="s">
        <v>1120</v>
      </c>
      <c r="V46" s="90" t="s">
        <v>1155</v>
      </c>
      <c r="W46" s="90" t="s">
        <v>1308</v>
      </c>
      <c r="X46" s="90"/>
      <c r="Y46" s="90"/>
      <c r="Z46" s="90"/>
      <c r="AA46" s="90"/>
      <c r="AB46" s="73"/>
      <c r="AC46" s="73"/>
      <c r="AD46" s="73">
        <v>1.30666666666667</v>
      </c>
      <c r="AE46" s="73"/>
      <c r="AF46" s="73" t="s">
        <v>863</v>
      </c>
      <c r="AG46" s="74" t="s">
        <v>1159</v>
      </c>
      <c r="AH46" s="74" t="s">
        <v>998</v>
      </c>
      <c r="AI46" s="75" t="s">
        <v>82</v>
      </c>
      <c r="AJ46" s="71" t="s">
        <v>840</v>
      </c>
      <c r="AK46" s="71"/>
      <c r="AL46" s="71"/>
      <c r="AM46" s="71"/>
      <c r="AN46" s="71"/>
      <c r="AO46" s="71"/>
      <c r="AP46" s="115"/>
      <c r="AQ46" s="115"/>
      <c r="AR46" s="115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</row>
    <row r="47" spans="1:147" s="61" customFormat="1" ht="60" customHeight="1">
      <c r="A47" s="70" t="s">
        <v>1203</v>
      </c>
      <c r="B47" s="71" t="s">
        <v>9</v>
      </c>
      <c r="C47" s="71" t="s">
        <v>1443</v>
      </c>
      <c r="D47" s="72">
        <v>46</v>
      </c>
      <c r="E47" s="84" t="s">
        <v>1101</v>
      </c>
      <c r="F47" s="72" t="s">
        <v>1292</v>
      </c>
      <c r="G47" s="125"/>
      <c r="H47" s="125">
        <v>1.0876666666666666</v>
      </c>
      <c r="I47" s="125"/>
      <c r="J47" s="125">
        <v>0.81533333333333335</v>
      </c>
      <c r="K47" s="73">
        <v>1</v>
      </c>
      <c r="L47" s="73"/>
      <c r="M47" s="73"/>
      <c r="N47" s="73" t="s">
        <v>10</v>
      </c>
      <c r="O47" s="73">
        <f t="shared" si="20"/>
        <v>1.92</v>
      </c>
      <c r="P47" s="73">
        <f t="shared" si="21"/>
        <v>1.68</v>
      </c>
      <c r="Q47" s="73">
        <f t="shared" si="22"/>
        <v>1.44</v>
      </c>
      <c r="R47" s="130">
        <v>1.2</v>
      </c>
      <c r="S47" s="73">
        <f t="shared" si="23"/>
        <v>0.96</v>
      </c>
      <c r="T47" s="73"/>
      <c r="U47" s="73" t="s">
        <v>1120</v>
      </c>
      <c r="V47" s="90" t="s">
        <v>1155</v>
      </c>
      <c r="W47" s="90"/>
      <c r="X47" s="90"/>
      <c r="Y47" s="90"/>
      <c r="Z47" s="90"/>
      <c r="AA47" s="90"/>
      <c r="AB47" s="73"/>
      <c r="AC47" s="73"/>
      <c r="AD47" s="73"/>
      <c r="AE47" s="73"/>
      <c r="AF47" s="73" t="s">
        <v>78</v>
      </c>
      <c r="AG47" s="74" t="s">
        <v>1159</v>
      </c>
      <c r="AH47" s="74" t="s">
        <v>999</v>
      </c>
      <c r="AI47" s="75" t="s">
        <v>1314</v>
      </c>
      <c r="AJ47" s="71" t="s">
        <v>840</v>
      </c>
      <c r="AK47" s="71"/>
      <c r="AL47" s="71"/>
      <c r="AM47" s="71"/>
      <c r="AN47" s="71"/>
      <c r="AO47" s="71"/>
      <c r="AP47" s="115"/>
      <c r="AQ47" s="115"/>
      <c r="AR47" s="115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</row>
    <row r="48" spans="1:147" s="61" customFormat="1" ht="60" customHeight="1">
      <c r="A48" s="70" t="s">
        <v>1203</v>
      </c>
      <c r="B48" s="71" t="s">
        <v>9</v>
      </c>
      <c r="C48" s="71" t="s">
        <v>1443</v>
      </c>
      <c r="D48" s="72">
        <v>47</v>
      </c>
      <c r="E48" s="84" t="s">
        <v>1205</v>
      </c>
      <c r="F48" s="84" t="s">
        <v>1293</v>
      </c>
      <c r="G48" s="125"/>
      <c r="H48" s="125"/>
      <c r="I48" s="125"/>
      <c r="J48" s="125"/>
      <c r="K48" s="73">
        <v>1</v>
      </c>
      <c r="L48" s="73"/>
      <c r="M48" s="73"/>
      <c r="N48" s="73" t="s">
        <v>10</v>
      </c>
      <c r="O48" s="73">
        <f t="shared" si="20"/>
        <v>1.92</v>
      </c>
      <c r="P48" s="73">
        <f t="shared" si="21"/>
        <v>1.68</v>
      </c>
      <c r="Q48" s="73">
        <f t="shared" si="22"/>
        <v>1.44</v>
      </c>
      <c r="R48" s="130">
        <v>1.2</v>
      </c>
      <c r="S48" s="73">
        <f t="shared" si="23"/>
        <v>0.96</v>
      </c>
      <c r="T48" s="73"/>
      <c r="U48" s="73" t="s">
        <v>967</v>
      </c>
      <c r="V48" s="90" t="s">
        <v>1155</v>
      </c>
      <c r="W48" s="90"/>
      <c r="X48" s="90"/>
      <c r="Y48" s="90"/>
      <c r="Z48" s="90"/>
      <c r="AA48" s="90"/>
      <c r="AB48" s="73"/>
      <c r="AC48" s="73"/>
      <c r="AD48" s="73"/>
      <c r="AE48" s="73"/>
      <c r="AF48" s="73" t="s">
        <v>78</v>
      </c>
      <c r="AG48" s="74" t="s">
        <v>1159</v>
      </c>
      <c r="AH48" s="74" t="s">
        <v>1206</v>
      </c>
      <c r="AI48" s="75" t="s">
        <v>1207</v>
      </c>
      <c r="AJ48" s="71" t="s">
        <v>130</v>
      </c>
      <c r="AK48" s="71"/>
      <c r="AL48" s="71"/>
      <c r="AM48" s="71"/>
      <c r="AN48" s="71"/>
      <c r="AO48" s="71"/>
      <c r="AP48" s="115"/>
      <c r="AQ48" s="115"/>
      <c r="AR48" s="115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</row>
    <row r="49" spans="1:44" s="60" customFormat="1" ht="60" customHeight="1">
      <c r="A49" s="70" t="s">
        <v>1203</v>
      </c>
      <c r="B49" s="71" t="s">
        <v>9</v>
      </c>
      <c r="C49" s="71" t="s">
        <v>1442</v>
      </c>
      <c r="D49" s="72">
        <v>48</v>
      </c>
      <c r="E49" s="95" t="s">
        <v>1102</v>
      </c>
      <c r="F49" s="95" t="s">
        <v>1294</v>
      </c>
      <c r="G49" s="126"/>
      <c r="H49" s="126">
        <v>2.4166666666666665</v>
      </c>
      <c r="I49" s="126"/>
      <c r="J49" s="126">
        <v>1.8500000000000003</v>
      </c>
      <c r="K49" s="73">
        <v>1</v>
      </c>
      <c r="L49" s="73"/>
      <c r="M49" s="73"/>
      <c r="N49" s="73" t="s">
        <v>10</v>
      </c>
      <c r="O49" s="73">
        <f t="shared" ref="O49:O57" si="24">R49*1.6</f>
        <v>1.92</v>
      </c>
      <c r="P49" s="73">
        <f t="shared" ref="P49:P57" si="25">R49*1.4</f>
        <v>1.68</v>
      </c>
      <c r="Q49" s="73">
        <f t="shared" ref="Q49:Q57" si="26">R49*1.2</f>
        <v>1.44</v>
      </c>
      <c r="R49" s="130">
        <v>1.2</v>
      </c>
      <c r="S49" s="73">
        <f t="shared" ref="S49:S51" si="27">R49*0.8</f>
        <v>0.96</v>
      </c>
      <c r="T49" s="73"/>
      <c r="U49" s="73" t="s">
        <v>1120</v>
      </c>
      <c r="V49" s="90" t="s">
        <v>1155</v>
      </c>
      <c r="W49" s="90"/>
      <c r="X49" s="90"/>
      <c r="Y49" s="90"/>
      <c r="Z49" s="90"/>
      <c r="AA49" s="90"/>
      <c r="AB49" s="73"/>
      <c r="AC49" s="73"/>
      <c r="AD49" s="73"/>
      <c r="AE49" s="73"/>
      <c r="AF49" s="73" t="s">
        <v>989</v>
      </c>
      <c r="AG49" s="74" t="s">
        <v>1159</v>
      </c>
      <c r="AH49" s="74" t="s">
        <v>1027</v>
      </c>
      <c r="AI49" s="75" t="s">
        <v>1322</v>
      </c>
      <c r="AJ49" s="71" t="s">
        <v>130</v>
      </c>
      <c r="AK49" s="71"/>
      <c r="AL49" s="71"/>
      <c r="AM49" s="71"/>
      <c r="AN49" s="71"/>
      <c r="AO49" s="71"/>
      <c r="AP49" s="115"/>
      <c r="AQ49" s="115"/>
      <c r="AR49" s="115"/>
    </row>
    <row r="50" spans="1:44" s="60" customFormat="1" ht="60" customHeight="1">
      <c r="A50" s="70" t="s">
        <v>1203</v>
      </c>
      <c r="B50" s="71" t="s">
        <v>9</v>
      </c>
      <c r="C50" s="71" t="s">
        <v>1443</v>
      </c>
      <c r="D50" s="72">
        <v>49</v>
      </c>
      <c r="E50" s="95" t="s">
        <v>1321</v>
      </c>
      <c r="F50" s="95" t="s">
        <v>1321</v>
      </c>
      <c r="G50" s="126"/>
      <c r="H50" s="126"/>
      <c r="I50" s="126"/>
      <c r="J50" s="126"/>
      <c r="K50" s="73">
        <v>1</v>
      </c>
      <c r="L50" s="73"/>
      <c r="M50" s="73"/>
      <c r="N50" s="73" t="s">
        <v>10</v>
      </c>
      <c r="O50" s="73">
        <f t="shared" si="24"/>
        <v>1.92</v>
      </c>
      <c r="P50" s="73">
        <f t="shared" si="25"/>
        <v>1.68</v>
      </c>
      <c r="Q50" s="73">
        <f t="shared" si="26"/>
        <v>1.44</v>
      </c>
      <c r="R50" s="130">
        <v>1.2</v>
      </c>
      <c r="S50" s="73">
        <f t="shared" si="27"/>
        <v>0.96</v>
      </c>
      <c r="T50" s="73"/>
      <c r="U50" s="73" t="s">
        <v>967</v>
      </c>
      <c r="V50" s="90" t="s">
        <v>1155</v>
      </c>
      <c r="W50" s="90"/>
      <c r="X50" s="90"/>
      <c r="Y50" s="90"/>
      <c r="Z50" s="90"/>
      <c r="AA50" s="90"/>
      <c r="AB50" s="73"/>
      <c r="AC50" s="73"/>
      <c r="AD50" s="73"/>
      <c r="AE50" s="73"/>
      <c r="AF50" s="73" t="s">
        <v>989</v>
      </c>
      <c r="AG50" s="74" t="s">
        <v>1159</v>
      </c>
      <c r="AH50" s="74" t="s">
        <v>1027</v>
      </c>
      <c r="AI50" s="75" t="s">
        <v>1323</v>
      </c>
      <c r="AJ50" s="71" t="s">
        <v>130</v>
      </c>
      <c r="AK50" s="71"/>
      <c r="AL50" s="71"/>
      <c r="AM50" s="71"/>
      <c r="AN50" s="71"/>
      <c r="AO50" s="71"/>
      <c r="AP50" s="115"/>
      <c r="AQ50" s="115"/>
      <c r="AR50" s="115"/>
    </row>
    <row r="51" spans="1:44" s="60" customFormat="1" ht="60" customHeight="1">
      <c r="A51" s="70" t="s">
        <v>1203</v>
      </c>
      <c r="B51" s="71" t="s">
        <v>9</v>
      </c>
      <c r="C51" s="71" t="s">
        <v>1443</v>
      </c>
      <c r="D51" s="72">
        <v>50</v>
      </c>
      <c r="E51" s="76" t="s">
        <v>27</v>
      </c>
      <c r="F51" s="76" t="s">
        <v>27</v>
      </c>
      <c r="G51" s="127">
        <v>3.7833333333333301</v>
      </c>
      <c r="H51" s="127">
        <v>5.6966666666666663</v>
      </c>
      <c r="I51" s="127">
        <v>5.5333333333333297</v>
      </c>
      <c r="J51" s="127">
        <v>5.2166666666666659</v>
      </c>
      <c r="K51" s="73">
        <v>1</v>
      </c>
      <c r="L51" s="73" t="s">
        <v>1390</v>
      </c>
      <c r="M51" s="73"/>
      <c r="N51" s="73" t="s">
        <v>10</v>
      </c>
      <c r="O51" s="73">
        <f t="shared" si="24"/>
        <v>5.28</v>
      </c>
      <c r="P51" s="73">
        <f t="shared" si="25"/>
        <v>4.6199999999999992</v>
      </c>
      <c r="Q51" s="73">
        <f t="shared" si="26"/>
        <v>3.9599999999999995</v>
      </c>
      <c r="R51" s="130">
        <v>3.3</v>
      </c>
      <c r="S51" s="73">
        <f t="shared" si="27"/>
        <v>2.64</v>
      </c>
      <c r="T51" s="73"/>
      <c r="U51" s="73" t="s">
        <v>1119</v>
      </c>
      <c r="V51" s="90" t="s">
        <v>1155</v>
      </c>
      <c r="W51" s="90" t="s">
        <v>1308</v>
      </c>
      <c r="X51" s="131" t="s">
        <v>1284</v>
      </c>
      <c r="Y51" s="90"/>
      <c r="Z51" s="90"/>
      <c r="AA51" s="90"/>
      <c r="AB51" s="73"/>
      <c r="AC51" s="73"/>
      <c r="AD51" s="73">
        <v>1.5</v>
      </c>
      <c r="AE51" s="73"/>
      <c r="AF51" s="73" t="s">
        <v>989</v>
      </c>
      <c r="AG51" s="74" t="s">
        <v>1241</v>
      </c>
      <c r="AH51" s="74" t="s">
        <v>1000</v>
      </c>
      <c r="AI51" s="75" t="s">
        <v>83</v>
      </c>
      <c r="AJ51" s="71" t="s">
        <v>841</v>
      </c>
      <c r="AK51" s="71"/>
      <c r="AL51" s="71"/>
      <c r="AM51" s="71"/>
      <c r="AN51" s="71"/>
      <c r="AO51" s="71"/>
      <c r="AP51" s="115"/>
      <c r="AQ51" s="115"/>
      <c r="AR51" s="115"/>
    </row>
    <row r="52" spans="1:44" s="60" customFormat="1" ht="60" customHeight="1">
      <c r="A52" s="70" t="s">
        <v>1203</v>
      </c>
      <c r="B52" s="71" t="s">
        <v>9</v>
      </c>
      <c r="C52" s="71" t="s">
        <v>1443</v>
      </c>
      <c r="D52" s="72">
        <v>51</v>
      </c>
      <c r="E52" s="72" t="s">
        <v>1035</v>
      </c>
      <c r="F52" s="72" t="s">
        <v>1035</v>
      </c>
      <c r="G52" s="123">
        <v>1.07666666666667</v>
      </c>
      <c r="H52" s="123">
        <v>9.0533333333333328</v>
      </c>
      <c r="I52" s="123">
        <v>1.4966666666666699</v>
      </c>
      <c r="J52" s="123">
        <v>8.16</v>
      </c>
      <c r="K52" s="73">
        <v>1</v>
      </c>
      <c r="L52" s="73" t="s">
        <v>1390</v>
      </c>
      <c r="M52" s="73"/>
      <c r="N52" s="73"/>
      <c r="O52" s="73">
        <f t="shared" si="24"/>
        <v>1.2800000000000002</v>
      </c>
      <c r="P52" s="73">
        <f t="shared" si="25"/>
        <v>1.1199999999999999</v>
      </c>
      <c r="Q52" s="73">
        <f t="shared" si="26"/>
        <v>0.96</v>
      </c>
      <c r="R52" s="130">
        <v>0.8</v>
      </c>
      <c r="S52" s="73">
        <f>R52*0.8</f>
        <v>0.64000000000000012</v>
      </c>
      <c r="T52" s="73"/>
      <c r="U52" s="73" t="s">
        <v>1118</v>
      </c>
      <c r="V52" s="90" t="s">
        <v>1155</v>
      </c>
      <c r="W52" s="90" t="s">
        <v>1308</v>
      </c>
      <c r="X52" s="131" t="s">
        <v>1284</v>
      </c>
      <c r="Y52" s="90"/>
      <c r="Z52" s="90"/>
      <c r="AA52" s="90"/>
      <c r="AB52" s="73"/>
      <c r="AC52" s="73"/>
      <c r="AD52" s="73">
        <v>0.83</v>
      </c>
      <c r="AE52" s="73"/>
      <c r="AF52" s="73" t="s">
        <v>989</v>
      </c>
      <c r="AG52" s="74" t="s">
        <v>1241</v>
      </c>
      <c r="AH52" s="74" t="s">
        <v>1036</v>
      </c>
      <c r="AI52" s="75" t="s">
        <v>1029</v>
      </c>
      <c r="AJ52" s="71" t="s">
        <v>130</v>
      </c>
      <c r="AK52" s="71"/>
      <c r="AL52" s="71"/>
      <c r="AM52" s="71"/>
      <c r="AN52" s="71"/>
      <c r="AO52" s="71"/>
      <c r="AP52" s="115"/>
      <c r="AQ52" s="115"/>
      <c r="AR52" s="115"/>
    </row>
    <row r="53" spans="1:44" s="60" customFormat="1" ht="60" customHeight="1">
      <c r="A53" s="70"/>
      <c r="B53" s="71" t="s">
        <v>9</v>
      </c>
      <c r="C53" s="71" t="s">
        <v>1443</v>
      </c>
      <c r="D53" s="72">
        <v>52</v>
      </c>
      <c r="E53" s="72" t="s">
        <v>1251</v>
      </c>
      <c r="F53" s="72" t="s">
        <v>1251</v>
      </c>
      <c r="G53" s="123">
        <v>0.66</v>
      </c>
      <c r="H53" s="123"/>
      <c r="I53" s="123">
        <v>0.543333333333333</v>
      </c>
      <c r="J53" s="123"/>
      <c r="K53" s="73">
        <v>1</v>
      </c>
      <c r="L53" s="73" t="s">
        <v>1390</v>
      </c>
      <c r="M53" s="73"/>
      <c r="N53" s="73"/>
      <c r="O53" s="73">
        <f t="shared" si="24"/>
        <v>1</v>
      </c>
      <c r="P53" s="73">
        <f t="shared" si="25"/>
        <v>0.875</v>
      </c>
      <c r="Q53" s="73">
        <f t="shared" si="26"/>
        <v>0.75</v>
      </c>
      <c r="R53" s="73">
        <v>0.625</v>
      </c>
      <c r="S53" s="73">
        <v>0.5</v>
      </c>
      <c r="T53" s="73"/>
      <c r="U53" s="73"/>
      <c r="V53" s="90" t="s">
        <v>1155</v>
      </c>
      <c r="W53" s="90" t="s">
        <v>1308</v>
      </c>
      <c r="X53" s="90"/>
      <c r="Y53" s="90"/>
      <c r="Z53" s="90"/>
      <c r="AA53" s="90"/>
      <c r="AB53" s="73"/>
      <c r="AC53" s="73"/>
      <c r="AD53" s="73">
        <v>0.3</v>
      </c>
      <c r="AE53" s="73"/>
      <c r="AF53" s="73" t="s">
        <v>1266</v>
      </c>
      <c r="AG53" s="74"/>
      <c r="AH53" s="74" t="s">
        <v>1256</v>
      </c>
      <c r="AI53" s="75" t="s">
        <v>1257</v>
      </c>
      <c r="AJ53" s="71" t="s">
        <v>103</v>
      </c>
      <c r="AK53" s="71"/>
      <c r="AL53" s="71"/>
      <c r="AM53" s="71"/>
      <c r="AN53" s="71"/>
      <c r="AO53" s="71"/>
      <c r="AP53" s="115"/>
      <c r="AQ53" s="115"/>
      <c r="AR53" s="115"/>
    </row>
    <row r="54" spans="1:44" s="60" customFormat="1" ht="60" customHeight="1">
      <c r="A54" s="70"/>
      <c r="B54" s="71" t="s">
        <v>9</v>
      </c>
      <c r="C54" s="71" t="s">
        <v>1441</v>
      </c>
      <c r="D54" s="72">
        <v>53</v>
      </c>
      <c r="E54" s="72" t="s">
        <v>1252</v>
      </c>
      <c r="F54" s="72" t="s">
        <v>1252</v>
      </c>
      <c r="G54" s="123"/>
      <c r="H54" s="123"/>
      <c r="I54" s="123">
        <v>0.78</v>
      </c>
      <c r="J54" s="123"/>
      <c r="K54" s="73">
        <v>1</v>
      </c>
      <c r="L54" s="73" t="s">
        <v>1390</v>
      </c>
      <c r="M54" s="73"/>
      <c r="N54" s="73"/>
      <c r="O54" s="73">
        <f t="shared" si="24"/>
        <v>1</v>
      </c>
      <c r="P54" s="73">
        <f t="shared" si="25"/>
        <v>0.875</v>
      </c>
      <c r="Q54" s="73">
        <f t="shared" si="26"/>
        <v>0.75</v>
      </c>
      <c r="R54" s="73">
        <v>0.625</v>
      </c>
      <c r="S54" s="73">
        <v>0.5</v>
      </c>
      <c r="T54" s="73"/>
      <c r="U54" s="73"/>
      <c r="V54" s="90" t="s">
        <v>1155</v>
      </c>
      <c r="W54" s="90" t="s">
        <v>1308</v>
      </c>
      <c r="X54" s="90"/>
      <c r="Y54" s="90"/>
      <c r="Z54" s="90"/>
      <c r="AA54" s="90"/>
      <c r="AB54" s="73"/>
      <c r="AC54" s="73"/>
      <c r="AD54" s="73">
        <v>0.3</v>
      </c>
      <c r="AE54" s="73"/>
      <c r="AF54" s="73" t="s">
        <v>1266</v>
      </c>
      <c r="AG54" s="74"/>
      <c r="AH54" s="74" t="s">
        <v>1258</v>
      </c>
      <c r="AI54" s="75" t="s">
        <v>1259</v>
      </c>
      <c r="AJ54" s="71" t="s">
        <v>103</v>
      </c>
      <c r="AK54" s="71"/>
      <c r="AL54" s="71"/>
      <c r="AM54" s="71"/>
      <c r="AN54" s="71"/>
      <c r="AO54" s="71"/>
      <c r="AP54" s="115"/>
      <c r="AQ54" s="115"/>
      <c r="AR54" s="115"/>
    </row>
    <row r="55" spans="1:44" s="60" customFormat="1" ht="60" customHeight="1">
      <c r="A55" s="70"/>
      <c r="B55" s="71" t="s">
        <v>9</v>
      </c>
      <c r="C55" s="71" t="s">
        <v>1443</v>
      </c>
      <c r="D55" s="72">
        <v>54</v>
      </c>
      <c r="E55" s="72" t="s">
        <v>1253</v>
      </c>
      <c r="F55" s="72" t="s">
        <v>1253</v>
      </c>
      <c r="G55" s="123">
        <v>0.62</v>
      </c>
      <c r="H55" s="123"/>
      <c r="I55" s="123">
        <v>0.5</v>
      </c>
      <c r="J55" s="123"/>
      <c r="K55" s="73">
        <v>1</v>
      </c>
      <c r="L55" s="73" t="s">
        <v>1390</v>
      </c>
      <c r="M55" s="73"/>
      <c r="N55" s="73"/>
      <c r="O55" s="73">
        <f t="shared" si="24"/>
        <v>1</v>
      </c>
      <c r="P55" s="73">
        <f t="shared" si="25"/>
        <v>0.875</v>
      </c>
      <c r="Q55" s="73">
        <f t="shared" si="26"/>
        <v>0.75</v>
      </c>
      <c r="R55" s="73">
        <v>0.625</v>
      </c>
      <c r="S55" s="73">
        <v>0.5</v>
      </c>
      <c r="T55" s="73"/>
      <c r="U55" s="73"/>
      <c r="V55" s="90" t="s">
        <v>1155</v>
      </c>
      <c r="W55" s="90" t="s">
        <v>1308</v>
      </c>
      <c r="X55" s="90"/>
      <c r="Y55" s="90"/>
      <c r="Z55" s="90"/>
      <c r="AA55" s="90"/>
      <c r="AB55" s="73"/>
      <c r="AC55" s="73"/>
      <c r="AD55" s="73">
        <v>0.3</v>
      </c>
      <c r="AE55" s="73"/>
      <c r="AF55" s="73" t="s">
        <v>1266</v>
      </c>
      <c r="AG55" s="74"/>
      <c r="AH55" s="74" t="s">
        <v>1260</v>
      </c>
      <c r="AI55" s="75" t="s">
        <v>1261</v>
      </c>
      <c r="AJ55" s="71" t="s">
        <v>103</v>
      </c>
      <c r="AK55" s="71"/>
      <c r="AL55" s="71"/>
      <c r="AM55" s="71"/>
      <c r="AN55" s="71"/>
      <c r="AO55" s="71"/>
      <c r="AP55" s="115"/>
      <c r="AQ55" s="115"/>
      <c r="AR55" s="115"/>
    </row>
    <row r="56" spans="1:44" s="60" customFormat="1" ht="60" customHeight="1">
      <c r="A56" s="70"/>
      <c r="B56" s="71" t="s">
        <v>9</v>
      </c>
      <c r="C56" s="71" t="s">
        <v>1443</v>
      </c>
      <c r="D56" s="72">
        <v>55</v>
      </c>
      <c r="E56" s="72" t="s">
        <v>1254</v>
      </c>
      <c r="F56" s="72" t="s">
        <v>1254</v>
      </c>
      <c r="G56" s="123"/>
      <c r="H56" s="123"/>
      <c r="I56" s="123">
        <v>0.5</v>
      </c>
      <c r="J56" s="123"/>
      <c r="K56" s="73">
        <v>1</v>
      </c>
      <c r="L56" s="73"/>
      <c r="M56" s="73"/>
      <c r="N56" s="73"/>
      <c r="O56" s="73">
        <f t="shared" si="24"/>
        <v>1</v>
      </c>
      <c r="P56" s="73">
        <f t="shared" si="25"/>
        <v>0.875</v>
      </c>
      <c r="Q56" s="73">
        <f t="shared" si="26"/>
        <v>0.75</v>
      </c>
      <c r="R56" s="73">
        <v>0.625</v>
      </c>
      <c r="S56" s="73">
        <v>0.5</v>
      </c>
      <c r="T56" s="73"/>
      <c r="U56" s="73"/>
      <c r="V56" s="90" t="s">
        <v>1155</v>
      </c>
      <c r="W56" s="90" t="s">
        <v>1308</v>
      </c>
      <c r="X56" s="90"/>
      <c r="Y56" s="90"/>
      <c r="Z56" s="90"/>
      <c r="AA56" s="90"/>
      <c r="AB56" s="73"/>
      <c r="AC56" s="73"/>
      <c r="AD56" s="73">
        <v>0.5</v>
      </c>
      <c r="AE56" s="73"/>
      <c r="AF56" s="73"/>
      <c r="AG56" s="74"/>
      <c r="AH56" s="74" t="s">
        <v>1262</v>
      </c>
      <c r="AI56" s="75" t="s">
        <v>1263</v>
      </c>
      <c r="AJ56" s="71" t="s">
        <v>130</v>
      </c>
      <c r="AK56" s="71"/>
      <c r="AL56" s="71"/>
      <c r="AM56" s="71"/>
      <c r="AN56" s="71"/>
      <c r="AO56" s="71"/>
      <c r="AP56" s="115"/>
      <c r="AQ56" s="115"/>
      <c r="AR56" s="115"/>
    </row>
    <row r="57" spans="1:44" s="60" customFormat="1" ht="60" customHeight="1">
      <c r="A57" s="70"/>
      <c r="B57" s="71" t="s">
        <v>9</v>
      </c>
      <c r="C57" s="71" t="s">
        <v>1443</v>
      </c>
      <c r="D57" s="72">
        <v>56</v>
      </c>
      <c r="E57" s="72" t="s">
        <v>1255</v>
      </c>
      <c r="F57" s="72" t="s">
        <v>1255</v>
      </c>
      <c r="G57" s="123">
        <v>0.57666666666666699</v>
      </c>
      <c r="H57" s="123"/>
      <c r="I57" s="123">
        <v>1.11666666666667</v>
      </c>
      <c r="J57" s="123"/>
      <c r="K57" s="73">
        <v>1</v>
      </c>
      <c r="L57" s="73"/>
      <c r="M57" s="73"/>
      <c r="N57" s="73"/>
      <c r="O57" s="73">
        <f t="shared" si="24"/>
        <v>2</v>
      </c>
      <c r="P57" s="73">
        <f t="shared" si="25"/>
        <v>1.75</v>
      </c>
      <c r="Q57" s="73">
        <f t="shared" si="26"/>
        <v>1.5</v>
      </c>
      <c r="R57" s="73">
        <v>1.25</v>
      </c>
      <c r="S57" s="73">
        <v>1</v>
      </c>
      <c r="T57" s="73"/>
      <c r="U57" s="73"/>
      <c r="V57" s="90" t="s">
        <v>1155</v>
      </c>
      <c r="W57" s="90" t="s">
        <v>1308</v>
      </c>
      <c r="X57" s="90"/>
      <c r="Y57" s="90"/>
      <c r="Z57" s="90"/>
      <c r="AA57" s="90"/>
      <c r="AB57" s="73"/>
      <c r="AC57" s="73"/>
      <c r="AD57" s="73">
        <v>1.2</v>
      </c>
      <c r="AE57" s="73"/>
      <c r="AF57" s="73"/>
      <c r="AG57" s="74"/>
      <c r="AH57" s="74" t="s">
        <v>1264</v>
      </c>
      <c r="AI57" s="75" t="s">
        <v>1265</v>
      </c>
      <c r="AJ57" s="71" t="s">
        <v>130</v>
      </c>
      <c r="AK57" s="71"/>
      <c r="AL57" s="71"/>
      <c r="AM57" s="71"/>
      <c r="AN57" s="71"/>
      <c r="AO57" s="71"/>
      <c r="AP57" s="115"/>
      <c r="AQ57" s="115"/>
      <c r="AR57" s="115"/>
    </row>
    <row r="58" spans="1:44" s="60" customFormat="1" ht="60" customHeight="1">
      <c r="A58" s="70" t="s">
        <v>1204</v>
      </c>
      <c r="B58" s="71" t="s">
        <v>9</v>
      </c>
      <c r="C58" s="71" t="s">
        <v>1443</v>
      </c>
      <c r="D58" s="72">
        <v>57</v>
      </c>
      <c r="E58" s="76" t="s">
        <v>28</v>
      </c>
      <c r="F58" s="76" t="s">
        <v>28</v>
      </c>
      <c r="G58" s="127">
        <v>0.53333333333333299</v>
      </c>
      <c r="H58" s="127">
        <v>0.4423333333333333</v>
      </c>
      <c r="I58" s="127">
        <v>0.56000000000000005</v>
      </c>
      <c r="J58" s="127">
        <v>0.53366666666666673</v>
      </c>
      <c r="K58" s="73">
        <v>1</v>
      </c>
      <c r="L58" s="73" t="s">
        <v>1390</v>
      </c>
      <c r="M58" s="73"/>
      <c r="N58" s="73" t="s">
        <v>10</v>
      </c>
      <c r="O58" s="73">
        <f t="shared" ref="O58:O66" si="28">R58*1.6</f>
        <v>0.96</v>
      </c>
      <c r="P58" s="73">
        <f t="shared" ref="P58:P66" si="29">R58*1.4</f>
        <v>0.84</v>
      </c>
      <c r="Q58" s="73">
        <f t="shared" ref="Q58:Q66" si="30">R58*1.2</f>
        <v>0.72</v>
      </c>
      <c r="R58" s="73">
        <v>0.6</v>
      </c>
      <c r="S58" s="73">
        <f t="shared" ref="S58:S66" si="31">R58*0.8</f>
        <v>0.48</v>
      </c>
      <c r="T58" s="73"/>
      <c r="U58" s="73" t="s">
        <v>968</v>
      </c>
      <c r="V58" s="90">
        <v>2</v>
      </c>
      <c r="W58" s="90" t="s">
        <v>1308</v>
      </c>
      <c r="X58" s="90"/>
      <c r="Y58" s="90"/>
      <c r="Z58" s="90"/>
      <c r="AA58" s="90"/>
      <c r="AB58" s="73"/>
      <c r="AC58" s="73"/>
      <c r="AD58" s="73">
        <v>0.56999999999999995</v>
      </c>
      <c r="AE58" s="73"/>
      <c r="AF58" s="73" t="s">
        <v>79</v>
      </c>
      <c r="AG58" s="74" t="s">
        <v>1037</v>
      </c>
      <c r="AH58" s="74" t="s">
        <v>1001</v>
      </c>
      <c r="AI58" s="75" t="s">
        <v>843</v>
      </c>
      <c r="AJ58" s="71" t="s">
        <v>840</v>
      </c>
      <c r="AK58" s="71"/>
      <c r="AL58" s="71"/>
      <c r="AM58" s="71"/>
      <c r="AN58" s="71"/>
      <c r="AO58" s="71"/>
      <c r="AP58" s="115"/>
      <c r="AQ58" s="115"/>
      <c r="AR58" s="115"/>
    </row>
    <row r="59" spans="1:44" s="60" customFormat="1" ht="60" customHeight="1">
      <c r="A59" s="70" t="s">
        <v>1203</v>
      </c>
      <c r="B59" s="71" t="s">
        <v>9</v>
      </c>
      <c r="C59" s="71" t="s">
        <v>1443</v>
      </c>
      <c r="D59" s="72">
        <v>58</v>
      </c>
      <c r="E59" s="76" t="s">
        <v>1248</v>
      </c>
      <c r="F59" s="76" t="s">
        <v>1248</v>
      </c>
      <c r="G59" s="127">
        <v>0.66</v>
      </c>
      <c r="H59" s="127"/>
      <c r="I59" s="127">
        <v>0.56666666666666698</v>
      </c>
      <c r="J59" s="127"/>
      <c r="K59" s="73">
        <v>1</v>
      </c>
      <c r="L59" s="73" t="s">
        <v>1390</v>
      </c>
      <c r="M59" s="73"/>
      <c r="N59" s="73"/>
      <c r="O59" s="73">
        <f t="shared" si="28"/>
        <v>0.96</v>
      </c>
      <c r="P59" s="73">
        <f t="shared" si="29"/>
        <v>0.84</v>
      </c>
      <c r="Q59" s="73">
        <f t="shared" si="30"/>
        <v>0.72</v>
      </c>
      <c r="R59" s="130">
        <v>0.6</v>
      </c>
      <c r="S59" s="73">
        <f t="shared" si="31"/>
        <v>0.48</v>
      </c>
      <c r="T59" s="73"/>
      <c r="U59" s="73"/>
      <c r="V59" s="90"/>
      <c r="W59" s="90" t="s">
        <v>1308</v>
      </c>
      <c r="X59" s="90"/>
      <c r="Y59" s="90"/>
      <c r="Z59" s="90"/>
      <c r="AA59" s="90"/>
      <c r="AB59" s="73"/>
      <c r="AC59" s="73"/>
      <c r="AD59" s="73">
        <v>0.483333333333333</v>
      </c>
      <c r="AE59" s="73"/>
      <c r="AF59" s="73" t="s">
        <v>79</v>
      </c>
      <c r="AG59" s="74"/>
      <c r="AH59" s="74" t="s">
        <v>1267</v>
      </c>
      <c r="AI59" s="75" t="s">
        <v>1268</v>
      </c>
      <c r="AJ59" s="71" t="s">
        <v>841</v>
      </c>
      <c r="AK59" s="71"/>
      <c r="AL59" s="71"/>
      <c r="AM59" s="71"/>
      <c r="AN59" s="71"/>
      <c r="AO59" s="71"/>
      <c r="AP59" s="115"/>
      <c r="AQ59" s="115"/>
      <c r="AR59" s="115"/>
    </row>
    <row r="60" spans="1:44" s="60" customFormat="1" ht="60" customHeight="1">
      <c r="A60" s="70" t="s">
        <v>1204</v>
      </c>
      <c r="B60" s="71" t="s">
        <v>9</v>
      </c>
      <c r="C60" s="71" t="s">
        <v>1442</v>
      </c>
      <c r="D60" s="72">
        <v>59</v>
      </c>
      <c r="E60" s="76" t="s">
        <v>1249</v>
      </c>
      <c r="F60" s="76" t="s">
        <v>1249</v>
      </c>
      <c r="G60" s="127"/>
      <c r="H60" s="127"/>
      <c r="I60" s="127"/>
      <c r="J60" s="127"/>
      <c r="K60" s="73">
        <v>1</v>
      </c>
      <c r="L60" s="73"/>
      <c r="M60" s="73"/>
      <c r="N60" s="73"/>
      <c r="O60" s="73">
        <f t="shared" ref="O60" si="32">R60*1.6</f>
        <v>0.96</v>
      </c>
      <c r="P60" s="73">
        <f t="shared" ref="P60" si="33">R60*1.4</f>
        <v>0.84</v>
      </c>
      <c r="Q60" s="73">
        <f t="shared" ref="Q60" si="34">R60*1.2</f>
        <v>0.72</v>
      </c>
      <c r="R60" s="130">
        <v>0.6</v>
      </c>
      <c r="S60" s="73">
        <f t="shared" si="31"/>
        <v>0.48</v>
      </c>
      <c r="T60" s="73"/>
      <c r="U60" s="73"/>
      <c r="V60" s="90"/>
      <c r="W60" s="90"/>
      <c r="X60" s="90"/>
      <c r="Y60" s="90"/>
      <c r="Z60" s="90"/>
      <c r="AA60" s="90"/>
      <c r="AB60" s="73"/>
      <c r="AC60" s="73"/>
      <c r="AD60" s="73"/>
      <c r="AE60" s="73"/>
      <c r="AF60" s="73" t="s">
        <v>79</v>
      </c>
      <c r="AG60" s="74"/>
      <c r="AH60" s="74" t="s">
        <v>1269</v>
      </c>
      <c r="AI60" s="75" t="s">
        <v>1270</v>
      </c>
      <c r="AJ60" s="71" t="s">
        <v>841</v>
      </c>
      <c r="AK60" s="71"/>
      <c r="AL60" s="71"/>
      <c r="AM60" s="71"/>
      <c r="AN60" s="71"/>
      <c r="AO60" s="71"/>
      <c r="AP60" s="115"/>
      <c r="AQ60" s="115"/>
      <c r="AR60" s="115"/>
    </row>
    <row r="61" spans="1:44" s="60" customFormat="1" ht="60" customHeight="1">
      <c r="A61" s="70" t="s">
        <v>1204</v>
      </c>
      <c r="B61" s="71" t="s">
        <v>9</v>
      </c>
      <c r="C61" s="71" t="s">
        <v>1443</v>
      </c>
      <c r="D61" s="72">
        <v>60</v>
      </c>
      <c r="E61" s="76" t="s">
        <v>1250</v>
      </c>
      <c r="F61" s="76" t="s">
        <v>1250</v>
      </c>
      <c r="G61" s="127"/>
      <c r="H61" s="127"/>
      <c r="I61" s="127"/>
      <c r="J61" s="127"/>
      <c r="K61" s="73">
        <v>1</v>
      </c>
      <c r="L61" s="73"/>
      <c r="M61" s="73"/>
      <c r="N61" s="73" t="s">
        <v>10</v>
      </c>
      <c r="O61" s="73">
        <f t="shared" ref="O61" si="35">R61*1.6</f>
        <v>0.96</v>
      </c>
      <c r="P61" s="73">
        <f t="shared" ref="P61" si="36">R61*1.4</f>
        <v>0.84</v>
      </c>
      <c r="Q61" s="73">
        <f t="shared" ref="Q61" si="37">R61*1.2</f>
        <v>0.72</v>
      </c>
      <c r="R61" s="130">
        <v>0.6</v>
      </c>
      <c r="S61" s="73">
        <f t="shared" si="31"/>
        <v>0.48</v>
      </c>
      <c r="T61" s="73"/>
      <c r="U61" s="73" t="s">
        <v>968</v>
      </c>
      <c r="V61" s="90">
        <v>2</v>
      </c>
      <c r="W61" s="90"/>
      <c r="X61" s="90"/>
      <c r="Y61" s="90"/>
      <c r="Z61" s="90"/>
      <c r="AA61" s="90"/>
      <c r="AB61" s="73"/>
      <c r="AC61" s="73"/>
      <c r="AD61" s="73"/>
      <c r="AE61" s="73"/>
      <c r="AF61" s="73" t="s">
        <v>79</v>
      </c>
      <c r="AG61" s="74"/>
      <c r="AH61" s="74" t="s">
        <v>1271</v>
      </c>
      <c r="AI61" s="75" t="s">
        <v>1272</v>
      </c>
      <c r="AJ61" s="71" t="s">
        <v>841</v>
      </c>
      <c r="AK61" s="71"/>
      <c r="AL61" s="71"/>
      <c r="AM61" s="71"/>
      <c r="AN61" s="71"/>
      <c r="AO61" s="71"/>
      <c r="AP61" s="115"/>
      <c r="AQ61" s="115"/>
      <c r="AR61" s="115"/>
    </row>
    <row r="62" spans="1:44" s="60" customFormat="1" ht="60" customHeight="1">
      <c r="A62" s="70" t="s">
        <v>1204</v>
      </c>
      <c r="B62" s="71" t="s">
        <v>9</v>
      </c>
      <c r="C62" s="71" t="s">
        <v>1443</v>
      </c>
      <c r="D62" s="72">
        <v>61</v>
      </c>
      <c r="E62" s="76" t="s">
        <v>29</v>
      </c>
      <c r="F62" s="76" t="s">
        <v>29</v>
      </c>
      <c r="G62" s="127"/>
      <c r="H62" s="127">
        <v>1.3299999999999998</v>
      </c>
      <c r="I62" s="127"/>
      <c r="J62" s="127">
        <v>0.17</v>
      </c>
      <c r="K62" s="73">
        <v>1</v>
      </c>
      <c r="L62" s="73"/>
      <c r="M62" s="73"/>
      <c r="N62" s="73" t="s">
        <v>10</v>
      </c>
      <c r="O62" s="73">
        <f t="shared" si="28"/>
        <v>1.6</v>
      </c>
      <c r="P62" s="73">
        <f t="shared" si="29"/>
        <v>1.4</v>
      </c>
      <c r="Q62" s="73">
        <f t="shared" si="30"/>
        <v>1.2</v>
      </c>
      <c r="R62" s="73">
        <v>1</v>
      </c>
      <c r="S62" s="73">
        <f t="shared" si="31"/>
        <v>0.8</v>
      </c>
      <c r="T62" s="73"/>
      <c r="U62" s="73" t="s">
        <v>968</v>
      </c>
      <c r="V62" s="90">
        <v>2</v>
      </c>
      <c r="W62" s="90"/>
      <c r="X62" s="90"/>
      <c r="Y62" s="90"/>
      <c r="Z62" s="90"/>
      <c r="AA62" s="90"/>
      <c r="AB62" s="73"/>
      <c r="AC62" s="73"/>
      <c r="AD62" s="73"/>
      <c r="AE62" s="73"/>
      <c r="AF62" s="73" t="s">
        <v>79</v>
      </c>
      <c r="AG62" s="74" t="s">
        <v>850</v>
      </c>
      <c r="AH62" s="74" t="s">
        <v>897</v>
      </c>
      <c r="AI62" s="75" t="s">
        <v>851</v>
      </c>
      <c r="AJ62" s="71" t="s">
        <v>841</v>
      </c>
      <c r="AK62" s="71"/>
      <c r="AL62" s="71"/>
      <c r="AM62" s="71"/>
      <c r="AN62" s="71"/>
      <c r="AO62" s="71"/>
      <c r="AP62" s="115"/>
      <c r="AQ62" s="115"/>
      <c r="AR62" s="115"/>
    </row>
    <row r="63" spans="1:44" s="60" customFormat="1" ht="60" customHeight="1">
      <c r="A63" s="70" t="s">
        <v>1204</v>
      </c>
      <c r="B63" s="71" t="s">
        <v>9</v>
      </c>
      <c r="C63" s="71" t="s">
        <v>1443</v>
      </c>
      <c r="D63" s="72">
        <v>62</v>
      </c>
      <c r="E63" s="76" t="s">
        <v>30</v>
      </c>
      <c r="F63" s="76" t="s">
        <v>30</v>
      </c>
      <c r="G63" s="127"/>
      <c r="H63" s="127">
        <v>0.60833333333333339</v>
      </c>
      <c r="I63" s="127"/>
      <c r="J63" s="127">
        <v>0.6333333333333333</v>
      </c>
      <c r="K63" s="73">
        <v>1</v>
      </c>
      <c r="L63" s="73"/>
      <c r="M63" s="73"/>
      <c r="N63" s="73" t="s">
        <v>10</v>
      </c>
      <c r="O63" s="73">
        <f t="shared" si="28"/>
        <v>4.8000000000000007</v>
      </c>
      <c r="P63" s="73">
        <f t="shared" si="29"/>
        <v>4.1999999999999993</v>
      </c>
      <c r="Q63" s="73">
        <f t="shared" si="30"/>
        <v>3.5999999999999996</v>
      </c>
      <c r="R63" s="73">
        <v>3</v>
      </c>
      <c r="S63" s="73">
        <f t="shared" si="31"/>
        <v>2.4000000000000004</v>
      </c>
      <c r="T63" s="73"/>
      <c r="U63" s="73" t="s">
        <v>968</v>
      </c>
      <c r="V63" s="90">
        <v>2</v>
      </c>
      <c r="W63" s="90"/>
      <c r="X63" s="90"/>
      <c r="Y63" s="90"/>
      <c r="Z63" s="90"/>
      <c r="AA63" s="90"/>
      <c r="AB63" s="73"/>
      <c r="AC63" s="73"/>
      <c r="AD63" s="73"/>
      <c r="AE63" s="73"/>
      <c r="AF63" s="73" t="s">
        <v>79</v>
      </c>
      <c r="AG63" s="74" t="s">
        <v>861</v>
      </c>
      <c r="AH63" s="74" t="s">
        <v>898</v>
      </c>
      <c r="AI63" s="75" t="s">
        <v>849</v>
      </c>
      <c r="AJ63" s="71" t="s">
        <v>840</v>
      </c>
      <c r="AK63" s="71"/>
      <c r="AL63" s="71"/>
      <c r="AM63" s="71"/>
      <c r="AN63" s="71"/>
      <c r="AO63" s="71"/>
      <c r="AP63" s="115"/>
      <c r="AQ63" s="115"/>
      <c r="AR63" s="115"/>
    </row>
    <row r="64" spans="1:44" s="60" customFormat="1" ht="60" customHeight="1">
      <c r="A64" s="70" t="s">
        <v>1204</v>
      </c>
      <c r="B64" s="71" t="s">
        <v>9</v>
      </c>
      <c r="C64" s="71" t="s">
        <v>1443</v>
      </c>
      <c r="D64" s="72">
        <v>63</v>
      </c>
      <c r="E64" s="76" t="s">
        <v>31</v>
      </c>
      <c r="F64" s="76" t="s">
        <v>31</v>
      </c>
      <c r="G64" s="127"/>
      <c r="H64" s="127">
        <v>0.311</v>
      </c>
      <c r="I64" s="127"/>
      <c r="J64" s="127">
        <v>0.47</v>
      </c>
      <c r="K64" s="73">
        <v>1</v>
      </c>
      <c r="L64" s="73"/>
      <c r="M64" s="73"/>
      <c r="N64" s="73" t="s">
        <v>10</v>
      </c>
      <c r="O64" s="73">
        <f t="shared" si="28"/>
        <v>4</v>
      </c>
      <c r="P64" s="73">
        <f t="shared" si="29"/>
        <v>3.5</v>
      </c>
      <c r="Q64" s="73">
        <f t="shared" si="30"/>
        <v>3</v>
      </c>
      <c r="R64" s="73">
        <v>2.5</v>
      </c>
      <c r="S64" s="73">
        <f t="shared" si="31"/>
        <v>2</v>
      </c>
      <c r="T64" s="73"/>
      <c r="U64" s="73" t="s">
        <v>968</v>
      </c>
      <c r="V64" s="90">
        <v>2</v>
      </c>
      <c r="W64" s="90"/>
      <c r="X64" s="90"/>
      <c r="Y64" s="90"/>
      <c r="Z64" s="90"/>
      <c r="AA64" s="90"/>
      <c r="AB64" s="73"/>
      <c r="AC64" s="73"/>
      <c r="AD64" s="73"/>
      <c r="AE64" s="73"/>
      <c r="AF64" s="73" t="s">
        <v>79</v>
      </c>
      <c r="AG64" s="74" t="s">
        <v>847</v>
      </c>
      <c r="AH64" s="74" t="s">
        <v>899</v>
      </c>
      <c r="AI64" s="75" t="s">
        <v>848</v>
      </c>
      <c r="AJ64" s="71" t="s">
        <v>840</v>
      </c>
      <c r="AK64" s="71"/>
      <c r="AL64" s="71"/>
      <c r="AM64" s="71"/>
      <c r="AN64" s="71"/>
      <c r="AO64" s="71"/>
      <c r="AP64" s="115"/>
      <c r="AQ64" s="115"/>
      <c r="AR64" s="115"/>
    </row>
    <row r="65" spans="1:147" s="60" customFormat="1" ht="60" customHeight="1">
      <c r="A65" s="70" t="s">
        <v>1204</v>
      </c>
      <c r="B65" s="71" t="s">
        <v>9</v>
      </c>
      <c r="C65" s="71" t="s">
        <v>1443</v>
      </c>
      <c r="D65" s="72">
        <v>64</v>
      </c>
      <c r="E65" s="76" t="s">
        <v>1324</v>
      </c>
      <c r="F65" s="76" t="s">
        <v>1324</v>
      </c>
      <c r="G65" s="127"/>
      <c r="H65" s="127"/>
      <c r="I65" s="127"/>
      <c r="J65" s="127"/>
      <c r="K65" s="73"/>
      <c r="L65" s="73"/>
      <c r="M65" s="73"/>
      <c r="N65" s="73"/>
      <c r="O65" s="73">
        <f t="shared" si="28"/>
        <v>0.96</v>
      </c>
      <c r="P65" s="73">
        <f t="shared" si="29"/>
        <v>0.84</v>
      </c>
      <c r="Q65" s="73">
        <f t="shared" si="30"/>
        <v>0.72</v>
      </c>
      <c r="R65" s="130">
        <v>0.6</v>
      </c>
      <c r="S65" s="73">
        <f t="shared" ref="S65" si="38">R65*0.8</f>
        <v>0.48</v>
      </c>
      <c r="T65" s="73"/>
      <c r="U65" s="73" t="s">
        <v>968</v>
      </c>
      <c r="V65" s="90">
        <v>2</v>
      </c>
      <c r="W65" s="90"/>
      <c r="X65" s="90"/>
      <c r="Y65" s="90"/>
      <c r="Z65" s="90"/>
      <c r="AA65" s="90"/>
      <c r="AB65" s="73"/>
      <c r="AC65" s="73"/>
      <c r="AD65" s="73"/>
      <c r="AE65" s="73"/>
      <c r="AF65" s="73" t="s">
        <v>79</v>
      </c>
      <c r="AG65" s="74" t="s">
        <v>1325</v>
      </c>
      <c r="AH65" s="74" t="s">
        <v>1326</v>
      </c>
      <c r="AI65" s="75" t="s">
        <v>1323</v>
      </c>
      <c r="AJ65" s="71" t="s">
        <v>130</v>
      </c>
      <c r="AK65" s="71"/>
      <c r="AL65" s="71"/>
      <c r="AM65" s="71"/>
      <c r="AN65" s="71"/>
      <c r="AO65" s="71"/>
      <c r="AP65" s="115"/>
      <c r="AQ65" s="115"/>
      <c r="AR65" s="115"/>
    </row>
    <row r="66" spans="1:147" s="60" customFormat="1" ht="60" customHeight="1">
      <c r="A66" s="70" t="s">
        <v>1204</v>
      </c>
      <c r="B66" s="71" t="s">
        <v>9</v>
      </c>
      <c r="C66" s="71" t="s">
        <v>1443</v>
      </c>
      <c r="D66" s="72">
        <v>65</v>
      </c>
      <c r="E66" s="76" t="s">
        <v>32</v>
      </c>
      <c r="F66" s="76" t="s">
        <v>32</v>
      </c>
      <c r="G66" s="127">
        <v>0.40666666666666701</v>
      </c>
      <c r="H66" s="127"/>
      <c r="I66" s="127">
        <v>0.34666666666666701</v>
      </c>
      <c r="J66" s="127"/>
      <c r="K66" s="73">
        <v>1</v>
      </c>
      <c r="L66" s="73" t="s">
        <v>1390</v>
      </c>
      <c r="M66" s="73"/>
      <c r="N66" s="73" t="s">
        <v>10</v>
      </c>
      <c r="O66" s="73">
        <f t="shared" si="28"/>
        <v>8</v>
      </c>
      <c r="P66" s="73">
        <f t="shared" si="29"/>
        <v>7</v>
      </c>
      <c r="Q66" s="73">
        <f t="shared" si="30"/>
        <v>6</v>
      </c>
      <c r="R66" s="73">
        <v>5</v>
      </c>
      <c r="S66" s="73">
        <f t="shared" si="31"/>
        <v>4</v>
      </c>
      <c r="T66" s="73"/>
      <c r="U66" s="73" t="s">
        <v>968</v>
      </c>
      <c r="V66" s="90">
        <v>2</v>
      </c>
      <c r="W66" s="90" t="s">
        <v>1308</v>
      </c>
      <c r="X66" s="90"/>
      <c r="Y66" s="90"/>
      <c r="Z66" s="90"/>
      <c r="AA66" s="90"/>
      <c r="AB66" s="73"/>
      <c r="AC66" s="73"/>
      <c r="AD66" s="73">
        <v>0.45</v>
      </c>
      <c r="AE66" s="73"/>
      <c r="AF66" s="73" t="s">
        <v>79</v>
      </c>
      <c r="AG66" s="74"/>
      <c r="AH66" s="74" t="s">
        <v>33</v>
      </c>
      <c r="AI66" s="75" t="s">
        <v>34</v>
      </c>
      <c r="AJ66" s="71" t="s">
        <v>841</v>
      </c>
      <c r="AK66" s="71"/>
      <c r="AL66" s="71"/>
      <c r="AM66" s="71"/>
      <c r="AN66" s="71"/>
      <c r="AO66" s="71"/>
      <c r="AP66" s="115"/>
      <c r="AQ66" s="115"/>
      <c r="AR66" s="115"/>
    </row>
    <row r="67" spans="1:147" s="61" customFormat="1" ht="60" customHeight="1">
      <c r="A67" s="70" t="s">
        <v>1203</v>
      </c>
      <c r="B67" s="71" t="s">
        <v>35</v>
      </c>
      <c r="C67" s="71" t="s">
        <v>1442</v>
      </c>
      <c r="D67" s="72">
        <v>66</v>
      </c>
      <c r="E67" s="72" t="s">
        <v>974</v>
      </c>
      <c r="F67" s="72" t="s">
        <v>1295</v>
      </c>
      <c r="G67" s="72"/>
      <c r="H67" s="72">
        <v>1.419</v>
      </c>
      <c r="I67" s="72"/>
      <c r="J67" s="72">
        <v>1.2889999999999999</v>
      </c>
      <c r="K67" s="73">
        <v>1</v>
      </c>
      <c r="L67" s="73"/>
      <c r="M67" s="73"/>
      <c r="N67" s="73" t="s">
        <v>10</v>
      </c>
      <c r="O67" s="73"/>
      <c r="P67" s="73"/>
      <c r="Q67" s="73"/>
      <c r="R67" s="73"/>
      <c r="S67" s="73"/>
      <c r="T67" s="73"/>
      <c r="U67" s="73" t="s">
        <v>966</v>
      </c>
      <c r="V67" s="90">
        <v>3</v>
      </c>
      <c r="W67" s="90"/>
      <c r="X67" s="90"/>
      <c r="Y67" s="90"/>
      <c r="Z67" s="90"/>
      <c r="AA67" s="90"/>
      <c r="AB67" s="73"/>
      <c r="AC67" s="73"/>
      <c r="AD67" s="73"/>
      <c r="AE67" s="73"/>
      <c r="AF67" s="73"/>
      <c r="AG67" s="74" t="s">
        <v>36</v>
      </c>
      <c r="AH67" s="74" t="s">
        <v>37</v>
      </c>
      <c r="AI67" s="75" t="s">
        <v>38</v>
      </c>
      <c r="AJ67" s="71" t="s">
        <v>842</v>
      </c>
      <c r="AK67" s="71"/>
      <c r="AL67" s="71"/>
      <c r="AM67" s="71"/>
      <c r="AN67" s="71"/>
      <c r="AO67" s="71"/>
      <c r="AP67" s="115"/>
      <c r="AQ67" s="115"/>
      <c r="AR67" s="115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0"/>
      <c r="EJ67" s="60"/>
      <c r="EK67" s="60"/>
      <c r="EL67" s="60"/>
      <c r="EM67" s="60"/>
      <c r="EN67" s="60"/>
      <c r="EO67" s="60"/>
      <c r="EP67" s="60"/>
      <c r="EQ67" s="60"/>
    </row>
    <row r="68" spans="1:147" s="61" customFormat="1" ht="60" customHeight="1">
      <c r="A68" s="70" t="s">
        <v>1203</v>
      </c>
      <c r="B68" s="71" t="s">
        <v>35</v>
      </c>
      <c r="C68" s="71" t="s">
        <v>1442</v>
      </c>
      <c r="D68" s="72">
        <v>67</v>
      </c>
      <c r="E68" s="72" t="s">
        <v>975</v>
      </c>
      <c r="F68" s="72" t="s">
        <v>1296</v>
      </c>
      <c r="G68" s="72"/>
      <c r="H68" s="72" t="s">
        <v>1386</v>
      </c>
      <c r="I68" s="72"/>
      <c r="J68" s="72">
        <v>443.19</v>
      </c>
      <c r="K68" s="73">
        <v>1</v>
      </c>
      <c r="L68" s="73"/>
      <c r="M68" s="73"/>
      <c r="N68" s="73" t="s">
        <v>10</v>
      </c>
      <c r="O68" s="73"/>
      <c r="P68" s="73"/>
      <c r="Q68" s="73"/>
      <c r="R68" s="73"/>
      <c r="S68" s="73"/>
      <c r="T68" s="73"/>
      <c r="U68" s="73" t="s">
        <v>965</v>
      </c>
      <c r="V68" s="90">
        <v>3</v>
      </c>
      <c r="W68" s="90"/>
      <c r="X68" s="90"/>
      <c r="Y68" s="90"/>
      <c r="Z68" s="90"/>
      <c r="AA68" s="90"/>
      <c r="AB68" s="73"/>
      <c r="AC68" s="73"/>
      <c r="AD68" s="73"/>
      <c r="AE68" s="73"/>
      <c r="AF68" s="73"/>
      <c r="AG68" s="74" t="s">
        <v>36</v>
      </c>
      <c r="AH68" s="74" t="s">
        <v>39</v>
      </c>
      <c r="AI68" s="75" t="s">
        <v>40</v>
      </c>
      <c r="AJ68" s="71" t="s">
        <v>842</v>
      </c>
      <c r="AK68" s="71"/>
      <c r="AL68" s="71"/>
      <c r="AM68" s="71"/>
      <c r="AN68" s="71"/>
      <c r="AO68" s="71"/>
      <c r="AP68" s="115"/>
      <c r="AQ68" s="115"/>
      <c r="AR68" s="115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  <c r="EM68" s="60"/>
      <c r="EN68" s="60"/>
      <c r="EO68" s="60"/>
      <c r="EP68" s="60"/>
      <c r="EQ68" s="60"/>
    </row>
    <row r="69" spans="1:147" s="61" customFormat="1" ht="60" customHeight="1">
      <c r="A69" s="70" t="s">
        <v>1203</v>
      </c>
      <c r="B69" s="71" t="s">
        <v>35</v>
      </c>
      <c r="C69" s="71" t="s">
        <v>1442</v>
      </c>
      <c r="D69" s="72">
        <v>68</v>
      </c>
      <c r="E69" s="72" t="s">
        <v>976</v>
      </c>
      <c r="F69" s="72" t="s">
        <v>1297</v>
      </c>
      <c r="G69" s="72"/>
      <c r="H69" s="72">
        <v>0.63770000000000004</v>
      </c>
      <c r="I69" s="72"/>
      <c r="J69" s="72">
        <v>0.88700000000000001</v>
      </c>
      <c r="K69" s="73">
        <v>1</v>
      </c>
      <c r="L69" s="73"/>
      <c r="M69" s="73"/>
      <c r="N69" s="73" t="s">
        <v>10</v>
      </c>
      <c r="O69" s="73"/>
      <c r="P69" s="73"/>
      <c r="Q69" s="73"/>
      <c r="R69" s="73"/>
      <c r="S69" s="73"/>
      <c r="T69" s="73"/>
      <c r="U69" s="73" t="s">
        <v>965</v>
      </c>
      <c r="V69" s="90">
        <v>3</v>
      </c>
      <c r="W69" s="90"/>
      <c r="X69" s="90"/>
      <c r="Y69" s="90"/>
      <c r="Z69" s="90"/>
      <c r="AA69" s="90"/>
      <c r="AB69" s="73"/>
      <c r="AC69" s="73"/>
      <c r="AD69" s="73"/>
      <c r="AE69" s="73"/>
      <c r="AF69" s="73"/>
      <c r="AG69" s="74" t="s">
        <v>36</v>
      </c>
      <c r="AH69" s="74" t="s">
        <v>41</v>
      </c>
      <c r="AI69" s="75" t="s">
        <v>42</v>
      </c>
      <c r="AJ69" s="71" t="s">
        <v>842</v>
      </c>
      <c r="AK69" s="71"/>
      <c r="AL69" s="71"/>
      <c r="AM69" s="71"/>
      <c r="AN69" s="71"/>
      <c r="AO69" s="71"/>
      <c r="AP69" s="115"/>
      <c r="AQ69" s="115"/>
      <c r="AR69" s="115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  <c r="EM69" s="60"/>
      <c r="EN69" s="60"/>
      <c r="EO69" s="60"/>
      <c r="EP69" s="60"/>
      <c r="EQ69" s="60"/>
    </row>
    <row r="70" spans="1:147" s="61" customFormat="1" ht="60" customHeight="1">
      <c r="A70" s="70" t="s">
        <v>1203</v>
      </c>
      <c r="B70" s="71" t="s">
        <v>35</v>
      </c>
      <c r="C70" s="71" t="s">
        <v>1442</v>
      </c>
      <c r="D70" s="72">
        <v>69</v>
      </c>
      <c r="E70" s="72" t="s">
        <v>43</v>
      </c>
      <c r="F70" s="72" t="s">
        <v>43</v>
      </c>
      <c r="G70" s="123"/>
      <c r="H70" s="123">
        <v>1</v>
      </c>
      <c r="I70" s="123"/>
      <c r="J70" s="123">
        <v>1</v>
      </c>
      <c r="K70" s="73">
        <v>1</v>
      </c>
      <c r="L70" s="73"/>
      <c r="M70" s="73"/>
      <c r="N70" s="73" t="s">
        <v>10</v>
      </c>
      <c r="O70" s="73"/>
      <c r="P70" s="73"/>
      <c r="Q70" s="73"/>
      <c r="R70" s="73"/>
      <c r="S70" s="73"/>
      <c r="T70" s="73"/>
      <c r="U70" s="73"/>
      <c r="V70" s="90">
        <v>3</v>
      </c>
      <c r="W70" s="90"/>
      <c r="X70" s="90"/>
      <c r="Y70" s="90"/>
      <c r="Z70" s="90"/>
      <c r="AA70" s="90"/>
      <c r="AB70" s="73"/>
      <c r="AC70" s="73"/>
      <c r="AD70" s="73"/>
      <c r="AE70" s="73"/>
      <c r="AF70" s="73"/>
      <c r="AG70" s="74" t="s">
        <v>36</v>
      </c>
      <c r="AH70" s="74" t="s">
        <v>44</v>
      </c>
      <c r="AI70" s="75" t="s">
        <v>45</v>
      </c>
      <c r="AJ70" s="71" t="s">
        <v>842</v>
      </c>
      <c r="AK70" s="71"/>
      <c r="AL70" s="71"/>
      <c r="AM70" s="71"/>
      <c r="AN70" s="71"/>
      <c r="AO70" s="71"/>
      <c r="AP70" s="115"/>
      <c r="AQ70" s="115"/>
      <c r="AR70" s="115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  <c r="EM70" s="60"/>
      <c r="EN70" s="60"/>
      <c r="EO70" s="60"/>
      <c r="EP70" s="60"/>
      <c r="EQ70" s="60"/>
    </row>
    <row r="71" spans="1:147" s="61" customFormat="1" ht="110.25" customHeight="1">
      <c r="A71" s="70" t="s">
        <v>1203</v>
      </c>
      <c r="B71" s="71" t="s">
        <v>35</v>
      </c>
      <c r="C71" s="71" t="s">
        <v>1442</v>
      </c>
      <c r="D71" s="72">
        <v>70</v>
      </c>
      <c r="E71" s="72" t="s">
        <v>46</v>
      </c>
      <c r="F71" s="72" t="s">
        <v>46</v>
      </c>
      <c r="G71" s="123"/>
      <c r="H71" s="123">
        <v>3</v>
      </c>
      <c r="I71" s="123"/>
      <c r="J71" s="123">
        <v>0</v>
      </c>
      <c r="K71" s="73">
        <v>1</v>
      </c>
      <c r="L71" s="73"/>
      <c r="M71" s="73"/>
      <c r="N71" s="73" t="s">
        <v>10</v>
      </c>
      <c r="O71" s="73"/>
      <c r="P71" s="73"/>
      <c r="Q71" s="73"/>
      <c r="R71" s="73"/>
      <c r="S71" s="73"/>
      <c r="T71" s="73"/>
      <c r="U71" s="73"/>
      <c r="V71" s="90">
        <v>3</v>
      </c>
      <c r="W71" s="90"/>
      <c r="X71" s="90"/>
      <c r="Y71" s="90"/>
      <c r="Z71" s="90"/>
      <c r="AA71" s="90"/>
      <c r="AB71" s="73"/>
      <c r="AC71" s="73"/>
      <c r="AD71" s="73"/>
      <c r="AE71" s="73"/>
      <c r="AF71" s="73"/>
      <c r="AG71" s="74" t="s">
        <v>36</v>
      </c>
      <c r="AH71" s="74" t="s">
        <v>47</v>
      </c>
      <c r="AI71" s="75" t="s">
        <v>48</v>
      </c>
      <c r="AJ71" s="71" t="s">
        <v>842</v>
      </c>
      <c r="AK71" s="71"/>
      <c r="AL71" s="71"/>
      <c r="AM71" s="71"/>
      <c r="AN71" s="71"/>
      <c r="AO71" s="71"/>
      <c r="AP71" s="115"/>
      <c r="AQ71" s="115"/>
      <c r="AR71" s="115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  <c r="EM71" s="60"/>
      <c r="EN71" s="60"/>
      <c r="EO71" s="60"/>
      <c r="EP71" s="60"/>
      <c r="EQ71" s="60"/>
    </row>
    <row r="72" spans="1:147" s="61" customFormat="1" ht="60" customHeight="1">
      <c r="A72" s="70" t="s">
        <v>1203</v>
      </c>
      <c r="B72" s="71" t="s">
        <v>35</v>
      </c>
      <c r="C72" s="71" t="s">
        <v>1442</v>
      </c>
      <c r="D72" s="72">
        <v>71</v>
      </c>
      <c r="E72" s="72" t="s">
        <v>977</v>
      </c>
      <c r="F72" s="72" t="s">
        <v>1298</v>
      </c>
      <c r="G72" s="123"/>
      <c r="H72" s="123">
        <v>1</v>
      </c>
      <c r="I72" s="123"/>
      <c r="J72" s="123">
        <v>1</v>
      </c>
      <c r="K72" s="73">
        <v>1</v>
      </c>
      <c r="L72" s="73"/>
      <c r="M72" s="73"/>
      <c r="N72" s="73" t="s">
        <v>10</v>
      </c>
      <c r="O72" s="73"/>
      <c r="P72" s="73"/>
      <c r="Q72" s="73"/>
      <c r="R72" s="73"/>
      <c r="S72" s="73"/>
      <c r="T72" s="73"/>
      <c r="U72" s="73"/>
      <c r="V72" s="90">
        <v>3</v>
      </c>
      <c r="W72" s="90"/>
      <c r="X72" s="90"/>
      <c r="Y72" s="90"/>
      <c r="Z72" s="90"/>
      <c r="AA72" s="90"/>
      <c r="AB72" s="73"/>
      <c r="AC72" s="73"/>
      <c r="AD72" s="73"/>
      <c r="AE72" s="73"/>
      <c r="AF72" s="73"/>
      <c r="AG72" s="74" t="s">
        <v>36</v>
      </c>
      <c r="AH72" s="74" t="s">
        <v>39</v>
      </c>
      <c r="AI72" s="75" t="s">
        <v>49</v>
      </c>
      <c r="AJ72" s="71" t="s">
        <v>842</v>
      </c>
      <c r="AK72" s="71"/>
      <c r="AL72" s="71"/>
      <c r="AM72" s="71"/>
      <c r="AN72" s="71"/>
      <c r="AO72" s="71"/>
      <c r="AP72" s="115"/>
      <c r="AQ72" s="115"/>
      <c r="AR72" s="115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  <c r="EM72" s="60"/>
      <c r="EN72" s="60"/>
      <c r="EO72" s="60"/>
      <c r="EP72" s="60"/>
      <c r="EQ72" s="60"/>
    </row>
    <row r="73" spans="1:147" s="61" customFormat="1" ht="60" customHeight="1">
      <c r="A73" s="70" t="s">
        <v>1203</v>
      </c>
      <c r="B73" s="71" t="s">
        <v>25</v>
      </c>
      <c r="C73" s="71" t="s">
        <v>1442</v>
      </c>
      <c r="D73" s="72">
        <v>72</v>
      </c>
      <c r="E73" s="72" t="s">
        <v>50</v>
      </c>
      <c r="F73" s="72" t="s">
        <v>50</v>
      </c>
      <c r="G73" s="123"/>
      <c r="H73" s="123">
        <v>0</v>
      </c>
      <c r="I73" s="123"/>
      <c r="J73" s="123">
        <v>0</v>
      </c>
      <c r="K73" s="73">
        <v>1</v>
      </c>
      <c r="L73" s="73"/>
      <c r="M73" s="73"/>
      <c r="N73" s="73" t="s">
        <v>10</v>
      </c>
      <c r="O73" s="73"/>
      <c r="P73" s="73"/>
      <c r="Q73" s="73"/>
      <c r="R73" s="73"/>
      <c r="S73" s="73"/>
      <c r="T73" s="73"/>
      <c r="U73" s="73"/>
      <c r="V73" s="90">
        <v>3</v>
      </c>
      <c r="W73" s="90"/>
      <c r="X73" s="90"/>
      <c r="Y73" s="90"/>
      <c r="Z73" s="90"/>
      <c r="AA73" s="90"/>
      <c r="AB73" s="73"/>
      <c r="AC73" s="73"/>
      <c r="AD73" s="73"/>
      <c r="AE73" s="73"/>
      <c r="AF73" s="73"/>
      <c r="AG73" s="74"/>
      <c r="AH73" s="74" t="s">
        <v>51</v>
      </c>
      <c r="AI73" s="75" t="s">
        <v>45</v>
      </c>
      <c r="AJ73" s="71" t="s">
        <v>145</v>
      </c>
      <c r="AK73" s="71"/>
      <c r="AL73" s="71"/>
      <c r="AM73" s="71"/>
      <c r="AN73" s="71"/>
      <c r="AO73" s="71"/>
      <c r="AP73" s="115"/>
      <c r="AQ73" s="115"/>
      <c r="AR73" s="115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  <c r="EM73" s="60"/>
      <c r="EN73" s="60"/>
      <c r="EO73" s="60"/>
      <c r="EP73" s="60"/>
      <c r="EQ73" s="60"/>
    </row>
    <row r="74" spans="1:147" s="61" customFormat="1" ht="60" customHeight="1">
      <c r="A74" s="70" t="s">
        <v>1203</v>
      </c>
      <c r="B74" s="71" t="s">
        <v>25</v>
      </c>
      <c r="C74" s="71" t="s">
        <v>1442</v>
      </c>
      <c r="D74" s="72">
        <v>73</v>
      </c>
      <c r="E74" s="72" t="s">
        <v>52</v>
      </c>
      <c r="F74" s="72" t="s">
        <v>52</v>
      </c>
      <c r="G74" s="123"/>
      <c r="H74" s="123">
        <v>0</v>
      </c>
      <c r="I74" s="123"/>
      <c r="J74" s="123">
        <v>0</v>
      </c>
      <c r="K74" s="73">
        <v>1</v>
      </c>
      <c r="L74" s="73"/>
      <c r="M74" s="73"/>
      <c r="N74" s="73" t="s">
        <v>10</v>
      </c>
      <c r="O74" s="73"/>
      <c r="P74" s="73"/>
      <c r="Q74" s="73"/>
      <c r="R74" s="73"/>
      <c r="S74" s="73"/>
      <c r="T74" s="73"/>
      <c r="U74" s="73"/>
      <c r="V74" s="90">
        <v>3</v>
      </c>
      <c r="W74" s="90"/>
      <c r="X74" s="90"/>
      <c r="Y74" s="90"/>
      <c r="Z74" s="90"/>
      <c r="AA74" s="90"/>
      <c r="AB74" s="73"/>
      <c r="AC74" s="73"/>
      <c r="AD74" s="73"/>
      <c r="AE74" s="73"/>
      <c r="AF74" s="73"/>
      <c r="AG74" s="74"/>
      <c r="AH74" s="74" t="s">
        <v>53</v>
      </c>
      <c r="AI74" s="75" t="s">
        <v>48</v>
      </c>
      <c r="AJ74" s="71" t="s">
        <v>145</v>
      </c>
      <c r="AK74" s="71"/>
      <c r="AL74" s="71"/>
      <c r="AM74" s="71"/>
      <c r="AN74" s="71"/>
      <c r="AO74" s="71"/>
      <c r="AP74" s="115"/>
      <c r="AQ74" s="115"/>
      <c r="AR74" s="115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  <c r="EM74" s="60"/>
      <c r="EN74" s="60"/>
      <c r="EO74" s="60"/>
      <c r="EP74" s="60"/>
      <c r="EQ74" s="60"/>
    </row>
    <row r="75" spans="1:147" s="61" customFormat="1" ht="60" customHeight="1">
      <c r="A75" s="70" t="s">
        <v>1203</v>
      </c>
      <c r="B75" s="71" t="s">
        <v>25</v>
      </c>
      <c r="C75" s="71" t="s">
        <v>1443</v>
      </c>
      <c r="D75" s="72">
        <v>74</v>
      </c>
      <c r="E75" s="75" t="s">
        <v>54</v>
      </c>
      <c r="F75" s="75" t="s">
        <v>54</v>
      </c>
      <c r="G75" s="124"/>
      <c r="H75" s="124"/>
      <c r="I75" s="124"/>
      <c r="J75" s="124"/>
      <c r="K75" s="78">
        <v>1</v>
      </c>
      <c r="L75" s="78" t="s">
        <v>131</v>
      </c>
      <c r="M75" s="73" t="s">
        <v>10</v>
      </c>
      <c r="N75" s="73" t="s">
        <v>10</v>
      </c>
      <c r="O75" s="73"/>
      <c r="P75" s="73"/>
      <c r="Q75" s="73"/>
      <c r="R75" s="73"/>
      <c r="S75" s="73">
        <v>1</v>
      </c>
      <c r="T75" s="73"/>
      <c r="U75" s="73"/>
      <c r="V75" s="90" t="s">
        <v>1156</v>
      </c>
      <c r="W75" s="90" t="s">
        <v>1308</v>
      </c>
      <c r="X75" s="90"/>
      <c r="Y75" s="90"/>
      <c r="Z75" s="90"/>
      <c r="AA75" s="90"/>
      <c r="AB75" s="133"/>
      <c r="AC75" s="133"/>
      <c r="AD75" s="133">
        <v>1.1000000000000001</v>
      </c>
      <c r="AE75" s="133"/>
      <c r="AF75" s="73"/>
      <c r="AG75" s="74"/>
      <c r="AH75" s="74" t="s">
        <v>55</v>
      </c>
      <c r="AI75" s="75" t="s">
        <v>56</v>
      </c>
      <c r="AJ75" s="71" t="s">
        <v>145</v>
      </c>
      <c r="AK75" s="71"/>
      <c r="AL75" s="71"/>
      <c r="AM75" s="71"/>
      <c r="AN75" s="71"/>
      <c r="AO75" s="71"/>
      <c r="AP75" s="115"/>
      <c r="AQ75" s="115"/>
      <c r="AR75" s="115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  <c r="EM75" s="60"/>
      <c r="EN75" s="60"/>
      <c r="EO75" s="60"/>
      <c r="EP75" s="60"/>
      <c r="EQ75" s="60"/>
    </row>
    <row r="76" spans="1:147" s="61" customFormat="1" ht="60" customHeight="1">
      <c r="A76" s="70" t="s">
        <v>1203</v>
      </c>
      <c r="B76" s="71" t="s">
        <v>9</v>
      </c>
      <c r="C76" s="71" t="s">
        <v>1443</v>
      </c>
      <c r="D76" s="72">
        <v>75</v>
      </c>
      <c r="E76" s="75" t="s">
        <v>57</v>
      </c>
      <c r="F76" s="75" t="s">
        <v>57</v>
      </c>
      <c r="G76" s="124">
        <v>2.7733333333333299</v>
      </c>
      <c r="H76" s="124">
        <v>2.5933333333333333</v>
      </c>
      <c r="I76" s="124">
        <v>2.0733333333333301</v>
      </c>
      <c r="J76" s="124">
        <v>2.15</v>
      </c>
      <c r="K76" s="78">
        <v>1</v>
      </c>
      <c r="L76" s="73" t="s">
        <v>1390</v>
      </c>
      <c r="M76" s="73" t="s">
        <v>10</v>
      </c>
      <c r="N76" s="73" t="s">
        <v>10</v>
      </c>
      <c r="O76" s="73">
        <f t="shared" ref="O76:O87" si="39">R76*1.6</f>
        <v>2.4000000000000004</v>
      </c>
      <c r="P76" s="73">
        <f t="shared" ref="P76:P87" si="40">R76*1.4</f>
        <v>2.0999999999999996</v>
      </c>
      <c r="Q76" s="73">
        <f t="shared" ref="Q76:Q87" si="41">R76*1.2</f>
        <v>1.7999999999999998</v>
      </c>
      <c r="R76" s="130">
        <v>1.5</v>
      </c>
      <c r="S76" s="73">
        <f t="shared" ref="S76:S87" si="42">R76*0.8</f>
        <v>1.2000000000000002</v>
      </c>
      <c r="T76" s="73"/>
      <c r="U76" s="73" t="s">
        <v>971</v>
      </c>
      <c r="V76" s="90" t="s">
        <v>1156</v>
      </c>
      <c r="W76" s="90" t="s">
        <v>1308</v>
      </c>
      <c r="X76" s="90"/>
      <c r="Y76" s="90"/>
      <c r="Z76" s="90"/>
      <c r="AA76" s="90"/>
      <c r="AB76" s="73"/>
      <c r="AC76" s="73"/>
      <c r="AD76" s="73">
        <v>1.6</v>
      </c>
      <c r="AE76" s="73" t="s">
        <v>1285</v>
      </c>
      <c r="AF76" s="73" t="s">
        <v>78</v>
      </c>
      <c r="AG76" s="74" t="s">
        <v>1242</v>
      </c>
      <c r="AH76" s="74" t="s">
        <v>1002</v>
      </c>
      <c r="AI76" s="75" t="s">
        <v>59</v>
      </c>
      <c r="AJ76" s="71" t="s">
        <v>841</v>
      </c>
      <c r="AK76" s="71"/>
      <c r="AL76" s="71"/>
      <c r="AM76" s="71"/>
      <c r="AN76" s="71"/>
      <c r="AO76" s="71"/>
      <c r="AP76" s="115"/>
      <c r="AQ76" s="115"/>
      <c r="AR76" s="115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</row>
    <row r="77" spans="1:147" s="61" customFormat="1" ht="60" customHeight="1">
      <c r="A77" s="70" t="s">
        <v>1203</v>
      </c>
      <c r="B77" s="71" t="s">
        <v>9</v>
      </c>
      <c r="C77" s="71" t="s">
        <v>1443</v>
      </c>
      <c r="D77" s="72">
        <v>76</v>
      </c>
      <c r="E77" s="75" t="s">
        <v>60</v>
      </c>
      <c r="F77" s="75" t="s">
        <v>60</v>
      </c>
      <c r="G77" s="124">
        <v>2.31666666666667</v>
      </c>
      <c r="H77" s="124">
        <v>2.9266666666666663</v>
      </c>
      <c r="I77" s="124">
        <v>2.1566666666666698</v>
      </c>
      <c r="J77" s="124">
        <v>2.15</v>
      </c>
      <c r="K77" s="78">
        <v>1</v>
      </c>
      <c r="L77" s="73" t="s">
        <v>1390</v>
      </c>
      <c r="M77" s="73" t="s">
        <v>10</v>
      </c>
      <c r="N77" s="73" t="s">
        <v>10</v>
      </c>
      <c r="O77" s="73">
        <f t="shared" si="39"/>
        <v>2.4000000000000004</v>
      </c>
      <c r="P77" s="73">
        <f t="shared" si="40"/>
        <v>2.0999999999999996</v>
      </c>
      <c r="Q77" s="73">
        <f t="shared" si="41"/>
        <v>1.7999999999999998</v>
      </c>
      <c r="R77" s="130">
        <v>1.5</v>
      </c>
      <c r="S77" s="73">
        <f t="shared" si="42"/>
        <v>1.2000000000000002</v>
      </c>
      <c r="T77" s="73"/>
      <c r="U77" s="73" t="s">
        <v>971</v>
      </c>
      <c r="V77" s="90" t="s">
        <v>1156</v>
      </c>
      <c r="W77" s="90" t="s">
        <v>1308</v>
      </c>
      <c r="X77" s="90"/>
      <c r="Y77" s="90"/>
      <c r="Z77" s="90"/>
      <c r="AA77" s="90"/>
      <c r="AB77" s="73"/>
      <c r="AC77" s="73"/>
      <c r="AD77" s="73">
        <v>2.5</v>
      </c>
      <c r="AE77" s="73" t="s">
        <v>1285</v>
      </c>
      <c r="AF77" s="73" t="s">
        <v>78</v>
      </c>
      <c r="AG77" s="74" t="s">
        <v>1242</v>
      </c>
      <c r="AH77" s="74" t="s">
        <v>1003</v>
      </c>
      <c r="AI77" s="75" t="s">
        <v>61</v>
      </c>
      <c r="AJ77" s="71" t="s">
        <v>841</v>
      </c>
      <c r="AK77" s="71"/>
      <c r="AL77" s="71"/>
      <c r="AM77" s="71"/>
      <c r="AN77" s="71"/>
      <c r="AO77" s="71"/>
      <c r="AP77" s="115"/>
      <c r="AQ77" s="115"/>
      <c r="AR77" s="115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0"/>
      <c r="EP77" s="60"/>
      <c r="EQ77" s="60"/>
    </row>
    <row r="78" spans="1:147" s="61" customFormat="1" ht="60" customHeight="1">
      <c r="A78" s="70" t="s">
        <v>1203</v>
      </c>
      <c r="B78" s="71" t="s">
        <v>9</v>
      </c>
      <c r="C78" s="71" t="s">
        <v>1443</v>
      </c>
      <c r="D78" s="72">
        <v>77</v>
      </c>
      <c r="E78" s="75" t="s">
        <v>62</v>
      </c>
      <c r="F78" s="75" t="s">
        <v>62</v>
      </c>
      <c r="G78" s="124"/>
      <c r="H78" s="124">
        <v>0.73999999999999988</v>
      </c>
      <c r="I78" s="124"/>
      <c r="J78" s="124">
        <v>0.64333333333333342</v>
      </c>
      <c r="K78" s="78">
        <v>1</v>
      </c>
      <c r="L78" s="78"/>
      <c r="M78" s="73"/>
      <c r="N78" s="73" t="s">
        <v>10</v>
      </c>
      <c r="O78" s="73">
        <f t="shared" si="39"/>
        <v>1.2800000000000002</v>
      </c>
      <c r="P78" s="73">
        <f t="shared" si="40"/>
        <v>1.1199999999999999</v>
      </c>
      <c r="Q78" s="73">
        <f t="shared" si="41"/>
        <v>0.96</v>
      </c>
      <c r="R78" s="130">
        <v>0.8</v>
      </c>
      <c r="S78" s="73">
        <f t="shared" si="42"/>
        <v>0.64000000000000012</v>
      </c>
      <c r="T78" s="73"/>
      <c r="U78" s="73" t="s">
        <v>971</v>
      </c>
      <c r="V78" s="90" t="s">
        <v>1156</v>
      </c>
      <c r="W78" s="90"/>
      <c r="X78" s="90"/>
      <c r="Y78" s="90"/>
      <c r="Z78" s="90"/>
      <c r="AA78" s="90"/>
      <c r="AB78" s="73"/>
      <c r="AC78" s="73"/>
      <c r="AD78" s="73"/>
      <c r="AE78" s="73" t="s">
        <v>1285</v>
      </c>
      <c r="AF78" s="73" t="s">
        <v>78</v>
      </c>
      <c r="AG78" s="74" t="s">
        <v>1243</v>
      </c>
      <c r="AH78" s="74" t="s">
        <v>1004</v>
      </c>
      <c r="AI78" s="75" t="s">
        <v>63</v>
      </c>
      <c r="AJ78" s="71" t="s">
        <v>841</v>
      </c>
      <c r="AK78" s="71"/>
      <c r="AL78" s="71"/>
      <c r="AM78" s="71"/>
      <c r="AN78" s="71"/>
      <c r="AO78" s="71"/>
      <c r="AP78" s="115"/>
      <c r="AQ78" s="115"/>
      <c r="AR78" s="115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  <c r="EM78" s="60"/>
      <c r="EN78" s="60"/>
      <c r="EO78" s="60"/>
      <c r="EP78" s="60"/>
      <c r="EQ78" s="60"/>
    </row>
    <row r="79" spans="1:147" s="61" customFormat="1" ht="60" customHeight="1">
      <c r="A79" s="70" t="s">
        <v>1203</v>
      </c>
      <c r="B79" s="71" t="s">
        <v>9</v>
      </c>
      <c r="C79" s="71" t="s">
        <v>1443</v>
      </c>
      <c r="D79" s="72">
        <v>78</v>
      </c>
      <c r="E79" s="75" t="s">
        <v>1231</v>
      </c>
      <c r="F79" s="75" t="s">
        <v>1231</v>
      </c>
      <c r="G79" s="124"/>
      <c r="H79" s="124"/>
      <c r="I79" s="124"/>
      <c r="J79" s="124"/>
      <c r="K79" s="78">
        <v>1</v>
      </c>
      <c r="L79" s="78"/>
      <c r="M79" s="73"/>
      <c r="N79" s="73" t="s">
        <v>10</v>
      </c>
      <c r="O79" s="73">
        <f t="shared" ref="O79" si="43">R79*1.6</f>
        <v>1.2800000000000002</v>
      </c>
      <c r="P79" s="73">
        <f t="shared" ref="P79" si="44">R79*1.4</f>
        <v>1.1199999999999999</v>
      </c>
      <c r="Q79" s="73">
        <f t="shared" ref="Q79" si="45">R79*1.2</f>
        <v>0.96</v>
      </c>
      <c r="R79" s="130">
        <v>0.8</v>
      </c>
      <c r="S79" s="73">
        <f t="shared" ref="S79" si="46">R79*0.8</f>
        <v>0.64000000000000012</v>
      </c>
      <c r="T79" s="73"/>
      <c r="U79" s="73" t="s">
        <v>971</v>
      </c>
      <c r="V79" s="90" t="s">
        <v>1156</v>
      </c>
      <c r="W79" s="90"/>
      <c r="X79" s="90"/>
      <c r="Y79" s="90"/>
      <c r="Z79" s="90"/>
      <c r="AA79" s="90"/>
      <c r="AB79" s="73"/>
      <c r="AC79" s="73"/>
      <c r="AD79" s="73"/>
      <c r="AE79" s="73"/>
      <c r="AF79" s="73" t="s">
        <v>78</v>
      </c>
      <c r="AG79" s="74" t="s">
        <v>58</v>
      </c>
      <c r="AH79" s="74" t="s">
        <v>1233</v>
      </c>
      <c r="AI79" s="75" t="s">
        <v>1234</v>
      </c>
      <c r="AJ79" s="71" t="s">
        <v>841</v>
      </c>
      <c r="AK79" s="71"/>
      <c r="AL79" s="71"/>
      <c r="AM79" s="71"/>
      <c r="AN79" s="71"/>
      <c r="AO79" s="71"/>
      <c r="AP79" s="115"/>
      <c r="AQ79" s="115"/>
      <c r="AR79" s="115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  <c r="EM79" s="60"/>
      <c r="EN79" s="60"/>
      <c r="EO79" s="60"/>
      <c r="EP79" s="60"/>
      <c r="EQ79" s="60"/>
    </row>
    <row r="80" spans="1:147" s="61" customFormat="1" ht="60" customHeight="1">
      <c r="A80" s="70" t="s">
        <v>1203</v>
      </c>
      <c r="B80" s="71" t="s">
        <v>9</v>
      </c>
      <c r="C80" s="71" t="s">
        <v>1443</v>
      </c>
      <c r="D80" s="72">
        <v>79</v>
      </c>
      <c r="E80" s="75" t="s">
        <v>1232</v>
      </c>
      <c r="F80" s="75" t="s">
        <v>1232</v>
      </c>
      <c r="G80" s="124"/>
      <c r="H80" s="124"/>
      <c r="I80" s="124"/>
      <c r="J80" s="124"/>
      <c r="K80" s="78">
        <v>1</v>
      </c>
      <c r="L80" s="78"/>
      <c r="M80" s="73"/>
      <c r="N80" s="73"/>
      <c r="O80" s="73">
        <f t="shared" si="39"/>
        <v>1.6</v>
      </c>
      <c r="P80" s="73">
        <f t="shared" si="40"/>
        <v>1.4</v>
      </c>
      <c r="Q80" s="73">
        <f t="shared" si="41"/>
        <v>1.2</v>
      </c>
      <c r="R80" s="130">
        <v>1</v>
      </c>
      <c r="S80" s="73">
        <f t="shared" si="42"/>
        <v>0.8</v>
      </c>
      <c r="T80" s="73"/>
      <c r="U80" s="73"/>
      <c r="V80" s="90" t="s">
        <v>1156</v>
      </c>
      <c r="W80" s="90"/>
      <c r="X80" s="90"/>
      <c r="Y80" s="90"/>
      <c r="Z80" s="90"/>
      <c r="AA80" s="90"/>
      <c r="AB80" s="73"/>
      <c r="AC80" s="73"/>
      <c r="AD80" s="73"/>
      <c r="AE80" s="73"/>
      <c r="AF80" s="73" t="s">
        <v>78</v>
      </c>
      <c r="AG80" s="74" t="s">
        <v>58</v>
      </c>
      <c r="AH80" s="74" t="s">
        <v>1235</v>
      </c>
      <c r="AI80" s="75" t="s">
        <v>64</v>
      </c>
      <c r="AJ80" s="71" t="s">
        <v>103</v>
      </c>
      <c r="AK80" s="71"/>
      <c r="AL80" s="71"/>
      <c r="AM80" s="71"/>
      <c r="AN80" s="71"/>
      <c r="AO80" s="71"/>
      <c r="AP80" s="115"/>
      <c r="AQ80" s="115"/>
      <c r="AR80" s="115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  <c r="EM80" s="60"/>
      <c r="EN80" s="60"/>
      <c r="EO80" s="60"/>
      <c r="EP80" s="60"/>
      <c r="EQ80" s="60"/>
    </row>
    <row r="81" spans="1:147" s="61" customFormat="1" ht="60" customHeight="1">
      <c r="A81" s="70" t="s">
        <v>1203</v>
      </c>
      <c r="B81" s="71" t="s">
        <v>9</v>
      </c>
      <c r="C81" s="71" t="s">
        <v>1443</v>
      </c>
      <c r="D81" s="72">
        <v>80</v>
      </c>
      <c r="E81" s="75" t="s">
        <v>65</v>
      </c>
      <c r="F81" s="75" t="s">
        <v>65</v>
      </c>
      <c r="G81" s="124">
        <v>3.21</v>
      </c>
      <c r="H81" s="124">
        <v>5.28</v>
      </c>
      <c r="I81" s="124">
        <v>2.5033333333333299</v>
      </c>
      <c r="J81" s="124">
        <v>3.4766666666666666</v>
      </c>
      <c r="K81" s="78">
        <v>1</v>
      </c>
      <c r="L81" s="78"/>
      <c r="M81" s="73"/>
      <c r="N81" s="73" t="s">
        <v>10</v>
      </c>
      <c r="O81" s="73">
        <f t="shared" si="39"/>
        <v>4.8000000000000007</v>
      </c>
      <c r="P81" s="73">
        <f t="shared" si="40"/>
        <v>4.1999999999999993</v>
      </c>
      <c r="Q81" s="73">
        <f t="shared" si="41"/>
        <v>3.5999999999999996</v>
      </c>
      <c r="R81" s="130">
        <v>3</v>
      </c>
      <c r="S81" s="73">
        <f t="shared" si="42"/>
        <v>2.4000000000000004</v>
      </c>
      <c r="T81" s="73"/>
      <c r="U81" s="73" t="s">
        <v>971</v>
      </c>
      <c r="V81" s="90" t="s">
        <v>1167</v>
      </c>
      <c r="W81" s="90" t="s">
        <v>1308</v>
      </c>
      <c r="X81" s="134" t="s">
        <v>1284</v>
      </c>
      <c r="Y81" s="90"/>
      <c r="Z81" s="90"/>
      <c r="AA81" s="90"/>
      <c r="AB81" s="73"/>
      <c r="AC81" s="73"/>
      <c r="AD81" s="73"/>
      <c r="AE81" s="73" t="s">
        <v>1285</v>
      </c>
      <c r="AF81" s="73" t="s">
        <v>78</v>
      </c>
      <c r="AG81" s="74" t="s">
        <v>1242</v>
      </c>
      <c r="AH81" s="74" t="s">
        <v>1005</v>
      </c>
      <c r="AI81" s="75" t="s">
        <v>66</v>
      </c>
      <c r="AJ81" s="71" t="s">
        <v>841</v>
      </c>
      <c r="AK81" s="71"/>
      <c r="AL81" s="71"/>
      <c r="AM81" s="71"/>
      <c r="AN81" s="71"/>
      <c r="AO81" s="71"/>
      <c r="AP81" s="115"/>
      <c r="AQ81" s="115"/>
      <c r="AR81" s="115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  <c r="EM81" s="60"/>
      <c r="EN81" s="60"/>
      <c r="EO81" s="60"/>
      <c r="EP81" s="60"/>
      <c r="EQ81" s="60"/>
    </row>
    <row r="82" spans="1:147" s="61" customFormat="1" ht="60" customHeight="1">
      <c r="A82" s="70" t="s">
        <v>1203</v>
      </c>
      <c r="B82" s="71" t="s">
        <v>9</v>
      </c>
      <c r="C82" s="71" t="s">
        <v>1443</v>
      </c>
      <c r="D82" s="72">
        <v>81</v>
      </c>
      <c r="E82" s="75" t="s">
        <v>67</v>
      </c>
      <c r="F82" s="75" t="s">
        <v>67</v>
      </c>
      <c r="G82" s="124">
        <v>2.5033333333333299</v>
      </c>
      <c r="H82" s="124">
        <v>2.82</v>
      </c>
      <c r="I82" s="124">
        <v>2.4266666666666699</v>
      </c>
      <c r="J82" s="124">
        <v>3.1333333333333333</v>
      </c>
      <c r="K82" s="78">
        <v>1</v>
      </c>
      <c r="L82" s="78"/>
      <c r="M82" s="73"/>
      <c r="N82" s="73" t="s">
        <v>10</v>
      </c>
      <c r="O82" s="73">
        <f t="shared" si="39"/>
        <v>4</v>
      </c>
      <c r="P82" s="73">
        <f t="shared" si="40"/>
        <v>3.5</v>
      </c>
      <c r="Q82" s="73">
        <f t="shared" si="41"/>
        <v>3</v>
      </c>
      <c r="R82" s="130">
        <v>2.5</v>
      </c>
      <c r="S82" s="73">
        <f t="shared" si="42"/>
        <v>2</v>
      </c>
      <c r="T82" s="73"/>
      <c r="U82" s="73" t="s">
        <v>971</v>
      </c>
      <c r="V82" s="90" t="s">
        <v>1167</v>
      </c>
      <c r="W82" s="90" t="s">
        <v>1308</v>
      </c>
      <c r="X82" s="90"/>
      <c r="Y82" s="90"/>
      <c r="Z82" s="90"/>
      <c r="AA82" s="90"/>
      <c r="AB82" s="73"/>
      <c r="AC82" s="73"/>
      <c r="AD82" s="73"/>
      <c r="AE82" s="73" t="s">
        <v>1285</v>
      </c>
      <c r="AF82" s="73" t="s">
        <v>78</v>
      </c>
      <c r="AG82" s="74" t="s">
        <v>1242</v>
      </c>
      <c r="AH82" s="74" t="s">
        <v>68</v>
      </c>
      <c r="AI82" s="75" t="s">
        <v>66</v>
      </c>
      <c r="AJ82" s="71" t="s">
        <v>841</v>
      </c>
      <c r="AK82" s="71"/>
      <c r="AL82" s="71"/>
      <c r="AM82" s="71"/>
      <c r="AN82" s="71"/>
      <c r="AO82" s="71"/>
      <c r="AP82" s="115"/>
      <c r="AQ82" s="115"/>
      <c r="AR82" s="115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  <c r="EM82" s="60"/>
      <c r="EN82" s="60"/>
      <c r="EO82" s="60"/>
      <c r="EP82" s="60"/>
      <c r="EQ82" s="60"/>
    </row>
    <row r="83" spans="1:147" s="61" customFormat="1" ht="60" customHeight="1">
      <c r="A83" s="70" t="s">
        <v>1203</v>
      </c>
      <c r="B83" s="71" t="s">
        <v>9</v>
      </c>
      <c r="C83" s="71" t="s">
        <v>1443</v>
      </c>
      <c r="D83" s="72">
        <v>82</v>
      </c>
      <c r="E83" s="75" t="s">
        <v>69</v>
      </c>
      <c r="F83" s="75" t="s">
        <v>69</v>
      </c>
      <c r="G83" s="124">
        <v>10.063333333333301</v>
      </c>
      <c r="H83" s="124">
        <v>10.303333333333333</v>
      </c>
      <c r="I83" s="124">
        <v>10.393333333333301</v>
      </c>
      <c r="J83" s="124">
        <v>7.2933333333333339</v>
      </c>
      <c r="K83" s="78">
        <v>1</v>
      </c>
      <c r="L83" s="78"/>
      <c r="M83" s="73"/>
      <c r="N83" s="73" t="s">
        <v>10</v>
      </c>
      <c r="O83" s="73">
        <f t="shared" si="39"/>
        <v>8</v>
      </c>
      <c r="P83" s="73">
        <f t="shared" si="40"/>
        <v>7</v>
      </c>
      <c r="Q83" s="73">
        <f t="shared" si="41"/>
        <v>6</v>
      </c>
      <c r="R83" s="130">
        <v>5</v>
      </c>
      <c r="S83" s="73">
        <f t="shared" si="42"/>
        <v>4</v>
      </c>
      <c r="T83" s="73"/>
      <c r="U83" s="73" t="s">
        <v>971</v>
      </c>
      <c r="V83" s="90" t="s">
        <v>1167</v>
      </c>
      <c r="W83" s="90" t="s">
        <v>1308</v>
      </c>
      <c r="X83" s="90"/>
      <c r="Y83" s="90"/>
      <c r="Z83" s="90"/>
      <c r="AA83" s="90"/>
      <c r="AB83" s="73"/>
      <c r="AC83" s="73"/>
      <c r="AD83" s="73"/>
      <c r="AE83" s="73"/>
      <c r="AF83" s="73" t="s">
        <v>78</v>
      </c>
      <c r="AG83" s="74" t="s">
        <v>1242</v>
      </c>
      <c r="AH83" s="74" t="s">
        <v>70</v>
      </c>
      <c r="AI83" s="75" t="s">
        <v>71</v>
      </c>
      <c r="AJ83" s="71" t="s">
        <v>841</v>
      </c>
      <c r="AK83" s="71"/>
      <c r="AL83" s="71"/>
      <c r="AM83" s="71"/>
      <c r="AN83" s="71"/>
      <c r="AO83" s="71"/>
      <c r="AP83" s="115"/>
      <c r="AQ83" s="115"/>
      <c r="AR83" s="115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  <c r="EM83" s="60"/>
      <c r="EN83" s="60"/>
      <c r="EO83" s="60"/>
      <c r="EP83" s="60"/>
      <c r="EQ83" s="60"/>
    </row>
    <row r="84" spans="1:147" s="61" customFormat="1" ht="60" customHeight="1">
      <c r="A84" s="70" t="s">
        <v>1203</v>
      </c>
      <c r="B84" s="71" t="s">
        <v>9</v>
      </c>
      <c r="C84" s="71" t="s">
        <v>1443</v>
      </c>
      <c r="D84" s="72">
        <v>83</v>
      </c>
      <c r="E84" s="75" t="s">
        <v>72</v>
      </c>
      <c r="F84" s="75" t="s">
        <v>72</v>
      </c>
      <c r="G84" s="124">
        <v>4.88</v>
      </c>
      <c r="H84" s="124">
        <v>4.79</v>
      </c>
      <c r="I84" s="124">
        <v>4.4433333333333298</v>
      </c>
      <c r="J84" s="124">
        <v>4.78</v>
      </c>
      <c r="K84" s="78">
        <v>1</v>
      </c>
      <c r="L84" s="78"/>
      <c r="M84" s="73"/>
      <c r="N84" s="73" t="s">
        <v>10</v>
      </c>
      <c r="O84" s="73">
        <f t="shared" si="39"/>
        <v>8</v>
      </c>
      <c r="P84" s="73">
        <f t="shared" si="40"/>
        <v>7</v>
      </c>
      <c r="Q84" s="73">
        <f t="shared" si="41"/>
        <v>6</v>
      </c>
      <c r="R84" s="130">
        <v>5</v>
      </c>
      <c r="S84" s="73">
        <f t="shared" si="42"/>
        <v>4</v>
      </c>
      <c r="T84" s="73"/>
      <c r="U84" s="73" t="s">
        <v>971</v>
      </c>
      <c r="V84" s="90" t="s">
        <v>1167</v>
      </c>
      <c r="W84" s="90" t="s">
        <v>1308</v>
      </c>
      <c r="X84" s="90"/>
      <c r="Y84" s="90"/>
      <c r="Z84" s="90"/>
      <c r="AA84" s="90"/>
      <c r="AB84" s="73"/>
      <c r="AC84" s="73"/>
      <c r="AD84" s="73">
        <v>3.9</v>
      </c>
      <c r="AE84" s="73" t="s">
        <v>1285</v>
      </c>
      <c r="AF84" s="73" t="s">
        <v>78</v>
      </c>
      <c r="AG84" s="74" t="s">
        <v>1243</v>
      </c>
      <c r="AH84" s="74" t="s">
        <v>1006</v>
      </c>
      <c r="AI84" s="75" t="s">
        <v>1309</v>
      </c>
      <c r="AJ84" s="71" t="s">
        <v>841</v>
      </c>
      <c r="AK84" s="71"/>
      <c r="AL84" s="71"/>
      <c r="AM84" s="71"/>
      <c r="AN84" s="71"/>
      <c r="AO84" s="71"/>
      <c r="AP84" s="115"/>
      <c r="AQ84" s="115"/>
      <c r="AR84" s="115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</row>
    <row r="85" spans="1:147" s="61" customFormat="1" ht="60" customHeight="1">
      <c r="A85" s="70" t="s">
        <v>1203</v>
      </c>
      <c r="B85" s="71" t="s">
        <v>9</v>
      </c>
      <c r="C85" s="71" t="s">
        <v>1443</v>
      </c>
      <c r="D85" s="72">
        <v>84</v>
      </c>
      <c r="E85" s="75" t="s">
        <v>73</v>
      </c>
      <c r="F85" s="75" t="s">
        <v>73</v>
      </c>
      <c r="G85" s="124">
        <v>1.6866666666666701</v>
      </c>
      <c r="H85" s="124">
        <v>1.2266666666666666</v>
      </c>
      <c r="I85" s="124">
        <v>0.93666666666666698</v>
      </c>
      <c r="J85" s="124">
        <v>1.5233333333333334</v>
      </c>
      <c r="K85" s="78">
        <v>1</v>
      </c>
      <c r="L85" s="78" t="s">
        <v>131</v>
      </c>
      <c r="M85" s="73"/>
      <c r="N85" s="73" t="s">
        <v>10</v>
      </c>
      <c r="O85" s="73">
        <f t="shared" si="39"/>
        <v>2</v>
      </c>
      <c r="P85" s="73">
        <f t="shared" si="40"/>
        <v>1.75</v>
      </c>
      <c r="Q85" s="73">
        <f t="shared" si="41"/>
        <v>1.5</v>
      </c>
      <c r="R85" s="130">
        <v>1.25</v>
      </c>
      <c r="S85" s="73">
        <f t="shared" si="42"/>
        <v>1</v>
      </c>
      <c r="T85" s="73"/>
      <c r="U85" s="73" t="s">
        <v>971</v>
      </c>
      <c r="V85" s="90" t="s">
        <v>1167</v>
      </c>
      <c r="W85" s="90" t="s">
        <v>1308</v>
      </c>
      <c r="X85" s="90"/>
      <c r="Y85" s="90"/>
      <c r="Z85" s="90"/>
      <c r="AA85" s="90"/>
      <c r="AB85" s="73"/>
      <c r="AC85" s="73"/>
      <c r="AD85" s="73"/>
      <c r="AE85" s="73" t="s">
        <v>1285</v>
      </c>
      <c r="AF85" s="73" t="s">
        <v>78</v>
      </c>
      <c r="AG85" s="74" t="s">
        <v>58</v>
      </c>
      <c r="AH85" s="74" t="s">
        <v>1007</v>
      </c>
      <c r="AI85" s="75" t="s">
        <v>74</v>
      </c>
      <c r="AJ85" s="71" t="s">
        <v>841</v>
      </c>
      <c r="AK85" s="71"/>
      <c r="AL85" s="71"/>
      <c r="AM85" s="71"/>
      <c r="AN85" s="71"/>
      <c r="AO85" s="71"/>
      <c r="AP85" s="115"/>
      <c r="AQ85" s="115"/>
      <c r="AR85" s="115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</row>
    <row r="86" spans="1:147" s="61" customFormat="1" ht="60" customHeight="1">
      <c r="A86" s="70" t="s">
        <v>1203</v>
      </c>
      <c r="B86" s="71" t="s">
        <v>9</v>
      </c>
      <c r="C86" s="71" t="s">
        <v>1443</v>
      </c>
      <c r="D86" s="72">
        <v>85</v>
      </c>
      <c r="E86" s="75" t="s">
        <v>75</v>
      </c>
      <c r="F86" s="75" t="s">
        <v>75</v>
      </c>
      <c r="G86" s="124"/>
      <c r="H86" s="124">
        <v>0.72000000000000008</v>
      </c>
      <c r="I86" s="124"/>
      <c r="J86" s="124">
        <v>0.62333333333333341</v>
      </c>
      <c r="K86" s="78">
        <v>1</v>
      </c>
      <c r="L86" s="78"/>
      <c r="M86" s="73"/>
      <c r="N86" s="73" t="s">
        <v>10</v>
      </c>
      <c r="O86" s="73">
        <f t="shared" si="39"/>
        <v>2.4000000000000004</v>
      </c>
      <c r="P86" s="73">
        <f t="shared" si="40"/>
        <v>2.0999999999999996</v>
      </c>
      <c r="Q86" s="73">
        <f t="shared" si="41"/>
        <v>1.7999999999999998</v>
      </c>
      <c r="R86" s="130">
        <v>1.5</v>
      </c>
      <c r="S86" s="73">
        <f t="shared" si="42"/>
        <v>1.2000000000000002</v>
      </c>
      <c r="T86" s="73"/>
      <c r="U86" s="73" t="s">
        <v>971</v>
      </c>
      <c r="V86" s="90" t="s">
        <v>1167</v>
      </c>
      <c r="W86" s="90"/>
      <c r="X86" s="90"/>
      <c r="Y86" s="90"/>
      <c r="Z86" s="90"/>
      <c r="AA86" s="90"/>
      <c r="AB86" s="73"/>
      <c r="AC86" s="73"/>
      <c r="AD86" s="73"/>
      <c r="AE86" s="73"/>
      <c r="AF86" s="73" t="s">
        <v>78</v>
      </c>
      <c r="AG86" s="74" t="s">
        <v>58</v>
      </c>
      <c r="AH86" s="74" t="s">
        <v>1008</v>
      </c>
      <c r="AI86" s="75" t="s">
        <v>76</v>
      </c>
      <c r="AJ86" s="71" t="s">
        <v>130</v>
      </c>
      <c r="AK86" s="71"/>
      <c r="AL86" s="71"/>
      <c r="AM86" s="71"/>
      <c r="AN86" s="71"/>
      <c r="AO86" s="71"/>
      <c r="AP86" s="115"/>
      <c r="AQ86" s="115"/>
      <c r="AR86" s="115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  <c r="EM86" s="60"/>
      <c r="EN86" s="60"/>
      <c r="EO86" s="60"/>
      <c r="EP86" s="60"/>
      <c r="EQ86" s="60"/>
    </row>
    <row r="87" spans="1:147" s="61" customFormat="1" ht="60" customHeight="1">
      <c r="A87" s="70" t="s">
        <v>1203</v>
      </c>
      <c r="B87" s="71" t="s">
        <v>9</v>
      </c>
      <c r="C87" s="71" t="s">
        <v>1443</v>
      </c>
      <c r="D87" s="72">
        <v>86</v>
      </c>
      <c r="E87" s="72" t="s">
        <v>1327</v>
      </c>
      <c r="F87" s="72" t="s">
        <v>1244</v>
      </c>
      <c r="G87" s="123"/>
      <c r="H87" s="123"/>
      <c r="I87" s="123"/>
      <c r="J87" s="123"/>
      <c r="K87" s="73">
        <v>0.5</v>
      </c>
      <c r="L87" s="73"/>
      <c r="M87" s="73"/>
      <c r="N87" s="73"/>
      <c r="O87" s="73">
        <f t="shared" si="39"/>
        <v>1.6</v>
      </c>
      <c r="P87" s="73">
        <f t="shared" si="40"/>
        <v>1.4</v>
      </c>
      <c r="Q87" s="73">
        <f t="shared" si="41"/>
        <v>1.2</v>
      </c>
      <c r="R87" s="130">
        <v>1</v>
      </c>
      <c r="S87" s="73">
        <f t="shared" si="42"/>
        <v>0.8</v>
      </c>
      <c r="T87" s="73"/>
      <c r="U87" s="73"/>
      <c r="V87" s="90" t="s">
        <v>1157</v>
      </c>
      <c r="W87" s="90" t="s">
        <v>1308</v>
      </c>
      <c r="X87" s="90"/>
      <c r="Y87" s="90"/>
      <c r="Z87" s="90"/>
      <c r="AA87" s="90"/>
      <c r="AB87" s="73"/>
      <c r="AC87" s="73"/>
      <c r="AD87" s="73">
        <v>1.3</v>
      </c>
      <c r="AE87" s="73"/>
      <c r="AF87" s="73" t="s">
        <v>78</v>
      </c>
      <c r="AG87" s="74"/>
      <c r="AH87" s="93" t="s">
        <v>1245</v>
      </c>
      <c r="AI87" s="75" t="s">
        <v>1246</v>
      </c>
      <c r="AJ87" s="71" t="s">
        <v>840</v>
      </c>
      <c r="AK87" s="71"/>
      <c r="AL87" s="71"/>
      <c r="AM87" s="71"/>
      <c r="AN87" s="71"/>
      <c r="AO87" s="71"/>
      <c r="AP87" s="115"/>
      <c r="AQ87" s="115"/>
      <c r="AR87" s="115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  <c r="EM87" s="60"/>
      <c r="EN87" s="60"/>
      <c r="EO87" s="60"/>
      <c r="EP87" s="60"/>
      <c r="EQ87" s="60"/>
    </row>
    <row r="88" spans="1:147" s="61" customFormat="1" ht="102.75" customHeight="1">
      <c r="A88" s="70" t="s">
        <v>1204</v>
      </c>
      <c r="B88" s="71" t="s">
        <v>9</v>
      </c>
      <c r="C88" s="71" t="s">
        <v>1443</v>
      </c>
      <c r="D88" s="72">
        <v>87</v>
      </c>
      <c r="E88" s="71" t="s">
        <v>905</v>
      </c>
      <c r="F88" s="71" t="s">
        <v>905</v>
      </c>
      <c r="G88" s="128"/>
      <c r="H88" s="128"/>
      <c r="I88" s="128"/>
      <c r="J88" s="128"/>
      <c r="K88" s="78">
        <v>0.5</v>
      </c>
      <c r="L88" s="78"/>
      <c r="M88" s="79"/>
      <c r="N88" s="73" t="s">
        <v>10</v>
      </c>
      <c r="O88" s="73">
        <f t="shared" ref="O88:O96" si="47">R88*1.6</f>
        <v>3.2</v>
      </c>
      <c r="P88" s="73">
        <f t="shared" ref="P88:P96" si="48">R88*1.4</f>
        <v>2.8</v>
      </c>
      <c r="Q88" s="73">
        <f t="shared" ref="Q88:Q96" si="49">R88*1.2</f>
        <v>2.4</v>
      </c>
      <c r="R88" s="130">
        <v>2</v>
      </c>
      <c r="S88" s="73">
        <f t="shared" ref="S88:S96" si="50">R88*0.8</f>
        <v>1.6</v>
      </c>
      <c r="T88" s="79"/>
      <c r="U88" s="73" t="s">
        <v>972</v>
      </c>
      <c r="V88" s="91">
        <v>2</v>
      </c>
      <c r="W88" s="91"/>
      <c r="X88" s="91"/>
      <c r="Y88" s="91"/>
      <c r="Z88" s="91"/>
      <c r="AA88" s="91"/>
      <c r="AB88" s="79"/>
      <c r="AC88" s="79"/>
      <c r="AD88" s="79"/>
      <c r="AE88" s="79"/>
      <c r="AF88" s="71"/>
      <c r="AG88" s="74" t="s">
        <v>1009</v>
      </c>
      <c r="AH88" s="74" t="s">
        <v>992</v>
      </c>
      <c r="AI88" s="75" t="s">
        <v>1160</v>
      </c>
      <c r="AJ88" s="71" t="s">
        <v>103</v>
      </c>
      <c r="AK88" s="71"/>
      <c r="AL88" s="71"/>
      <c r="AM88" s="71"/>
      <c r="AN88" s="71"/>
      <c r="AO88" s="71"/>
      <c r="AP88" s="115"/>
      <c r="AQ88" s="115"/>
      <c r="AR88" s="115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  <c r="DZ88" s="60"/>
      <c r="EA88" s="60"/>
      <c r="EB88" s="60"/>
      <c r="EC88" s="60"/>
      <c r="ED88" s="60"/>
      <c r="EE88" s="60"/>
      <c r="EF88" s="60"/>
      <c r="EG88" s="60"/>
      <c r="EH88" s="60"/>
      <c r="EI88" s="60"/>
      <c r="EJ88" s="60"/>
      <c r="EK88" s="60"/>
      <c r="EL88" s="60"/>
      <c r="EM88" s="60"/>
      <c r="EN88" s="60"/>
      <c r="EO88" s="60"/>
      <c r="EP88" s="60"/>
      <c r="EQ88" s="60"/>
    </row>
    <row r="89" spans="1:147" s="61" customFormat="1" ht="90" customHeight="1">
      <c r="A89" s="70" t="s">
        <v>1204</v>
      </c>
      <c r="B89" s="71" t="s">
        <v>9</v>
      </c>
      <c r="C89" s="71" t="s">
        <v>1443</v>
      </c>
      <c r="D89" s="72">
        <v>88</v>
      </c>
      <c r="E89" s="71" t="s">
        <v>906</v>
      </c>
      <c r="F89" s="71" t="s">
        <v>906</v>
      </c>
      <c r="G89" s="128"/>
      <c r="H89" s="128"/>
      <c r="I89" s="128"/>
      <c r="J89" s="128"/>
      <c r="K89" s="78">
        <v>0.5</v>
      </c>
      <c r="L89" s="78"/>
      <c r="M89" s="79"/>
      <c r="N89" s="73" t="s">
        <v>10</v>
      </c>
      <c r="O89" s="73">
        <f t="shared" si="47"/>
        <v>0.32000000000000006</v>
      </c>
      <c r="P89" s="73">
        <f t="shared" si="48"/>
        <v>0.27999999999999997</v>
      </c>
      <c r="Q89" s="73">
        <f t="shared" si="49"/>
        <v>0.24</v>
      </c>
      <c r="R89" s="130">
        <v>0.2</v>
      </c>
      <c r="S89" s="73">
        <f t="shared" si="50"/>
        <v>0.16000000000000003</v>
      </c>
      <c r="T89" s="79"/>
      <c r="U89" s="73" t="s">
        <v>973</v>
      </c>
      <c r="V89" s="91">
        <v>2</v>
      </c>
      <c r="W89" s="91"/>
      <c r="X89" s="91"/>
      <c r="Y89" s="91"/>
      <c r="Z89" s="91"/>
      <c r="AA89" s="91"/>
      <c r="AB89" s="79"/>
      <c r="AC89" s="79"/>
      <c r="AD89" s="79"/>
      <c r="AE89" s="79"/>
      <c r="AF89" s="71"/>
      <c r="AG89" s="74" t="s">
        <v>900</v>
      </c>
      <c r="AH89" s="74" t="s">
        <v>987</v>
      </c>
      <c r="AI89" s="75" t="s">
        <v>1160</v>
      </c>
      <c r="AJ89" s="71" t="s">
        <v>103</v>
      </c>
      <c r="AK89" s="71"/>
      <c r="AL89" s="71"/>
      <c r="AM89" s="71"/>
      <c r="AN89" s="71"/>
      <c r="AO89" s="71"/>
      <c r="AP89" s="115"/>
      <c r="AQ89" s="115"/>
      <c r="AR89" s="115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  <c r="EM89" s="60"/>
      <c r="EN89" s="60"/>
      <c r="EO89" s="60"/>
      <c r="EP89" s="60"/>
      <c r="EQ89" s="60"/>
    </row>
    <row r="90" spans="1:147" s="61" customFormat="1" ht="60" customHeight="1">
      <c r="A90" s="70" t="s">
        <v>1204</v>
      </c>
      <c r="B90" s="71" t="s">
        <v>9</v>
      </c>
      <c r="C90" s="71" t="s">
        <v>1443</v>
      </c>
      <c r="D90" s="72">
        <v>89</v>
      </c>
      <c r="E90" s="71" t="s">
        <v>907</v>
      </c>
      <c r="F90" s="71" t="s">
        <v>907</v>
      </c>
      <c r="G90" s="128"/>
      <c r="H90" s="128">
        <v>0.23133333333333336</v>
      </c>
      <c r="I90" s="128"/>
      <c r="J90" s="128">
        <v>0.32800000000000001</v>
      </c>
      <c r="K90" s="78">
        <v>0.5</v>
      </c>
      <c r="L90" s="78"/>
      <c r="M90" s="79"/>
      <c r="N90" s="73" t="s">
        <v>10</v>
      </c>
      <c r="O90" s="73">
        <f t="shared" si="47"/>
        <v>0.32000000000000006</v>
      </c>
      <c r="P90" s="73">
        <f t="shared" si="48"/>
        <v>0.27999999999999997</v>
      </c>
      <c r="Q90" s="73">
        <f t="shared" si="49"/>
        <v>0.24</v>
      </c>
      <c r="R90" s="130">
        <v>0.2</v>
      </c>
      <c r="S90" s="73">
        <f t="shared" si="50"/>
        <v>0.16000000000000003</v>
      </c>
      <c r="T90" s="79"/>
      <c r="U90" s="73" t="s">
        <v>973</v>
      </c>
      <c r="V90" s="91">
        <v>2</v>
      </c>
      <c r="W90" s="91"/>
      <c r="X90" s="91"/>
      <c r="Y90" s="91"/>
      <c r="Z90" s="91"/>
      <c r="AA90" s="91"/>
      <c r="AB90" s="79"/>
      <c r="AC90" s="79"/>
      <c r="AD90" s="79"/>
      <c r="AE90" s="79"/>
      <c r="AF90" s="71"/>
      <c r="AG90" s="135" t="s">
        <v>853</v>
      </c>
      <c r="AH90" s="74" t="s">
        <v>854</v>
      </c>
      <c r="AI90" s="75" t="s">
        <v>852</v>
      </c>
      <c r="AJ90" s="71" t="s">
        <v>103</v>
      </c>
      <c r="AK90" s="71"/>
      <c r="AL90" s="71"/>
      <c r="AM90" s="71"/>
      <c r="AN90" s="71"/>
      <c r="AO90" s="71"/>
      <c r="AP90" s="115"/>
      <c r="AQ90" s="115"/>
      <c r="AR90" s="115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  <c r="EM90" s="60"/>
      <c r="EN90" s="60"/>
      <c r="EO90" s="60"/>
      <c r="EP90" s="60"/>
      <c r="EQ90" s="60"/>
    </row>
    <row r="91" spans="1:147" s="60" customFormat="1" ht="60" customHeight="1">
      <c r="A91" s="70" t="s">
        <v>1203</v>
      </c>
      <c r="B91" s="71" t="s">
        <v>9</v>
      </c>
      <c r="C91" s="71" t="s">
        <v>1443</v>
      </c>
      <c r="D91" s="72">
        <v>90</v>
      </c>
      <c r="E91" s="71" t="s">
        <v>1049</v>
      </c>
      <c r="F91" s="71" t="s">
        <v>1049</v>
      </c>
      <c r="G91" s="128">
        <v>10.24</v>
      </c>
      <c r="H91" s="128">
        <v>7.6526666666666658</v>
      </c>
      <c r="I91" s="128">
        <v>10.5133333333333</v>
      </c>
      <c r="J91" s="128">
        <v>6.7246666666666668</v>
      </c>
      <c r="K91" s="96">
        <v>0.5</v>
      </c>
      <c r="L91" s="96" t="s">
        <v>1391</v>
      </c>
      <c r="M91" s="97"/>
      <c r="N91" s="98" t="s">
        <v>10</v>
      </c>
      <c r="O91" s="73">
        <f t="shared" si="47"/>
        <v>14.4</v>
      </c>
      <c r="P91" s="73">
        <f t="shared" si="48"/>
        <v>12.6</v>
      </c>
      <c r="Q91" s="73">
        <f t="shared" si="49"/>
        <v>10.799999999999999</v>
      </c>
      <c r="R91" s="130">
        <v>9</v>
      </c>
      <c r="S91" s="73">
        <f t="shared" si="50"/>
        <v>7.2</v>
      </c>
      <c r="T91" s="97"/>
      <c r="U91" s="98" t="s">
        <v>972</v>
      </c>
      <c r="V91" s="90" t="s">
        <v>1165</v>
      </c>
      <c r="W91" s="90" t="s">
        <v>1308</v>
      </c>
      <c r="X91" s="90"/>
      <c r="Y91" s="90"/>
      <c r="Z91" s="90"/>
      <c r="AA91" s="90"/>
      <c r="AB91" s="97"/>
      <c r="AC91" s="97"/>
      <c r="AD91" s="97">
        <v>1.66</v>
      </c>
      <c r="AE91" s="97"/>
      <c r="AF91" s="77"/>
      <c r="AG91" s="135" t="s">
        <v>991</v>
      </c>
      <c r="AH91" s="74" t="s">
        <v>1096</v>
      </c>
      <c r="AI91" s="74" t="s">
        <v>1345</v>
      </c>
      <c r="AJ91" s="71" t="s">
        <v>103</v>
      </c>
      <c r="AK91" s="71"/>
      <c r="AL91" s="71"/>
      <c r="AM91" s="71"/>
      <c r="AN91" s="71"/>
      <c r="AO91" s="71"/>
      <c r="AP91" s="115"/>
      <c r="AQ91" s="115"/>
      <c r="AR91" s="115"/>
    </row>
    <row r="92" spans="1:147" s="60" customFormat="1" ht="60" customHeight="1">
      <c r="A92" s="70" t="s">
        <v>1203</v>
      </c>
      <c r="B92" s="71" t="s">
        <v>9</v>
      </c>
      <c r="C92" s="71" t="s">
        <v>1443</v>
      </c>
      <c r="D92" s="72">
        <v>91</v>
      </c>
      <c r="E92" s="71" t="s">
        <v>1094</v>
      </c>
      <c r="F92" s="71" t="s">
        <v>1094</v>
      </c>
      <c r="G92" s="128">
        <v>1</v>
      </c>
      <c r="H92" s="128">
        <v>1.1876666666666666</v>
      </c>
      <c r="I92" s="128">
        <v>1.0166666666666699</v>
      </c>
      <c r="J92" s="128">
        <v>1.633</v>
      </c>
      <c r="K92" s="96">
        <v>1</v>
      </c>
      <c r="L92" s="96"/>
      <c r="M92" s="97"/>
      <c r="N92" s="98"/>
      <c r="O92" s="73">
        <f t="shared" si="47"/>
        <v>1.6</v>
      </c>
      <c r="P92" s="73">
        <f t="shared" si="48"/>
        <v>1.4</v>
      </c>
      <c r="Q92" s="73">
        <f t="shared" si="49"/>
        <v>1.2</v>
      </c>
      <c r="R92" s="130">
        <v>1</v>
      </c>
      <c r="S92" s="73">
        <f t="shared" si="50"/>
        <v>0.8</v>
      </c>
      <c r="T92" s="97"/>
      <c r="U92" s="98" t="s">
        <v>1116</v>
      </c>
      <c r="V92" s="99" t="s">
        <v>1154</v>
      </c>
      <c r="W92" s="90" t="s">
        <v>1308</v>
      </c>
      <c r="X92" s="99"/>
      <c r="Y92" s="99"/>
      <c r="Z92" s="99"/>
      <c r="AA92" s="99"/>
      <c r="AB92" s="97"/>
      <c r="AC92" s="97"/>
      <c r="AD92" s="97">
        <v>0.68</v>
      </c>
      <c r="AE92" s="97"/>
      <c r="AF92" s="77"/>
      <c r="AG92" s="135"/>
      <c r="AH92" s="74" t="s">
        <v>1095</v>
      </c>
      <c r="AI92" s="71" t="s">
        <v>1191</v>
      </c>
      <c r="AJ92" s="71" t="s">
        <v>103</v>
      </c>
      <c r="AK92" s="71"/>
      <c r="AL92" s="71"/>
      <c r="AM92" s="71"/>
      <c r="AN92" s="71"/>
      <c r="AO92" s="71"/>
      <c r="AP92" s="115"/>
      <c r="AQ92" s="115"/>
      <c r="AR92" s="115"/>
    </row>
    <row r="93" spans="1:147" s="61" customFormat="1" ht="60" customHeight="1">
      <c r="A93" s="70" t="s">
        <v>1204</v>
      </c>
      <c r="B93" s="71" t="s">
        <v>9</v>
      </c>
      <c r="C93" s="71" t="s">
        <v>1443</v>
      </c>
      <c r="D93" s="72">
        <v>92</v>
      </c>
      <c r="E93" s="71" t="s">
        <v>908</v>
      </c>
      <c r="F93" s="71" t="s">
        <v>908</v>
      </c>
      <c r="G93" s="128"/>
      <c r="H93" s="128">
        <v>0.63400000000000001</v>
      </c>
      <c r="I93" s="128"/>
      <c r="J93" s="128">
        <v>0.53366666666666662</v>
      </c>
      <c r="K93" s="78">
        <v>0.5</v>
      </c>
      <c r="L93" s="78"/>
      <c r="M93" s="79"/>
      <c r="N93" s="73" t="s">
        <v>10</v>
      </c>
      <c r="O93" s="73">
        <f t="shared" si="47"/>
        <v>0.32000000000000006</v>
      </c>
      <c r="P93" s="73">
        <f t="shared" si="48"/>
        <v>0.27999999999999997</v>
      </c>
      <c r="Q93" s="73">
        <f t="shared" si="49"/>
        <v>0.24</v>
      </c>
      <c r="R93" s="130">
        <v>0.2</v>
      </c>
      <c r="S93" s="73">
        <f t="shared" si="50"/>
        <v>0.16000000000000003</v>
      </c>
      <c r="T93" s="79"/>
      <c r="U93" s="73" t="s">
        <v>973</v>
      </c>
      <c r="V93" s="91">
        <v>2</v>
      </c>
      <c r="W93" s="91"/>
      <c r="X93" s="91"/>
      <c r="Y93" s="91"/>
      <c r="Z93" s="91"/>
      <c r="AA93" s="91"/>
      <c r="AB93" s="79"/>
      <c r="AC93" s="79"/>
      <c r="AD93" s="79"/>
      <c r="AE93" s="79"/>
      <c r="AF93" s="71"/>
      <c r="AG93" s="74" t="s">
        <v>856</v>
      </c>
      <c r="AH93" s="74" t="s">
        <v>857</v>
      </c>
      <c r="AI93" s="71" t="s">
        <v>855</v>
      </c>
      <c r="AJ93" s="71" t="s">
        <v>103</v>
      </c>
      <c r="AK93" s="71"/>
      <c r="AL93" s="71"/>
      <c r="AM93" s="71"/>
      <c r="AN93" s="71"/>
      <c r="AO93" s="71"/>
      <c r="AP93" s="115"/>
      <c r="AQ93" s="115"/>
      <c r="AR93" s="115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  <c r="EM93" s="60"/>
      <c r="EN93" s="60"/>
      <c r="EO93" s="60"/>
      <c r="EP93" s="60"/>
      <c r="EQ93" s="60"/>
    </row>
    <row r="94" spans="1:147" s="61" customFormat="1" ht="59.25" customHeight="1">
      <c r="A94" s="70" t="s">
        <v>1204</v>
      </c>
      <c r="B94" s="71" t="s">
        <v>9</v>
      </c>
      <c r="C94" s="71" t="s">
        <v>1443</v>
      </c>
      <c r="D94" s="72">
        <v>93</v>
      </c>
      <c r="E94" s="71" t="s">
        <v>909</v>
      </c>
      <c r="F94" s="71" t="s">
        <v>909</v>
      </c>
      <c r="G94" s="128"/>
      <c r="H94" s="128">
        <v>1.306</v>
      </c>
      <c r="I94" s="128"/>
      <c r="J94" s="128">
        <v>1.4373333333333334</v>
      </c>
      <c r="K94" s="78">
        <v>0.5</v>
      </c>
      <c r="L94" s="78"/>
      <c r="M94" s="79"/>
      <c r="N94" s="73" t="s">
        <v>10</v>
      </c>
      <c r="O94" s="73">
        <f t="shared" si="47"/>
        <v>3.2</v>
      </c>
      <c r="P94" s="73">
        <f t="shared" si="48"/>
        <v>2.8</v>
      </c>
      <c r="Q94" s="73">
        <f t="shared" si="49"/>
        <v>2.4</v>
      </c>
      <c r="R94" s="130">
        <v>2</v>
      </c>
      <c r="S94" s="73">
        <f t="shared" si="50"/>
        <v>1.6</v>
      </c>
      <c r="T94" s="79"/>
      <c r="U94" s="73" t="s">
        <v>972</v>
      </c>
      <c r="V94" s="91">
        <v>2</v>
      </c>
      <c r="W94" s="91"/>
      <c r="X94" s="91"/>
      <c r="Y94" s="91"/>
      <c r="Z94" s="91"/>
      <c r="AA94" s="91"/>
      <c r="AB94" s="79"/>
      <c r="AC94" s="79"/>
      <c r="AD94" s="79"/>
      <c r="AE94" s="79"/>
      <c r="AF94" s="71"/>
      <c r="AG94" s="74"/>
      <c r="AH94" s="74" t="s">
        <v>1315</v>
      </c>
      <c r="AI94" s="75" t="s">
        <v>901</v>
      </c>
      <c r="AJ94" s="71" t="s">
        <v>103</v>
      </c>
      <c r="AK94" s="71"/>
      <c r="AL94" s="71"/>
      <c r="AM94" s="71"/>
      <c r="AN94" s="71"/>
      <c r="AO94" s="71"/>
      <c r="AP94" s="115"/>
      <c r="AQ94" s="115"/>
      <c r="AR94" s="115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  <c r="EM94" s="60"/>
      <c r="EN94" s="60"/>
      <c r="EO94" s="60"/>
      <c r="EP94" s="60"/>
      <c r="EQ94" s="60"/>
    </row>
    <row r="95" spans="1:147" s="61" customFormat="1" ht="60" customHeight="1">
      <c r="A95" s="70" t="s">
        <v>1204</v>
      </c>
      <c r="B95" s="71" t="s">
        <v>9</v>
      </c>
      <c r="C95" s="71" t="s">
        <v>1443</v>
      </c>
      <c r="D95" s="72">
        <v>94</v>
      </c>
      <c r="E95" s="71" t="s">
        <v>913</v>
      </c>
      <c r="F95" s="71" t="s">
        <v>913</v>
      </c>
      <c r="G95" s="128"/>
      <c r="H95" s="128">
        <v>1.3636666666666668</v>
      </c>
      <c r="I95" s="128"/>
      <c r="J95" s="128">
        <v>0.6343333333333333</v>
      </c>
      <c r="K95" s="78">
        <v>0.5</v>
      </c>
      <c r="L95" s="78"/>
      <c r="M95" s="79"/>
      <c r="N95" s="73" t="s">
        <v>10</v>
      </c>
      <c r="O95" s="73">
        <f t="shared" si="47"/>
        <v>3.2</v>
      </c>
      <c r="P95" s="73">
        <f t="shared" si="48"/>
        <v>2.8</v>
      </c>
      <c r="Q95" s="73">
        <f t="shared" si="49"/>
        <v>2.4</v>
      </c>
      <c r="R95" s="130">
        <v>2</v>
      </c>
      <c r="S95" s="73">
        <f t="shared" si="50"/>
        <v>1.6</v>
      </c>
      <c r="T95" s="79"/>
      <c r="U95" s="73" t="s">
        <v>972</v>
      </c>
      <c r="V95" s="91">
        <v>2</v>
      </c>
      <c r="W95" s="91"/>
      <c r="X95" s="91"/>
      <c r="Y95" s="91"/>
      <c r="Z95" s="91"/>
      <c r="AA95" s="91"/>
      <c r="AB95" s="79"/>
      <c r="AC95" s="79"/>
      <c r="AD95" s="79"/>
      <c r="AE95" s="79"/>
      <c r="AF95" s="71"/>
      <c r="AG95" s="74"/>
      <c r="AH95" s="93" t="s">
        <v>1316</v>
      </c>
      <c r="AI95" s="75" t="s">
        <v>903</v>
      </c>
      <c r="AJ95" s="71" t="s">
        <v>103</v>
      </c>
      <c r="AK95" s="71"/>
      <c r="AL95" s="71"/>
      <c r="AM95" s="71"/>
      <c r="AN95" s="71"/>
      <c r="AO95" s="71"/>
      <c r="AP95" s="115"/>
      <c r="AQ95" s="115"/>
      <c r="AR95" s="115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  <c r="EM95" s="60"/>
      <c r="EN95" s="60"/>
      <c r="EO95" s="60"/>
      <c r="EP95" s="60"/>
      <c r="EQ95" s="60"/>
    </row>
    <row r="96" spans="1:147" s="61" customFormat="1" ht="60" customHeight="1">
      <c r="A96" s="70" t="s">
        <v>1204</v>
      </c>
      <c r="B96" s="71" t="s">
        <v>9</v>
      </c>
      <c r="C96" s="71" t="s">
        <v>1443</v>
      </c>
      <c r="D96" s="72">
        <v>95</v>
      </c>
      <c r="E96" s="71" t="s">
        <v>914</v>
      </c>
      <c r="F96" s="71" t="s">
        <v>914</v>
      </c>
      <c r="G96" s="128"/>
      <c r="H96" s="128">
        <v>0.54900000000000004</v>
      </c>
      <c r="I96" s="128"/>
      <c r="J96" s="128">
        <v>0.54599999999999993</v>
      </c>
      <c r="K96" s="78">
        <v>0.5</v>
      </c>
      <c r="L96" s="78"/>
      <c r="M96" s="79"/>
      <c r="N96" s="73" t="s">
        <v>10</v>
      </c>
      <c r="O96" s="73">
        <f t="shared" si="47"/>
        <v>0.32000000000000006</v>
      </c>
      <c r="P96" s="73">
        <f t="shared" si="48"/>
        <v>0.27999999999999997</v>
      </c>
      <c r="Q96" s="73">
        <f t="shared" si="49"/>
        <v>0.24</v>
      </c>
      <c r="R96" s="130">
        <v>0.2</v>
      </c>
      <c r="S96" s="73">
        <f t="shared" si="50"/>
        <v>0.16000000000000003</v>
      </c>
      <c r="T96" s="79"/>
      <c r="U96" s="73" t="s">
        <v>973</v>
      </c>
      <c r="V96" s="91">
        <v>2</v>
      </c>
      <c r="W96" s="91"/>
      <c r="X96" s="91"/>
      <c r="Y96" s="91"/>
      <c r="Z96" s="91"/>
      <c r="AA96" s="91"/>
      <c r="AB96" s="79"/>
      <c r="AC96" s="79"/>
      <c r="AD96" s="79"/>
      <c r="AE96" s="79"/>
      <c r="AF96" s="71"/>
      <c r="AG96" s="74" t="s">
        <v>858</v>
      </c>
      <c r="AH96" s="75" t="s">
        <v>988</v>
      </c>
      <c r="AI96" s="75" t="s">
        <v>859</v>
      </c>
      <c r="AJ96" s="71" t="s">
        <v>103</v>
      </c>
      <c r="AK96" s="71"/>
      <c r="AL96" s="71"/>
      <c r="AM96" s="71"/>
      <c r="AN96" s="71"/>
      <c r="AO96" s="71"/>
      <c r="AP96" s="115"/>
      <c r="AQ96" s="115"/>
      <c r="AR96" s="115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  <c r="EM96" s="60"/>
      <c r="EN96" s="60"/>
      <c r="EO96" s="60"/>
      <c r="EP96" s="60"/>
      <c r="EQ96" s="60"/>
    </row>
    <row r="97" spans="1:147" s="61" customFormat="1" ht="60" customHeight="1">
      <c r="A97" s="70" t="s">
        <v>1204</v>
      </c>
      <c r="B97" s="71" t="s">
        <v>35</v>
      </c>
      <c r="C97" s="71" t="s">
        <v>1443</v>
      </c>
      <c r="D97" s="72">
        <v>96</v>
      </c>
      <c r="E97" s="71" t="s">
        <v>978</v>
      </c>
      <c r="F97" s="71" t="s">
        <v>1299</v>
      </c>
      <c r="G97" s="128"/>
      <c r="H97" s="128">
        <v>0</v>
      </c>
      <c r="I97" s="128"/>
      <c r="J97" s="128"/>
      <c r="K97" s="78">
        <v>0.5</v>
      </c>
      <c r="L97" s="78"/>
      <c r="M97" s="73"/>
      <c r="N97" s="73" t="s">
        <v>10</v>
      </c>
      <c r="O97" s="73"/>
      <c r="P97" s="73"/>
      <c r="Q97" s="73"/>
      <c r="R97" s="73"/>
      <c r="S97" s="73"/>
      <c r="T97" s="73"/>
      <c r="U97" s="73"/>
      <c r="V97" s="90">
        <v>3</v>
      </c>
      <c r="W97" s="90"/>
      <c r="X97" s="90"/>
      <c r="Y97" s="90"/>
      <c r="Z97" s="90"/>
      <c r="AA97" s="90"/>
      <c r="AB97" s="73"/>
      <c r="AC97" s="73"/>
      <c r="AD97" s="73"/>
      <c r="AE97" s="73"/>
      <c r="AF97" s="73"/>
      <c r="AG97" s="74"/>
      <c r="AH97" s="75"/>
      <c r="AI97" s="75"/>
      <c r="AJ97" s="71" t="s">
        <v>103</v>
      </c>
      <c r="AK97" s="71"/>
      <c r="AL97" s="71"/>
      <c r="AM97" s="71"/>
      <c r="AN97" s="71"/>
      <c r="AO97" s="71"/>
      <c r="AP97" s="115"/>
      <c r="AQ97" s="115"/>
      <c r="AR97" s="115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  <c r="EM97" s="60"/>
      <c r="EN97" s="60"/>
      <c r="EO97" s="60"/>
      <c r="EP97" s="60"/>
      <c r="EQ97" s="60"/>
    </row>
    <row r="98" spans="1:147" s="61" customFormat="1" ht="60" customHeight="1">
      <c r="A98" s="70" t="s">
        <v>1204</v>
      </c>
      <c r="B98" s="71" t="s">
        <v>35</v>
      </c>
      <c r="C98" s="71" t="s">
        <v>1443</v>
      </c>
      <c r="D98" s="72">
        <v>97</v>
      </c>
      <c r="E98" s="71" t="s">
        <v>979</v>
      </c>
      <c r="F98" s="71" t="s">
        <v>1300</v>
      </c>
      <c r="G98" s="128"/>
      <c r="H98" s="128">
        <v>0</v>
      </c>
      <c r="I98" s="128"/>
      <c r="J98" s="128"/>
      <c r="K98" s="78">
        <v>0.5</v>
      </c>
      <c r="L98" s="78"/>
      <c r="M98" s="79"/>
      <c r="N98" s="73" t="s">
        <v>10</v>
      </c>
      <c r="O98" s="73"/>
      <c r="P98" s="73"/>
      <c r="Q98" s="73"/>
      <c r="R98" s="73"/>
      <c r="S98" s="73"/>
      <c r="T98" s="79"/>
      <c r="U98" s="79"/>
      <c r="V98" s="91">
        <v>3</v>
      </c>
      <c r="W98" s="91"/>
      <c r="X98" s="91"/>
      <c r="Y98" s="91"/>
      <c r="Z98" s="91"/>
      <c r="AA98" s="91"/>
      <c r="AB98" s="79"/>
      <c r="AC98" s="79"/>
      <c r="AD98" s="79"/>
      <c r="AE98" s="79"/>
      <c r="AF98" s="71"/>
      <c r="AG98" s="74"/>
      <c r="AH98" s="75"/>
      <c r="AI98" s="75"/>
      <c r="AJ98" s="71" t="s">
        <v>103</v>
      </c>
      <c r="AK98" s="71"/>
      <c r="AL98" s="71"/>
      <c r="AM98" s="71"/>
      <c r="AN98" s="71"/>
      <c r="AO98" s="71"/>
      <c r="AP98" s="115"/>
      <c r="AQ98" s="115"/>
      <c r="AR98" s="115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  <c r="EM98" s="60"/>
      <c r="EN98" s="60"/>
      <c r="EO98" s="60"/>
      <c r="EP98" s="60"/>
      <c r="EQ98" s="60"/>
    </row>
    <row r="99" spans="1:147" s="61" customFormat="1" ht="60" customHeight="1">
      <c r="A99" s="70" t="s">
        <v>1204</v>
      </c>
      <c r="B99" s="71" t="s">
        <v>35</v>
      </c>
      <c r="C99" s="71" t="s">
        <v>1443</v>
      </c>
      <c r="D99" s="72">
        <v>98</v>
      </c>
      <c r="E99" s="71" t="s">
        <v>980</v>
      </c>
      <c r="F99" s="71" t="s">
        <v>1301</v>
      </c>
      <c r="G99" s="128"/>
      <c r="H99" s="128">
        <v>0</v>
      </c>
      <c r="I99" s="128"/>
      <c r="J99" s="128"/>
      <c r="K99" s="78">
        <v>0.5</v>
      </c>
      <c r="L99" s="78"/>
      <c r="M99" s="79"/>
      <c r="N99" s="73" t="s">
        <v>10</v>
      </c>
      <c r="O99" s="73"/>
      <c r="P99" s="73"/>
      <c r="Q99" s="73"/>
      <c r="R99" s="73"/>
      <c r="S99" s="73"/>
      <c r="T99" s="79"/>
      <c r="U99" s="79"/>
      <c r="V99" s="91">
        <v>3</v>
      </c>
      <c r="W99" s="91"/>
      <c r="X99" s="91"/>
      <c r="Y99" s="91"/>
      <c r="Z99" s="91"/>
      <c r="AA99" s="91"/>
      <c r="AB99" s="79"/>
      <c r="AC99" s="79"/>
      <c r="AD99" s="79"/>
      <c r="AE99" s="79"/>
      <c r="AF99" s="71"/>
      <c r="AG99" s="74"/>
      <c r="AH99" s="75"/>
      <c r="AI99" s="75"/>
      <c r="AJ99" s="71" t="s">
        <v>103</v>
      </c>
      <c r="AK99" s="71"/>
      <c r="AL99" s="71"/>
      <c r="AM99" s="71"/>
      <c r="AN99" s="71"/>
      <c r="AO99" s="71"/>
      <c r="AP99" s="115"/>
      <c r="AQ99" s="115"/>
      <c r="AR99" s="115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  <c r="EM99" s="60"/>
      <c r="EN99" s="60"/>
      <c r="EO99" s="60"/>
      <c r="EP99" s="60"/>
      <c r="EQ99" s="60"/>
    </row>
    <row r="100" spans="1:147" s="61" customFormat="1" ht="60" customHeight="1">
      <c r="A100" s="70" t="s">
        <v>1204</v>
      </c>
      <c r="B100" s="71" t="s">
        <v>35</v>
      </c>
      <c r="C100" s="71" t="s">
        <v>1443</v>
      </c>
      <c r="D100" s="72">
        <v>99</v>
      </c>
      <c r="E100" s="71" t="s">
        <v>981</v>
      </c>
      <c r="F100" s="71" t="s">
        <v>1302</v>
      </c>
      <c r="G100" s="128"/>
      <c r="H100" s="128">
        <v>0</v>
      </c>
      <c r="I100" s="128"/>
      <c r="J100" s="128"/>
      <c r="K100" s="78">
        <v>0.5</v>
      </c>
      <c r="L100" s="78"/>
      <c r="M100" s="79"/>
      <c r="N100" s="73" t="s">
        <v>10</v>
      </c>
      <c r="O100" s="73"/>
      <c r="P100" s="73"/>
      <c r="Q100" s="73"/>
      <c r="R100" s="73"/>
      <c r="S100" s="73"/>
      <c r="T100" s="79"/>
      <c r="U100" s="79"/>
      <c r="V100" s="91">
        <v>3</v>
      </c>
      <c r="W100" s="91"/>
      <c r="X100" s="91"/>
      <c r="Y100" s="91"/>
      <c r="Z100" s="91"/>
      <c r="AA100" s="91"/>
      <c r="AB100" s="79"/>
      <c r="AC100" s="79"/>
      <c r="AD100" s="79"/>
      <c r="AE100" s="79"/>
      <c r="AF100" s="71"/>
      <c r="AG100" s="74"/>
      <c r="AH100" s="75"/>
      <c r="AI100" s="75"/>
      <c r="AJ100" s="71" t="s">
        <v>103</v>
      </c>
      <c r="AK100" s="71"/>
      <c r="AL100" s="71"/>
      <c r="AM100" s="71"/>
      <c r="AN100" s="71"/>
      <c r="AO100" s="71"/>
      <c r="AP100" s="115"/>
      <c r="AQ100" s="115"/>
      <c r="AR100" s="115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  <c r="EM100" s="60"/>
      <c r="EN100" s="60"/>
      <c r="EO100" s="60"/>
      <c r="EP100" s="60"/>
      <c r="EQ100" s="60"/>
    </row>
    <row r="101" spans="1:147" s="63" customFormat="1" ht="60" customHeight="1">
      <c r="A101" s="70" t="s">
        <v>1204</v>
      </c>
      <c r="B101" s="71" t="s">
        <v>9</v>
      </c>
      <c r="C101" s="71" t="s">
        <v>1442</v>
      </c>
      <c r="D101" s="72">
        <v>100</v>
      </c>
      <c r="E101" s="71" t="s">
        <v>912</v>
      </c>
      <c r="F101" s="71" t="s">
        <v>912</v>
      </c>
      <c r="G101" s="128"/>
      <c r="H101" s="128">
        <v>0.34333333333333332</v>
      </c>
      <c r="I101" s="128"/>
      <c r="J101" s="128">
        <v>0.35333333333333333</v>
      </c>
      <c r="K101" s="78">
        <v>0.5</v>
      </c>
      <c r="L101" s="78"/>
      <c r="M101" s="79"/>
      <c r="N101" s="73" t="s">
        <v>10</v>
      </c>
      <c r="O101" s="73">
        <f t="shared" ref="O101:O109" si="51">R101*1.6</f>
        <v>0.32000000000000006</v>
      </c>
      <c r="P101" s="73">
        <f t="shared" ref="P101:P109" si="52">R101*1.4</f>
        <v>0.27999999999999997</v>
      </c>
      <c r="Q101" s="73">
        <f t="shared" ref="Q101:Q109" si="53">R101*1.2</f>
        <v>0.24</v>
      </c>
      <c r="R101" s="130">
        <v>0.2</v>
      </c>
      <c r="S101" s="73">
        <f t="shared" ref="S101:S109" si="54">R101*0.8</f>
        <v>0.16000000000000003</v>
      </c>
      <c r="T101" s="79"/>
      <c r="U101" s="79" t="s">
        <v>973</v>
      </c>
      <c r="V101" s="91">
        <v>2</v>
      </c>
      <c r="W101" s="91"/>
      <c r="X101" s="91"/>
      <c r="Y101" s="91"/>
      <c r="Z101" s="91"/>
      <c r="AA101" s="91"/>
      <c r="AB101" s="79"/>
      <c r="AC101" s="79"/>
      <c r="AD101" s="79"/>
      <c r="AE101" s="79"/>
      <c r="AF101" s="71"/>
      <c r="AG101" s="80"/>
      <c r="AH101" s="75" t="s">
        <v>865</v>
      </c>
      <c r="AI101" s="71"/>
      <c r="AJ101" s="71" t="s">
        <v>130</v>
      </c>
      <c r="AK101" s="71"/>
      <c r="AL101" s="71"/>
      <c r="AM101" s="71"/>
      <c r="AN101" s="71"/>
      <c r="AO101" s="71"/>
      <c r="AP101" s="115"/>
      <c r="AQ101" s="115"/>
      <c r="AR101" s="115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  <c r="EM101" s="60"/>
      <c r="EN101" s="60"/>
      <c r="EO101" s="60"/>
      <c r="EP101" s="60"/>
      <c r="EQ101" s="60"/>
    </row>
    <row r="102" spans="1:147" s="63" customFormat="1" ht="60" customHeight="1">
      <c r="A102" s="70" t="s">
        <v>1204</v>
      </c>
      <c r="B102" s="71" t="s">
        <v>9</v>
      </c>
      <c r="C102" s="71" t="s">
        <v>1442</v>
      </c>
      <c r="D102" s="72">
        <v>101</v>
      </c>
      <c r="E102" s="71" t="s">
        <v>915</v>
      </c>
      <c r="F102" s="71" t="s">
        <v>915</v>
      </c>
      <c r="G102" s="128"/>
      <c r="H102" s="128">
        <v>1.3443333333333332</v>
      </c>
      <c r="I102" s="128"/>
      <c r="J102" s="128">
        <v>1.1890000000000001</v>
      </c>
      <c r="K102" s="78">
        <v>0.5</v>
      </c>
      <c r="L102" s="78"/>
      <c r="M102" s="79"/>
      <c r="N102" s="73" t="s">
        <v>10</v>
      </c>
      <c r="O102" s="73">
        <f t="shared" si="51"/>
        <v>3.2</v>
      </c>
      <c r="P102" s="73">
        <f t="shared" si="52"/>
        <v>2.8</v>
      </c>
      <c r="Q102" s="73">
        <f t="shared" si="53"/>
        <v>2.4</v>
      </c>
      <c r="R102" s="130">
        <v>2</v>
      </c>
      <c r="S102" s="73">
        <f t="shared" si="54"/>
        <v>1.6</v>
      </c>
      <c r="T102" s="79"/>
      <c r="U102" s="73" t="s">
        <v>972</v>
      </c>
      <c r="V102" s="91">
        <v>2</v>
      </c>
      <c r="W102" s="91"/>
      <c r="X102" s="91"/>
      <c r="Y102" s="91"/>
      <c r="Z102" s="91"/>
      <c r="AA102" s="91"/>
      <c r="AB102" s="79"/>
      <c r="AC102" s="79"/>
      <c r="AD102" s="79"/>
      <c r="AE102" s="79"/>
      <c r="AF102" s="71"/>
      <c r="AG102" s="81"/>
      <c r="AH102" s="75" t="s">
        <v>1021</v>
      </c>
      <c r="AI102" s="71" t="s">
        <v>866</v>
      </c>
      <c r="AJ102" s="71" t="s">
        <v>130</v>
      </c>
      <c r="AK102" s="71"/>
      <c r="AL102" s="71"/>
      <c r="AM102" s="71"/>
      <c r="AN102" s="71"/>
      <c r="AO102" s="71"/>
      <c r="AP102" s="115"/>
      <c r="AQ102" s="115"/>
      <c r="AR102" s="115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  <c r="EM102" s="60"/>
      <c r="EN102" s="60"/>
      <c r="EO102" s="60"/>
      <c r="EP102" s="60"/>
      <c r="EQ102" s="60"/>
    </row>
    <row r="103" spans="1:147" s="63" customFormat="1" ht="60" customHeight="1">
      <c r="A103" s="70" t="s">
        <v>1204</v>
      </c>
      <c r="B103" s="71" t="s">
        <v>9</v>
      </c>
      <c r="C103" s="71" t="s">
        <v>1442</v>
      </c>
      <c r="D103" s="72">
        <v>102</v>
      </c>
      <c r="E103" s="71" t="s">
        <v>916</v>
      </c>
      <c r="F103" s="71" t="s">
        <v>916</v>
      </c>
      <c r="G103" s="128"/>
      <c r="H103" s="128">
        <v>0.90033333333333332</v>
      </c>
      <c r="I103" s="128"/>
      <c r="J103" s="128">
        <v>0.87733333333333319</v>
      </c>
      <c r="K103" s="78">
        <v>0.5</v>
      </c>
      <c r="L103" s="78"/>
      <c r="M103" s="79"/>
      <c r="N103" s="73" t="s">
        <v>10</v>
      </c>
      <c r="O103" s="73">
        <f t="shared" si="51"/>
        <v>0.32000000000000006</v>
      </c>
      <c r="P103" s="73">
        <f t="shared" si="52"/>
        <v>0.27999999999999997</v>
      </c>
      <c r="Q103" s="73">
        <f t="shared" si="53"/>
        <v>0.24</v>
      </c>
      <c r="R103" s="130">
        <v>0.2</v>
      </c>
      <c r="S103" s="73">
        <f t="shared" si="54"/>
        <v>0.16000000000000003</v>
      </c>
      <c r="T103" s="79"/>
      <c r="U103" s="73" t="s">
        <v>973</v>
      </c>
      <c r="V103" s="91">
        <v>2</v>
      </c>
      <c r="W103" s="91"/>
      <c r="X103" s="91"/>
      <c r="Y103" s="91"/>
      <c r="Z103" s="91"/>
      <c r="AA103" s="91"/>
      <c r="AB103" s="79"/>
      <c r="AC103" s="79"/>
      <c r="AD103" s="79"/>
      <c r="AE103" s="79"/>
      <c r="AF103" s="71"/>
      <c r="AG103" s="81"/>
      <c r="AH103" s="75" t="s">
        <v>867</v>
      </c>
      <c r="AI103" s="71" t="s">
        <v>866</v>
      </c>
      <c r="AJ103" s="71" t="s">
        <v>130</v>
      </c>
      <c r="AK103" s="71"/>
      <c r="AL103" s="71"/>
      <c r="AM103" s="71"/>
      <c r="AN103" s="71"/>
      <c r="AO103" s="71"/>
      <c r="AP103" s="115"/>
      <c r="AQ103" s="115"/>
      <c r="AR103" s="115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  <c r="EM103" s="60"/>
      <c r="EN103" s="60"/>
      <c r="EO103" s="60"/>
      <c r="EP103" s="60"/>
      <c r="EQ103" s="60"/>
    </row>
    <row r="104" spans="1:147" s="63" customFormat="1" ht="60" customHeight="1">
      <c r="A104" s="70" t="s">
        <v>1204</v>
      </c>
      <c r="B104" s="71" t="s">
        <v>9</v>
      </c>
      <c r="C104" s="71" t="s">
        <v>1443</v>
      </c>
      <c r="D104" s="72">
        <v>103</v>
      </c>
      <c r="E104" s="71" t="s">
        <v>917</v>
      </c>
      <c r="F104" s="71" t="s">
        <v>917</v>
      </c>
      <c r="G104" s="128"/>
      <c r="H104" s="128"/>
      <c r="I104" s="128"/>
      <c r="J104" s="128"/>
      <c r="K104" s="78">
        <v>0.5</v>
      </c>
      <c r="L104" s="78"/>
      <c r="M104" s="79"/>
      <c r="N104" s="73" t="s">
        <v>10</v>
      </c>
      <c r="O104" s="73">
        <f t="shared" si="51"/>
        <v>3.2</v>
      </c>
      <c r="P104" s="73">
        <f t="shared" si="52"/>
        <v>2.8</v>
      </c>
      <c r="Q104" s="73">
        <f t="shared" si="53"/>
        <v>2.4</v>
      </c>
      <c r="R104" s="130">
        <v>2</v>
      </c>
      <c r="S104" s="73">
        <f t="shared" si="54"/>
        <v>1.6</v>
      </c>
      <c r="T104" s="79"/>
      <c r="U104" s="73" t="s">
        <v>972</v>
      </c>
      <c r="V104" s="91">
        <v>2</v>
      </c>
      <c r="W104" s="91"/>
      <c r="X104" s="91"/>
      <c r="Y104" s="91"/>
      <c r="Z104" s="91"/>
      <c r="AA104" s="91"/>
      <c r="AB104" s="79"/>
      <c r="AC104" s="79"/>
      <c r="AD104" s="79"/>
      <c r="AE104" s="79"/>
      <c r="AF104" s="71"/>
      <c r="AG104" s="81"/>
      <c r="AH104" s="75" t="s">
        <v>1022</v>
      </c>
      <c r="AI104" s="71" t="s">
        <v>866</v>
      </c>
      <c r="AJ104" s="71" t="s">
        <v>130</v>
      </c>
      <c r="AK104" s="71"/>
      <c r="AL104" s="71"/>
      <c r="AM104" s="71"/>
      <c r="AN104" s="71"/>
      <c r="AO104" s="71"/>
      <c r="AP104" s="115"/>
      <c r="AQ104" s="115"/>
      <c r="AR104" s="115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  <c r="EM104" s="60"/>
      <c r="EN104" s="60"/>
      <c r="EO104" s="60"/>
      <c r="EP104" s="60"/>
      <c r="EQ104" s="60"/>
    </row>
    <row r="105" spans="1:147" s="63" customFormat="1" ht="60" customHeight="1">
      <c r="A105" s="70" t="s">
        <v>1204</v>
      </c>
      <c r="B105" s="71" t="s">
        <v>9</v>
      </c>
      <c r="C105" s="71" t="s">
        <v>1443</v>
      </c>
      <c r="D105" s="72">
        <v>104</v>
      </c>
      <c r="E105" s="71" t="s">
        <v>918</v>
      </c>
      <c r="F105" s="71" t="s">
        <v>918</v>
      </c>
      <c r="G105" s="128"/>
      <c r="H105" s="128"/>
      <c r="I105" s="128"/>
      <c r="J105" s="128"/>
      <c r="K105" s="78">
        <v>0.5</v>
      </c>
      <c r="L105" s="78"/>
      <c r="M105" s="79"/>
      <c r="N105" s="73" t="s">
        <v>10</v>
      </c>
      <c r="O105" s="73">
        <f t="shared" si="51"/>
        <v>0.32000000000000006</v>
      </c>
      <c r="P105" s="73">
        <f t="shared" si="52"/>
        <v>0.27999999999999997</v>
      </c>
      <c r="Q105" s="73">
        <f t="shared" si="53"/>
        <v>0.24</v>
      </c>
      <c r="R105" s="130">
        <v>0.2</v>
      </c>
      <c r="S105" s="73">
        <f t="shared" si="54"/>
        <v>0.16000000000000003</v>
      </c>
      <c r="T105" s="79"/>
      <c r="U105" s="73" t="s">
        <v>973</v>
      </c>
      <c r="V105" s="91">
        <v>2</v>
      </c>
      <c r="W105" s="91"/>
      <c r="X105" s="91"/>
      <c r="Y105" s="91"/>
      <c r="Z105" s="91"/>
      <c r="AA105" s="91"/>
      <c r="AB105" s="79"/>
      <c r="AC105" s="79"/>
      <c r="AD105" s="79"/>
      <c r="AE105" s="79"/>
      <c r="AF105" s="71"/>
      <c r="AG105" s="81"/>
      <c r="AH105" s="75" t="s">
        <v>868</v>
      </c>
      <c r="AI105" s="71" t="s">
        <v>866</v>
      </c>
      <c r="AJ105" s="71" t="s">
        <v>130</v>
      </c>
      <c r="AK105" s="71"/>
      <c r="AL105" s="71"/>
      <c r="AM105" s="71"/>
      <c r="AN105" s="71"/>
      <c r="AO105" s="71"/>
      <c r="AP105" s="115"/>
      <c r="AQ105" s="115"/>
      <c r="AR105" s="115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  <c r="DT105" s="60"/>
      <c r="DU105" s="60"/>
      <c r="DV105" s="60"/>
      <c r="DW105" s="60"/>
      <c r="DX105" s="60"/>
      <c r="DY105" s="60"/>
      <c r="DZ105" s="60"/>
      <c r="EA105" s="60"/>
      <c r="EB105" s="60"/>
      <c r="EC105" s="60"/>
      <c r="ED105" s="60"/>
      <c r="EE105" s="60"/>
      <c r="EF105" s="60"/>
      <c r="EG105" s="60"/>
      <c r="EH105" s="60"/>
      <c r="EI105" s="60"/>
      <c r="EJ105" s="60"/>
      <c r="EK105" s="60"/>
      <c r="EL105" s="60"/>
      <c r="EM105" s="60"/>
      <c r="EN105" s="60"/>
      <c r="EO105" s="60"/>
      <c r="EP105" s="60"/>
      <c r="EQ105" s="60"/>
    </row>
    <row r="106" spans="1:147" s="63" customFormat="1" ht="60" customHeight="1">
      <c r="A106" s="70" t="s">
        <v>1204</v>
      </c>
      <c r="B106" s="71" t="s">
        <v>9</v>
      </c>
      <c r="C106" s="71" t="s">
        <v>1442</v>
      </c>
      <c r="D106" s="72">
        <v>105</v>
      </c>
      <c r="E106" s="71" t="s">
        <v>919</v>
      </c>
      <c r="F106" s="71" t="s">
        <v>919</v>
      </c>
      <c r="G106" s="128"/>
      <c r="H106" s="128">
        <v>0.84</v>
      </c>
      <c r="I106" s="128"/>
      <c r="J106" s="128">
        <v>0.98333333333333339</v>
      </c>
      <c r="K106" s="78">
        <v>0.5</v>
      </c>
      <c r="L106" s="78"/>
      <c r="M106" s="79"/>
      <c r="N106" s="73" t="s">
        <v>10</v>
      </c>
      <c r="O106" s="73">
        <f t="shared" si="51"/>
        <v>3.2</v>
      </c>
      <c r="P106" s="73">
        <f t="shared" si="52"/>
        <v>2.8</v>
      </c>
      <c r="Q106" s="73">
        <f t="shared" si="53"/>
        <v>2.4</v>
      </c>
      <c r="R106" s="130">
        <v>2</v>
      </c>
      <c r="S106" s="73">
        <f t="shared" si="54"/>
        <v>1.6</v>
      </c>
      <c r="T106" s="79"/>
      <c r="U106" s="73" t="s">
        <v>972</v>
      </c>
      <c r="V106" s="91">
        <v>2</v>
      </c>
      <c r="W106" s="91"/>
      <c r="X106" s="91"/>
      <c r="Y106" s="91"/>
      <c r="Z106" s="91"/>
      <c r="AA106" s="91"/>
      <c r="AB106" s="79"/>
      <c r="AC106" s="79"/>
      <c r="AD106" s="79"/>
      <c r="AE106" s="79"/>
      <c r="AF106" s="71"/>
      <c r="AG106" s="81"/>
      <c r="AH106" s="75" t="s">
        <v>1023</v>
      </c>
      <c r="AI106" s="71" t="s">
        <v>866</v>
      </c>
      <c r="AJ106" s="71" t="s">
        <v>130</v>
      </c>
      <c r="AK106" s="71"/>
      <c r="AL106" s="71"/>
      <c r="AM106" s="71"/>
      <c r="AN106" s="71"/>
      <c r="AO106" s="71"/>
      <c r="AP106" s="115"/>
      <c r="AQ106" s="115"/>
      <c r="AR106" s="115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  <c r="DS106" s="60"/>
      <c r="DT106" s="60"/>
      <c r="DU106" s="60"/>
      <c r="DV106" s="60"/>
      <c r="DW106" s="60"/>
      <c r="DX106" s="60"/>
      <c r="DY106" s="60"/>
      <c r="DZ106" s="60"/>
      <c r="EA106" s="60"/>
      <c r="EB106" s="60"/>
      <c r="EC106" s="60"/>
      <c r="ED106" s="60"/>
      <c r="EE106" s="60"/>
      <c r="EF106" s="60"/>
      <c r="EG106" s="60"/>
      <c r="EH106" s="60"/>
      <c r="EI106" s="60"/>
      <c r="EJ106" s="60"/>
      <c r="EK106" s="60"/>
      <c r="EL106" s="60"/>
      <c r="EM106" s="60"/>
      <c r="EN106" s="60"/>
      <c r="EO106" s="60"/>
      <c r="EP106" s="60"/>
      <c r="EQ106" s="60"/>
    </row>
    <row r="107" spans="1:147" s="63" customFormat="1" ht="60" customHeight="1">
      <c r="A107" s="70" t="s">
        <v>1204</v>
      </c>
      <c r="B107" s="71" t="s">
        <v>9</v>
      </c>
      <c r="C107" s="71" t="s">
        <v>1442</v>
      </c>
      <c r="D107" s="72">
        <v>106</v>
      </c>
      <c r="E107" s="71" t="s">
        <v>920</v>
      </c>
      <c r="F107" s="71" t="s">
        <v>920</v>
      </c>
      <c r="G107" s="128"/>
      <c r="H107" s="128">
        <v>0.62333333333333341</v>
      </c>
      <c r="I107" s="128"/>
      <c r="J107" s="128">
        <v>0.55333333333333334</v>
      </c>
      <c r="K107" s="78">
        <v>0.5</v>
      </c>
      <c r="L107" s="78"/>
      <c r="M107" s="79"/>
      <c r="N107" s="73" t="s">
        <v>10</v>
      </c>
      <c r="O107" s="73">
        <f t="shared" si="51"/>
        <v>0.32000000000000006</v>
      </c>
      <c r="P107" s="73">
        <f t="shared" si="52"/>
        <v>0.27999999999999997</v>
      </c>
      <c r="Q107" s="73">
        <f t="shared" si="53"/>
        <v>0.24</v>
      </c>
      <c r="R107" s="130">
        <v>0.2</v>
      </c>
      <c r="S107" s="73">
        <f t="shared" si="54"/>
        <v>0.16000000000000003</v>
      </c>
      <c r="T107" s="79"/>
      <c r="U107" s="73" t="s">
        <v>973</v>
      </c>
      <c r="V107" s="91">
        <v>2</v>
      </c>
      <c r="W107" s="91"/>
      <c r="X107" s="91"/>
      <c r="Y107" s="91"/>
      <c r="Z107" s="91"/>
      <c r="AA107" s="91"/>
      <c r="AB107" s="79"/>
      <c r="AC107" s="79"/>
      <c r="AD107" s="79"/>
      <c r="AE107" s="79"/>
      <c r="AF107" s="71"/>
      <c r="AG107" s="81"/>
      <c r="AH107" s="75" t="s">
        <v>869</v>
      </c>
      <c r="AI107" s="71" t="s">
        <v>866</v>
      </c>
      <c r="AJ107" s="71" t="s">
        <v>130</v>
      </c>
      <c r="AK107" s="71"/>
      <c r="AL107" s="71"/>
      <c r="AM107" s="71"/>
      <c r="AN107" s="71"/>
      <c r="AO107" s="71"/>
      <c r="AP107" s="115"/>
      <c r="AQ107" s="115"/>
      <c r="AR107" s="115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  <c r="DT107" s="60"/>
      <c r="DU107" s="60"/>
      <c r="DV107" s="60"/>
      <c r="DW107" s="60"/>
      <c r="DX107" s="60"/>
      <c r="DY107" s="60"/>
      <c r="DZ107" s="60"/>
      <c r="EA107" s="60"/>
      <c r="EB107" s="60"/>
      <c r="EC107" s="60"/>
      <c r="ED107" s="60"/>
      <c r="EE107" s="60"/>
      <c r="EF107" s="60"/>
      <c r="EG107" s="60"/>
      <c r="EH107" s="60"/>
      <c r="EI107" s="60"/>
      <c r="EJ107" s="60"/>
      <c r="EK107" s="60"/>
      <c r="EL107" s="60"/>
      <c r="EM107" s="60"/>
      <c r="EN107" s="60"/>
      <c r="EO107" s="60"/>
      <c r="EP107" s="60"/>
      <c r="EQ107" s="60"/>
    </row>
    <row r="108" spans="1:147" s="63" customFormat="1" ht="60" customHeight="1">
      <c r="A108" s="70" t="s">
        <v>1203</v>
      </c>
      <c r="B108" s="71" t="s">
        <v>9</v>
      </c>
      <c r="C108" s="71" t="s">
        <v>1443</v>
      </c>
      <c r="D108" s="72">
        <v>107</v>
      </c>
      <c r="E108" s="71" t="s">
        <v>921</v>
      </c>
      <c r="F108" s="71" t="s">
        <v>921</v>
      </c>
      <c r="G108" s="128">
        <v>4.2149999999999999</v>
      </c>
      <c r="H108" s="128">
        <v>7.8833333333333329</v>
      </c>
      <c r="I108" s="128">
        <v>7.48</v>
      </c>
      <c r="J108" s="128">
        <v>8.6066666666666674</v>
      </c>
      <c r="K108" s="78">
        <v>0.5</v>
      </c>
      <c r="L108" s="78" t="s">
        <v>1390</v>
      </c>
      <c r="M108" s="79"/>
      <c r="N108" s="73" t="s">
        <v>10</v>
      </c>
      <c r="O108" s="73">
        <f t="shared" si="51"/>
        <v>6.4</v>
      </c>
      <c r="P108" s="73">
        <f t="shared" si="52"/>
        <v>5.6</v>
      </c>
      <c r="Q108" s="73">
        <f t="shared" si="53"/>
        <v>4.8</v>
      </c>
      <c r="R108" s="130">
        <v>4</v>
      </c>
      <c r="S108" s="73">
        <f t="shared" si="54"/>
        <v>3.2</v>
      </c>
      <c r="T108" s="79"/>
      <c r="U108" s="73" t="s">
        <v>972</v>
      </c>
      <c r="V108" s="91">
        <v>2</v>
      </c>
      <c r="W108" s="90" t="s">
        <v>1308</v>
      </c>
      <c r="X108" s="91"/>
      <c r="Y108" s="91"/>
      <c r="Z108" s="91"/>
      <c r="AA108" s="91"/>
      <c r="AB108" s="79"/>
      <c r="AC108" s="79"/>
      <c r="AD108" s="79">
        <v>8.5266666666666708</v>
      </c>
      <c r="AE108" s="73" t="s">
        <v>1285</v>
      </c>
      <c r="AF108" s="71"/>
      <c r="AG108" s="81"/>
      <c r="AH108" s="75" t="s">
        <v>1024</v>
      </c>
      <c r="AI108" s="71" t="s">
        <v>866</v>
      </c>
      <c r="AJ108" s="71" t="s">
        <v>130</v>
      </c>
      <c r="AK108" s="71"/>
      <c r="AL108" s="71"/>
      <c r="AM108" s="71"/>
      <c r="AN108" s="71"/>
      <c r="AO108" s="71"/>
      <c r="AP108" s="115"/>
      <c r="AQ108" s="115"/>
      <c r="AR108" s="115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  <c r="DS108" s="60"/>
      <c r="DT108" s="60"/>
      <c r="DU108" s="60"/>
      <c r="DV108" s="60"/>
      <c r="DW108" s="60"/>
      <c r="DX108" s="60"/>
      <c r="DY108" s="60"/>
      <c r="DZ108" s="60"/>
      <c r="EA108" s="60"/>
      <c r="EB108" s="60"/>
      <c r="EC108" s="60"/>
      <c r="ED108" s="60"/>
      <c r="EE108" s="60"/>
      <c r="EF108" s="60"/>
      <c r="EG108" s="60"/>
      <c r="EH108" s="60"/>
      <c r="EI108" s="60"/>
      <c r="EJ108" s="60"/>
      <c r="EK108" s="60"/>
      <c r="EL108" s="60"/>
      <c r="EM108" s="60"/>
      <c r="EN108" s="60"/>
      <c r="EO108" s="60"/>
      <c r="EP108" s="60"/>
      <c r="EQ108" s="60"/>
    </row>
    <row r="109" spans="1:147" s="63" customFormat="1" ht="60" customHeight="1">
      <c r="A109" s="70" t="s">
        <v>1204</v>
      </c>
      <c r="B109" s="71" t="s">
        <v>9</v>
      </c>
      <c r="C109" s="71" t="s">
        <v>1443</v>
      </c>
      <c r="D109" s="72">
        <v>108</v>
      </c>
      <c r="E109" s="71" t="s">
        <v>922</v>
      </c>
      <c r="F109" s="71" t="s">
        <v>922</v>
      </c>
      <c r="G109" s="128">
        <v>0.5575</v>
      </c>
      <c r="H109" s="128">
        <v>0.65333333333333332</v>
      </c>
      <c r="I109" s="128">
        <v>0.51333333333333298</v>
      </c>
      <c r="J109" s="128">
        <v>0.20000000000000004</v>
      </c>
      <c r="K109" s="78">
        <v>0.5</v>
      </c>
      <c r="L109" s="78" t="s">
        <v>1390</v>
      </c>
      <c r="M109" s="79"/>
      <c r="N109" s="73" t="s">
        <v>10</v>
      </c>
      <c r="O109" s="73">
        <f t="shared" si="51"/>
        <v>0.32000000000000006</v>
      </c>
      <c r="P109" s="73">
        <f t="shared" si="52"/>
        <v>0.27999999999999997</v>
      </c>
      <c r="Q109" s="73">
        <f t="shared" si="53"/>
        <v>0.24</v>
      </c>
      <c r="R109" s="130">
        <v>0.2</v>
      </c>
      <c r="S109" s="73">
        <f t="shared" si="54"/>
        <v>0.16000000000000003</v>
      </c>
      <c r="T109" s="79"/>
      <c r="U109" s="73" t="s">
        <v>973</v>
      </c>
      <c r="V109" s="91">
        <v>2</v>
      </c>
      <c r="W109" s="90" t="s">
        <v>1308</v>
      </c>
      <c r="X109" s="91"/>
      <c r="Y109" s="91"/>
      <c r="Z109" s="91"/>
      <c r="AA109" s="91"/>
      <c r="AB109" s="79"/>
      <c r="AC109" s="79"/>
      <c r="AD109" s="79">
        <v>0.44666666666666699</v>
      </c>
      <c r="AE109" s="79"/>
      <c r="AF109" s="71"/>
      <c r="AG109" s="81"/>
      <c r="AH109" s="75" t="s">
        <v>870</v>
      </c>
      <c r="AI109" s="71" t="s">
        <v>866</v>
      </c>
      <c r="AJ109" s="71" t="s">
        <v>130</v>
      </c>
      <c r="AK109" s="71"/>
      <c r="AL109" s="71"/>
      <c r="AM109" s="71"/>
      <c r="AN109" s="71"/>
      <c r="AO109" s="71"/>
      <c r="AP109" s="115"/>
      <c r="AQ109" s="115"/>
      <c r="AR109" s="115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  <c r="DT109" s="60"/>
      <c r="DU109" s="60"/>
      <c r="DV109" s="60"/>
      <c r="DW109" s="60"/>
      <c r="DX109" s="60"/>
      <c r="DY109" s="60"/>
      <c r="DZ109" s="60"/>
      <c r="EA109" s="60"/>
      <c r="EB109" s="60"/>
      <c r="EC109" s="60"/>
      <c r="ED109" s="60"/>
      <c r="EE109" s="60"/>
      <c r="EF109" s="60"/>
      <c r="EG109" s="60"/>
      <c r="EH109" s="60"/>
      <c r="EI109" s="60"/>
      <c r="EJ109" s="60"/>
      <c r="EK109" s="60"/>
      <c r="EL109" s="60"/>
      <c r="EM109" s="60"/>
      <c r="EN109" s="60"/>
      <c r="EO109" s="60"/>
      <c r="EP109" s="60"/>
      <c r="EQ109" s="60"/>
    </row>
    <row r="110" spans="1:147" s="63" customFormat="1" ht="60" customHeight="1">
      <c r="A110" s="70" t="s">
        <v>1204</v>
      </c>
      <c r="B110" s="71" t="s">
        <v>9</v>
      </c>
      <c r="C110" s="71" t="s">
        <v>1442</v>
      </c>
      <c r="D110" s="72">
        <v>109</v>
      </c>
      <c r="E110" s="71" t="s">
        <v>923</v>
      </c>
      <c r="F110" s="71" t="s">
        <v>923</v>
      </c>
      <c r="G110" s="128"/>
      <c r="H110" s="128">
        <v>4.580000000000001</v>
      </c>
      <c r="I110" s="128"/>
      <c r="J110" s="128">
        <v>3.85</v>
      </c>
      <c r="K110" s="78">
        <v>0.5</v>
      </c>
      <c r="L110" s="78"/>
      <c r="M110" s="79"/>
      <c r="N110" s="73" t="s">
        <v>10</v>
      </c>
      <c r="O110" s="73">
        <f t="shared" ref="O110:O135" si="55">R110*1.6</f>
        <v>3.2</v>
      </c>
      <c r="P110" s="73">
        <f t="shared" ref="P110:P135" si="56">R110*1.4</f>
        <v>2.8</v>
      </c>
      <c r="Q110" s="73">
        <f t="shared" ref="Q110:Q135" si="57">R110*1.2</f>
        <v>2.4</v>
      </c>
      <c r="R110" s="130">
        <v>2</v>
      </c>
      <c r="S110" s="73">
        <f t="shared" ref="S110:S135" si="58">R110*0.8</f>
        <v>1.6</v>
      </c>
      <c r="T110" s="79"/>
      <c r="U110" s="73" t="s">
        <v>972</v>
      </c>
      <c r="V110" s="91">
        <v>2</v>
      </c>
      <c r="W110" s="91"/>
      <c r="X110" s="91"/>
      <c r="Y110" s="91"/>
      <c r="Z110" s="91"/>
      <c r="AA110" s="91"/>
      <c r="AB110" s="79"/>
      <c r="AC110" s="79"/>
      <c r="AD110" s="79"/>
      <c r="AE110" s="79"/>
      <c r="AF110" s="71"/>
      <c r="AG110" s="81"/>
      <c r="AH110" s="75" t="s">
        <v>1010</v>
      </c>
      <c r="AI110" s="71" t="s">
        <v>866</v>
      </c>
      <c r="AJ110" s="71" t="s">
        <v>130</v>
      </c>
      <c r="AK110" s="71"/>
      <c r="AL110" s="71"/>
      <c r="AM110" s="71"/>
      <c r="AN110" s="71"/>
      <c r="AO110" s="71"/>
      <c r="AP110" s="115"/>
      <c r="AQ110" s="115"/>
      <c r="AR110" s="115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  <c r="DS110" s="60"/>
      <c r="DT110" s="60"/>
      <c r="DU110" s="60"/>
      <c r="DV110" s="60"/>
      <c r="DW110" s="60"/>
      <c r="DX110" s="60"/>
      <c r="DY110" s="60"/>
      <c r="DZ110" s="60"/>
      <c r="EA110" s="60"/>
      <c r="EB110" s="60"/>
      <c r="EC110" s="60"/>
      <c r="ED110" s="60"/>
      <c r="EE110" s="60"/>
      <c r="EF110" s="60"/>
      <c r="EG110" s="60"/>
      <c r="EH110" s="60"/>
      <c r="EI110" s="60"/>
      <c r="EJ110" s="60"/>
      <c r="EK110" s="60"/>
      <c r="EL110" s="60"/>
      <c r="EM110" s="60"/>
      <c r="EN110" s="60"/>
      <c r="EO110" s="60"/>
      <c r="EP110" s="60"/>
      <c r="EQ110" s="60"/>
    </row>
    <row r="111" spans="1:147" s="63" customFormat="1" ht="60" customHeight="1">
      <c r="A111" s="70" t="s">
        <v>1204</v>
      </c>
      <c r="B111" s="71" t="s">
        <v>9</v>
      </c>
      <c r="C111" s="71" t="s">
        <v>1442</v>
      </c>
      <c r="D111" s="72">
        <v>110</v>
      </c>
      <c r="E111" s="71" t="s">
        <v>924</v>
      </c>
      <c r="F111" s="71" t="s">
        <v>924</v>
      </c>
      <c r="G111" s="128"/>
      <c r="H111" s="128">
        <v>4.6400000000000006</v>
      </c>
      <c r="I111" s="128"/>
      <c r="J111" s="128">
        <v>4.163333333333334</v>
      </c>
      <c r="K111" s="78">
        <v>0.5</v>
      </c>
      <c r="L111" s="78"/>
      <c r="M111" s="79"/>
      <c r="N111" s="73" t="s">
        <v>10</v>
      </c>
      <c r="O111" s="73">
        <f t="shared" si="55"/>
        <v>0.32000000000000006</v>
      </c>
      <c r="P111" s="73">
        <f t="shared" si="56"/>
        <v>0.27999999999999997</v>
      </c>
      <c r="Q111" s="73">
        <f t="shared" si="57"/>
        <v>0.24</v>
      </c>
      <c r="R111" s="130">
        <v>0.2</v>
      </c>
      <c r="S111" s="73">
        <f t="shared" si="58"/>
        <v>0.16000000000000003</v>
      </c>
      <c r="T111" s="79"/>
      <c r="U111" s="73" t="s">
        <v>973</v>
      </c>
      <c r="V111" s="91">
        <v>2</v>
      </c>
      <c r="W111" s="91"/>
      <c r="X111" s="91"/>
      <c r="Y111" s="91"/>
      <c r="Z111" s="91"/>
      <c r="AA111" s="91"/>
      <c r="AB111" s="79"/>
      <c r="AC111" s="79"/>
      <c r="AD111" s="79"/>
      <c r="AE111" s="79"/>
      <c r="AF111" s="71"/>
      <c r="AG111" s="81"/>
      <c r="AH111" s="75" t="s">
        <v>871</v>
      </c>
      <c r="AI111" s="71" t="s">
        <v>866</v>
      </c>
      <c r="AJ111" s="71" t="s">
        <v>130</v>
      </c>
      <c r="AK111" s="71"/>
      <c r="AL111" s="71"/>
      <c r="AM111" s="71"/>
      <c r="AN111" s="71"/>
      <c r="AO111" s="71"/>
      <c r="AP111" s="115"/>
      <c r="AQ111" s="115"/>
      <c r="AR111" s="115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  <c r="DS111" s="60"/>
      <c r="DT111" s="60"/>
      <c r="DU111" s="60"/>
      <c r="DV111" s="60"/>
      <c r="DW111" s="60"/>
      <c r="DX111" s="60"/>
      <c r="DY111" s="60"/>
      <c r="DZ111" s="60"/>
      <c r="EA111" s="60"/>
      <c r="EB111" s="60"/>
      <c r="EC111" s="60"/>
      <c r="ED111" s="60"/>
      <c r="EE111" s="60"/>
      <c r="EF111" s="60"/>
      <c r="EG111" s="60"/>
      <c r="EH111" s="60"/>
      <c r="EI111" s="60"/>
      <c r="EJ111" s="60"/>
      <c r="EK111" s="60"/>
      <c r="EL111" s="60"/>
      <c r="EM111" s="60"/>
      <c r="EN111" s="60"/>
      <c r="EO111" s="60"/>
      <c r="EP111" s="60"/>
      <c r="EQ111" s="60"/>
    </row>
    <row r="112" spans="1:147" s="63" customFormat="1" ht="60" customHeight="1">
      <c r="A112" s="70" t="s">
        <v>1203</v>
      </c>
      <c r="B112" s="71" t="s">
        <v>9</v>
      </c>
      <c r="C112" s="71" t="s">
        <v>1442</v>
      </c>
      <c r="D112" s="72">
        <v>111</v>
      </c>
      <c r="E112" s="71" t="s">
        <v>925</v>
      </c>
      <c r="F112" s="71" t="s">
        <v>925</v>
      </c>
      <c r="G112" s="128"/>
      <c r="H112" s="128">
        <v>3.17</v>
      </c>
      <c r="I112" s="128"/>
      <c r="J112" s="128">
        <v>3.2333333333333329</v>
      </c>
      <c r="K112" s="78">
        <v>0.5</v>
      </c>
      <c r="L112" s="78"/>
      <c r="M112" s="79"/>
      <c r="N112" s="73" t="s">
        <v>10</v>
      </c>
      <c r="O112" s="73">
        <f t="shared" si="55"/>
        <v>3.2</v>
      </c>
      <c r="P112" s="73">
        <f t="shared" si="56"/>
        <v>2.8</v>
      </c>
      <c r="Q112" s="73">
        <f t="shared" si="57"/>
        <v>2.4</v>
      </c>
      <c r="R112" s="130">
        <v>2</v>
      </c>
      <c r="S112" s="73">
        <f t="shared" si="58"/>
        <v>1.6</v>
      </c>
      <c r="T112" s="79"/>
      <c r="U112" s="73" t="s">
        <v>972</v>
      </c>
      <c r="V112" s="91">
        <v>2</v>
      </c>
      <c r="W112" s="91"/>
      <c r="X112" s="91"/>
      <c r="Y112" s="91"/>
      <c r="Z112" s="91"/>
      <c r="AA112" s="91"/>
      <c r="AB112" s="79"/>
      <c r="AC112" s="79"/>
      <c r="AD112" s="79"/>
      <c r="AE112" s="79"/>
      <c r="AF112" s="71"/>
      <c r="AG112" s="81"/>
      <c r="AH112" s="75" t="s">
        <v>1011</v>
      </c>
      <c r="AI112" s="71" t="s">
        <v>866</v>
      </c>
      <c r="AJ112" s="71" t="s">
        <v>130</v>
      </c>
      <c r="AK112" s="71"/>
      <c r="AL112" s="71"/>
      <c r="AM112" s="71"/>
      <c r="AN112" s="71"/>
      <c r="AO112" s="71"/>
      <c r="AP112" s="115"/>
      <c r="AQ112" s="115"/>
      <c r="AR112" s="115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  <c r="DS112" s="60"/>
      <c r="DT112" s="60"/>
      <c r="DU112" s="60"/>
      <c r="DV112" s="60"/>
      <c r="DW112" s="60"/>
      <c r="DX112" s="60"/>
      <c r="DY112" s="60"/>
      <c r="DZ112" s="60"/>
      <c r="EA112" s="60"/>
      <c r="EB112" s="60"/>
      <c r="EC112" s="60"/>
      <c r="ED112" s="60"/>
      <c r="EE112" s="60"/>
      <c r="EF112" s="60"/>
      <c r="EG112" s="60"/>
      <c r="EH112" s="60"/>
      <c r="EI112" s="60"/>
      <c r="EJ112" s="60"/>
      <c r="EK112" s="60"/>
      <c r="EL112" s="60"/>
      <c r="EM112" s="60"/>
      <c r="EN112" s="60"/>
      <c r="EO112" s="60"/>
      <c r="EP112" s="60"/>
      <c r="EQ112" s="60"/>
    </row>
    <row r="113" spans="1:147" s="63" customFormat="1" ht="60" customHeight="1">
      <c r="A113" s="70" t="s">
        <v>1204</v>
      </c>
      <c r="B113" s="71" t="s">
        <v>9</v>
      </c>
      <c r="C113" s="71" t="s">
        <v>1442</v>
      </c>
      <c r="D113" s="72">
        <v>112</v>
      </c>
      <c r="E113" s="71" t="s">
        <v>926</v>
      </c>
      <c r="F113" s="71" t="s">
        <v>926</v>
      </c>
      <c r="G113" s="128"/>
      <c r="H113" s="128">
        <v>0.20333333333333334</v>
      </c>
      <c r="I113" s="128"/>
      <c r="J113" s="128">
        <v>0.18333333333333335</v>
      </c>
      <c r="K113" s="78">
        <v>0.5</v>
      </c>
      <c r="L113" s="78"/>
      <c r="M113" s="79"/>
      <c r="N113" s="73" t="s">
        <v>10</v>
      </c>
      <c r="O113" s="73">
        <f t="shared" si="55"/>
        <v>0.32000000000000006</v>
      </c>
      <c r="P113" s="73">
        <f t="shared" si="56"/>
        <v>0.27999999999999997</v>
      </c>
      <c r="Q113" s="73">
        <f t="shared" si="57"/>
        <v>0.24</v>
      </c>
      <c r="R113" s="130">
        <v>0.2</v>
      </c>
      <c r="S113" s="73">
        <f t="shared" si="58"/>
        <v>0.16000000000000003</v>
      </c>
      <c r="T113" s="79"/>
      <c r="U113" s="73" t="s">
        <v>973</v>
      </c>
      <c r="V113" s="91">
        <v>2</v>
      </c>
      <c r="W113" s="91"/>
      <c r="X113" s="91"/>
      <c r="Y113" s="91"/>
      <c r="Z113" s="91"/>
      <c r="AA113" s="91"/>
      <c r="AB113" s="79"/>
      <c r="AC113" s="79"/>
      <c r="AD113" s="79"/>
      <c r="AE113" s="79"/>
      <c r="AF113" s="71"/>
      <c r="AG113" s="81"/>
      <c r="AH113" s="75" t="s">
        <v>872</v>
      </c>
      <c r="AI113" s="71" t="s">
        <v>866</v>
      </c>
      <c r="AJ113" s="71" t="s">
        <v>130</v>
      </c>
      <c r="AK113" s="71"/>
      <c r="AL113" s="71"/>
      <c r="AM113" s="71"/>
      <c r="AN113" s="71"/>
      <c r="AO113" s="71"/>
      <c r="AP113" s="115"/>
      <c r="AQ113" s="115"/>
      <c r="AR113" s="115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60"/>
      <c r="DY113" s="60"/>
      <c r="DZ113" s="60"/>
      <c r="EA113" s="60"/>
      <c r="EB113" s="60"/>
      <c r="EC113" s="60"/>
      <c r="ED113" s="60"/>
      <c r="EE113" s="60"/>
      <c r="EF113" s="60"/>
      <c r="EG113" s="60"/>
      <c r="EH113" s="60"/>
      <c r="EI113" s="60"/>
      <c r="EJ113" s="60"/>
      <c r="EK113" s="60"/>
      <c r="EL113" s="60"/>
      <c r="EM113" s="60"/>
      <c r="EN113" s="60"/>
      <c r="EO113" s="60"/>
      <c r="EP113" s="60"/>
      <c r="EQ113" s="60"/>
    </row>
    <row r="114" spans="1:147" s="63" customFormat="1" ht="60" customHeight="1">
      <c r="A114" s="70" t="s">
        <v>1204</v>
      </c>
      <c r="B114" s="71" t="s">
        <v>9</v>
      </c>
      <c r="C114" s="71" t="s">
        <v>1443</v>
      </c>
      <c r="D114" s="72">
        <v>113</v>
      </c>
      <c r="E114" s="71" t="s">
        <v>927</v>
      </c>
      <c r="F114" s="71" t="s">
        <v>927</v>
      </c>
      <c r="G114" s="128"/>
      <c r="H114" s="128">
        <v>0.72599999999999998</v>
      </c>
      <c r="I114" s="128"/>
      <c r="J114" s="128"/>
      <c r="K114" s="78">
        <v>0.5</v>
      </c>
      <c r="L114" s="78"/>
      <c r="M114" s="79"/>
      <c r="N114" s="73" t="s">
        <v>10</v>
      </c>
      <c r="O114" s="73">
        <f t="shared" si="55"/>
        <v>3.2</v>
      </c>
      <c r="P114" s="73">
        <f t="shared" si="56"/>
        <v>2.8</v>
      </c>
      <c r="Q114" s="73">
        <f t="shared" si="57"/>
        <v>2.4</v>
      </c>
      <c r="R114" s="130">
        <v>2</v>
      </c>
      <c r="S114" s="73">
        <f t="shared" si="58"/>
        <v>1.6</v>
      </c>
      <c r="T114" s="79"/>
      <c r="U114" s="73" t="s">
        <v>972</v>
      </c>
      <c r="V114" s="91">
        <v>2</v>
      </c>
      <c r="W114" s="91"/>
      <c r="X114" s="91"/>
      <c r="Y114" s="91"/>
      <c r="Z114" s="91"/>
      <c r="AA114" s="91"/>
      <c r="AB114" s="79"/>
      <c r="AC114" s="79"/>
      <c r="AD114" s="79"/>
      <c r="AE114" s="79"/>
      <c r="AF114" s="71"/>
      <c r="AG114" s="81"/>
      <c r="AH114" s="75" t="s">
        <v>1012</v>
      </c>
      <c r="AI114" s="71" t="s">
        <v>866</v>
      </c>
      <c r="AJ114" s="71" t="s">
        <v>130</v>
      </c>
      <c r="AK114" s="71"/>
      <c r="AL114" s="71"/>
      <c r="AM114" s="71"/>
      <c r="AN114" s="71"/>
      <c r="AO114" s="71"/>
      <c r="AP114" s="115"/>
      <c r="AQ114" s="115"/>
      <c r="AR114" s="115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  <c r="DT114" s="60"/>
      <c r="DU114" s="60"/>
      <c r="DV114" s="60"/>
      <c r="DW114" s="60"/>
      <c r="DX114" s="60"/>
      <c r="DY114" s="60"/>
      <c r="DZ114" s="60"/>
      <c r="EA114" s="60"/>
      <c r="EB114" s="60"/>
      <c r="EC114" s="60"/>
      <c r="ED114" s="60"/>
      <c r="EE114" s="60"/>
      <c r="EF114" s="60"/>
      <c r="EG114" s="60"/>
      <c r="EH114" s="60"/>
      <c r="EI114" s="60"/>
      <c r="EJ114" s="60"/>
      <c r="EK114" s="60"/>
      <c r="EL114" s="60"/>
      <c r="EM114" s="60"/>
      <c r="EN114" s="60"/>
      <c r="EO114" s="60"/>
      <c r="EP114" s="60"/>
      <c r="EQ114" s="60"/>
    </row>
    <row r="115" spans="1:147" s="63" customFormat="1" ht="60" customHeight="1">
      <c r="A115" s="70" t="s">
        <v>1204</v>
      </c>
      <c r="B115" s="71" t="s">
        <v>9</v>
      </c>
      <c r="C115" s="71" t="s">
        <v>1443</v>
      </c>
      <c r="D115" s="72">
        <v>114</v>
      </c>
      <c r="E115" s="71" t="s">
        <v>928</v>
      </c>
      <c r="F115" s="71" t="s">
        <v>928</v>
      </c>
      <c r="G115" s="128"/>
      <c r="H115" s="128">
        <v>0.60366666666666668</v>
      </c>
      <c r="I115" s="128"/>
      <c r="J115" s="128"/>
      <c r="K115" s="78">
        <v>0.5</v>
      </c>
      <c r="L115" s="78"/>
      <c r="M115" s="79"/>
      <c r="N115" s="73" t="s">
        <v>10</v>
      </c>
      <c r="O115" s="73">
        <f t="shared" si="55"/>
        <v>0.32000000000000006</v>
      </c>
      <c r="P115" s="73">
        <f t="shared" si="56"/>
        <v>0.27999999999999997</v>
      </c>
      <c r="Q115" s="73">
        <f t="shared" si="57"/>
        <v>0.24</v>
      </c>
      <c r="R115" s="130">
        <v>0.2</v>
      </c>
      <c r="S115" s="73">
        <f t="shared" si="58"/>
        <v>0.16000000000000003</v>
      </c>
      <c r="T115" s="79"/>
      <c r="U115" s="73" t="s">
        <v>973</v>
      </c>
      <c r="V115" s="91">
        <v>2</v>
      </c>
      <c r="W115" s="91"/>
      <c r="X115" s="91"/>
      <c r="Y115" s="91"/>
      <c r="Z115" s="91"/>
      <c r="AA115" s="91"/>
      <c r="AB115" s="79"/>
      <c r="AC115" s="79"/>
      <c r="AD115" s="79"/>
      <c r="AE115" s="79"/>
      <c r="AF115" s="71"/>
      <c r="AG115" s="81"/>
      <c r="AH115" s="75" t="s">
        <v>874</v>
      </c>
      <c r="AI115" s="71" t="s">
        <v>866</v>
      </c>
      <c r="AJ115" s="71" t="s">
        <v>130</v>
      </c>
      <c r="AK115" s="71"/>
      <c r="AL115" s="71"/>
      <c r="AM115" s="71"/>
      <c r="AN115" s="71"/>
      <c r="AO115" s="71"/>
      <c r="AP115" s="115"/>
      <c r="AQ115" s="115"/>
      <c r="AR115" s="115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  <c r="DT115" s="60"/>
      <c r="DU115" s="60"/>
      <c r="DV115" s="60"/>
      <c r="DW115" s="60"/>
      <c r="DX115" s="60"/>
      <c r="DY115" s="60"/>
      <c r="DZ115" s="60"/>
      <c r="EA115" s="60"/>
      <c r="EB115" s="60"/>
      <c r="EC115" s="60"/>
      <c r="ED115" s="60"/>
      <c r="EE115" s="60"/>
      <c r="EF115" s="60"/>
      <c r="EG115" s="60"/>
      <c r="EH115" s="60"/>
      <c r="EI115" s="60"/>
      <c r="EJ115" s="60"/>
      <c r="EK115" s="60"/>
      <c r="EL115" s="60"/>
      <c r="EM115" s="60"/>
      <c r="EN115" s="60"/>
      <c r="EO115" s="60"/>
      <c r="EP115" s="60"/>
      <c r="EQ115" s="60"/>
    </row>
    <row r="116" spans="1:147" s="63" customFormat="1" ht="60" customHeight="1">
      <c r="A116" s="70" t="s">
        <v>1203</v>
      </c>
      <c r="B116" s="71" t="s">
        <v>9</v>
      </c>
      <c r="C116" s="71" t="s">
        <v>1442</v>
      </c>
      <c r="D116" s="72">
        <v>115</v>
      </c>
      <c r="E116" s="71" t="s">
        <v>929</v>
      </c>
      <c r="F116" s="71" t="s">
        <v>929</v>
      </c>
      <c r="G116" s="128"/>
      <c r="H116" s="128">
        <v>1.0566666666666666</v>
      </c>
      <c r="I116" s="128"/>
      <c r="J116" s="128">
        <v>1.07</v>
      </c>
      <c r="K116" s="78">
        <v>0.5</v>
      </c>
      <c r="L116" s="78"/>
      <c r="M116" s="79"/>
      <c r="N116" s="73" t="s">
        <v>10</v>
      </c>
      <c r="O116" s="73">
        <f t="shared" si="55"/>
        <v>2.4000000000000004</v>
      </c>
      <c r="P116" s="73">
        <f t="shared" si="56"/>
        <v>2.0999999999999996</v>
      </c>
      <c r="Q116" s="73">
        <f t="shared" si="57"/>
        <v>1.7999999999999998</v>
      </c>
      <c r="R116" s="130">
        <v>1.5</v>
      </c>
      <c r="S116" s="73">
        <f t="shared" si="58"/>
        <v>1.2000000000000002</v>
      </c>
      <c r="T116" s="79"/>
      <c r="U116" s="73" t="s">
        <v>972</v>
      </c>
      <c r="V116" s="91">
        <v>2</v>
      </c>
      <c r="W116" s="91"/>
      <c r="X116" s="91"/>
      <c r="Y116" s="91"/>
      <c r="Z116" s="91"/>
      <c r="AA116" s="91"/>
      <c r="AB116" s="79"/>
      <c r="AC116" s="79"/>
      <c r="AD116" s="79"/>
      <c r="AE116" s="79"/>
      <c r="AF116" s="71"/>
      <c r="AG116" s="81"/>
      <c r="AH116" s="75" t="s">
        <v>1013</v>
      </c>
      <c r="AI116" s="71" t="s">
        <v>866</v>
      </c>
      <c r="AJ116" s="71" t="s">
        <v>130</v>
      </c>
      <c r="AK116" s="71"/>
      <c r="AL116" s="71"/>
      <c r="AM116" s="71"/>
      <c r="AN116" s="71"/>
      <c r="AO116" s="71"/>
      <c r="AP116" s="115"/>
      <c r="AQ116" s="115"/>
      <c r="AR116" s="115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  <c r="DS116" s="60"/>
      <c r="DT116" s="60"/>
      <c r="DU116" s="60"/>
      <c r="DV116" s="60"/>
      <c r="DW116" s="60"/>
      <c r="DX116" s="60"/>
      <c r="DY116" s="60"/>
      <c r="DZ116" s="60"/>
      <c r="EA116" s="60"/>
      <c r="EB116" s="60"/>
      <c r="EC116" s="60"/>
      <c r="ED116" s="60"/>
      <c r="EE116" s="60"/>
      <c r="EF116" s="60"/>
      <c r="EG116" s="60"/>
      <c r="EH116" s="60"/>
      <c r="EI116" s="60"/>
      <c r="EJ116" s="60"/>
      <c r="EK116" s="60"/>
      <c r="EL116" s="60"/>
      <c r="EM116" s="60"/>
      <c r="EN116" s="60"/>
      <c r="EO116" s="60"/>
      <c r="EP116" s="60"/>
      <c r="EQ116" s="60"/>
    </row>
    <row r="117" spans="1:147" s="61" customFormat="1" ht="60" customHeight="1">
      <c r="A117" s="70" t="s">
        <v>1204</v>
      </c>
      <c r="B117" s="71" t="s">
        <v>9</v>
      </c>
      <c r="C117" s="71" t="s">
        <v>1443</v>
      </c>
      <c r="D117" s="72">
        <v>116</v>
      </c>
      <c r="E117" s="71" t="s">
        <v>930</v>
      </c>
      <c r="F117" s="71" t="s">
        <v>930</v>
      </c>
      <c r="G117" s="128"/>
      <c r="H117" s="128">
        <v>6.2633333333333328</v>
      </c>
      <c r="I117" s="128"/>
      <c r="J117" s="128">
        <v>5.2333333333333334</v>
      </c>
      <c r="K117" s="78">
        <v>0.5</v>
      </c>
      <c r="L117" s="78"/>
      <c r="M117" s="79"/>
      <c r="N117" s="73" t="s">
        <v>10</v>
      </c>
      <c r="O117" s="73">
        <f t="shared" si="55"/>
        <v>3.2</v>
      </c>
      <c r="P117" s="73">
        <f t="shared" si="56"/>
        <v>2.8</v>
      </c>
      <c r="Q117" s="73">
        <f t="shared" si="57"/>
        <v>2.4</v>
      </c>
      <c r="R117" s="130">
        <v>2</v>
      </c>
      <c r="S117" s="73">
        <f t="shared" si="58"/>
        <v>1.6</v>
      </c>
      <c r="T117" s="79"/>
      <c r="U117" s="73" t="s">
        <v>972</v>
      </c>
      <c r="V117" s="91">
        <v>2</v>
      </c>
      <c r="W117" s="91"/>
      <c r="X117" s="91"/>
      <c r="Y117" s="91"/>
      <c r="Z117" s="91"/>
      <c r="AA117" s="91"/>
      <c r="AB117" s="79"/>
      <c r="AC117" s="79"/>
      <c r="AD117" s="79"/>
      <c r="AE117" s="79"/>
      <c r="AF117" s="71"/>
      <c r="AG117" s="81" t="s">
        <v>864</v>
      </c>
      <c r="AH117" s="75" t="s">
        <v>875</v>
      </c>
      <c r="AI117" s="71" t="s">
        <v>873</v>
      </c>
      <c r="AJ117" s="71" t="s">
        <v>130</v>
      </c>
      <c r="AK117" s="71"/>
      <c r="AL117" s="71"/>
      <c r="AM117" s="71"/>
      <c r="AN117" s="71"/>
      <c r="AO117" s="71"/>
      <c r="AP117" s="115"/>
      <c r="AQ117" s="115"/>
      <c r="AR117" s="115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  <c r="DS117" s="60"/>
      <c r="DT117" s="60"/>
      <c r="DU117" s="60"/>
      <c r="DV117" s="60"/>
      <c r="DW117" s="60"/>
      <c r="DX117" s="60"/>
      <c r="DY117" s="60"/>
      <c r="DZ117" s="60"/>
      <c r="EA117" s="60"/>
      <c r="EB117" s="60"/>
      <c r="EC117" s="60"/>
      <c r="ED117" s="60"/>
      <c r="EE117" s="60"/>
      <c r="EF117" s="60"/>
      <c r="EG117" s="60"/>
      <c r="EH117" s="60"/>
      <c r="EI117" s="60"/>
      <c r="EJ117" s="60"/>
      <c r="EK117" s="60"/>
      <c r="EL117" s="60"/>
      <c r="EM117" s="60"/>
      <c r="EN117" s="60"/>
      <c r="EO117" s="60"/>
      <c r="EP117" s="60"/>
      <c r="EQ117" s="60"/>
    </row>
    <row r="118" spans="1:147" s="63" customFormat="1" ht="60" customHeight="1">
      <c r="A118" s="70" t="s">
        <v>1203</v>
      </c>
      <c r="B118" s="71" t="s">
        <v>9</v>
      </c>
      <c r="C118" s="71" t="s">
        <v>1443</v>
      </c>
      <c r="D118" s="72">
        <v>117</v>
      </c>
      <c r="E118" s="71" t="s">
        <v>931</v>
      </c>
      <c r="F118" s="71" t="s">
        <v>931</v>
      </c>
      <c r="G118" s="128"/>
      <c r="H118" s="128">
        <v>5.836666666666666</v>
      </c>
      <c r="I118" s="128"/>
      <c r="J118" s="128"/>
      <c r="K118" s="78">
        <v>0.5</v>
      </c>
      <c r="L118" s="78"/>
      <c r="M118" s="79"/>
      <c r="N118" s="73" t="s">
        <v>10</v>
      </c>
      <c r="O118" s="73">
        <f t="shared" si="55"/>
        <v>3.2</v>
      </c>
      <c r="P118" s="73">
        <f t="shared" si="56"/>
        <v>2.8</v>
      </c>
      <c r="Q118" s="73">
        <f t="shared" si="57"/>
        <v>2.4</v>
      </c>
      <c r="R118" s="130">
        <v>2</v>
      </c>
      <c r="S118" s="73">
        <f t="shared" si="58"/>
        <v>1.6</v>
      </c>
      <c r="T118" s="79"/>
      <c r="U118" s="73" t="s">
        <v>972</v>
      </c>
      <c r="V118" s="91">
        <v>2</v>
      </c>
      <c r="W118" s="91"/>
      <c r="X118" s="91"/>
      <c r="Y118" s="91"/>
      <c r="Z118" s="91"/>
      <c r="AA118" s="91"/>
      <c r="AB118" s="79"/>
      <c r="AC118" s="79"/>
      <c r="AD118" s="79"/>
      <c r="AE118" s="79"/>
      <c r="AF118" s="71"/>
      <c r="AG118" s="81"/>
      <c r="AH118" s="75" t="s">
        <v>1014</v>
      </c>
      <c r="AI118" s="71" t="s">
        <v>866</v>
      </c>
      <c r="AJ118" s="71" t="s">
        <v>130</v>
      </c>
      <c r="AK118" s="71"/>
      <c r="AL118" s="71"/>
      <c r="AM118" s="71"/>
      <c r="AN118" s="71"/>
      <c r="AO118" s="71"/>
      <c r="AP118" s="115"/>
      <c r="AQ118" s="115"/>
      <c r="AR118" s="115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  <c r="DS118" s="60"/>
      <c r="DT118" s="60"/>
      <c r="DU118" s="60"/>
      <c r="DV118" s="60"/>
      <c r="DW118" s="60"/>
      <c r="DX118" s="60"/>
      <c r="DY118" s="60"/>
      <c r="DZ118" s="60"/>
      <c r="EA118" s="60"/>
      <c r="EB118" s="60"/>
      <c r="EC118" s="60"/>
      <c r="ED118" s="60"/>
      <c r="EE118" s="60"/>
      <c r="EF118" s="60"/>
      <c r="EG118" s="60"/>
      <c r="EH118" s="60"/>
      <c r="EI118" s="60"/>
      <c r="EJ118" s="60"/>
      <c r="EK118" s="60"/>
      <c r="EL118" s="60"/>
      <c r="EM118" s="60"/>
      <c r="EN118" s="60"/>
      <c r="EO118" s="60"/>
      <c r="EP118" s="60"/>
      <c r="EQ118" s="60"/>
    </row>
    <row r="119" spans="1:147" s="63" customFormat="1" ht="60" customHeight="1">
      <c r="A119" s="70" t="s">
        <v>1204</v>
      </c>
      <c r="B119" s="71" t="s">
        <v>9</v>
      </c>
      <c r="C119" s="71" t="s">
        <v>1443</v>
      </c>
      <c r="D119" s="72">
        <v>118</v>
      </c>
      <c r="E119" s="71" t="s">
        <v>932</v>
      </c>
      <c r="F119" s="71" t="s">
        <v>932</v>
      </c>
      <c r="G119" s="128"/>
      <c r="H119" s="128">
        <v>0.4366666666666667</v>
      </c>
      <c r="I119" s="128"/>
      <c r="J119" s="128"/>
      <c r="K119" s="78">
        <v>0.5</v>
      </c>
      <c r="L119" s="78"/>
      <c r="M119" s="79"/>
      <c r="N119" s="73" t="s">
        <v>10</v>
      </c>
      <c r="O119" s="73">
        <f t="shared" si="55"/>
        <v>0.32000000000000006</v>
      </c>
      <c r="P119" s="73">
        <f t="shared" si="56"/>
        <v>0.27999999999999997</v>
      </c>
      <c r="Q119" s="73">
        <f t="shared" si="57"/>
        <v>0.24</v>
      </c>
      <c r="R119" s="130">
        <v>0.2</v>
      </c>
      <c r="S119" s="73">
        <f t="shared" si="58"/>
        <v>0.16000000000000003</v>
      </c>
      <c r="T119" s="79"/>
      <c r="U119" s="73" t="s">
        <v>973</v>
      </c>
      <c r="V119" s="91">
        <v>2</v>
      </c>
      <c r="W119" s="91"/>
      <c r="X119" s="91"/>
      <c r="Y119" s="91"/>
      <c r="Z119" s="91"/>
      <c r="AA119" s="91"/>
      <c r="AB119" s="79"/>
      <c r="AC119" s="79"/>
      <c r="AD119" s="79"/>
      <c r="AE119" s="79"/>
      <c r="AF119" s="71"/>
      <c r="AG119" s="81"/>
      <c r="AH119" s="75" t="s">
        <v>876</v>
      </c>
      <c r="AI119" s="71" t="s">
        <v>866</v>
      </c>
      <c r="AJ119" s="71" t="s">
        <v>130</v>
      </c>
      <c r="AK119" s="71"/>
      <c r="AL119" s="71"/>
      <c r="AM119" s="71"/>
      <c r="AN119" s="71"/>
      <c r="AO119" s="71"/>
      <c r="AP119" s="115"/>
      <c r="AQ119" s="115"/>
      <c r="AR119" s="115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  <c r="DS119" s="60"/>
      <c r="DT119" s="60"/>
      <c r="DU119" s="60"/>
      <c r="DV119" s="60"/>
      <c r="DW119" s="60"/>
      <c r="DX119" s="60"/>
      <c r="DY119" s="60"/>
      <c r="DZ119" s="60"/>
      <c r="EA119" s="60"/>
      <c r="EB119" s="60"/>
      <c r="EC119" s="60"/>
      <c r="ED119" s="60"/>
      <c r="EE119" s="60"/>
      <c r="EF119" s="60"/>
      <c r="EG119" s="60"/>
      <c r="EH119" s="60"/>
      <c r="EI119" s="60"/>
      <c r="EJ119" s="60"/>
      <c r="EK119" s="60"/>
      <c r="EL119" s="60"/>
      <c r="EM119" s="60"/>
      <c r="EN119" s="60"/>
      <c r="EO119" s="60"/>
      <c r="EP119" s="60"/>
      <c r="EQ119" s="60"/>
    </row>
    <row r="120" spans="1:147" s="63" customFormat="1" ht="60" customHeight="1">
      <c r="A120" s="70" t="s">
        <v>1203</v>
      </c>
      <c r="B120" s="71" t="s">
        <v>9</v>
      </c>
      <c r="C120" s="71" t="s">
        <v>1443</v>
      </c>
      <c r="D120" s="72">
        <v>119</v>
      </c>
      <c r="E120" s="71" t="s">
        <v>933</v>
      </c>
      <c r="F120" s="71" t="s">
        <v>933</v>
      </c>
      <c r="G120" s="128"/>
      <c r="H120" s="128"/>
      <c r="I120" s="128"/>
      <c r="J120" s="128"/>
      <c r="K120" s="78">
        <v>0.5</v>
      </c>
      <c r="L120" s="78"/>
      <c r="M120" s="79"/>
      <c r="N120" s="73" t="s">
        <v>10</v>
      </c>
      <c r="O120" s="73">
        <f t="shared" si="55"/>
        <v>3.2</v>
      </c>
      <c r="P120" s="73">
        <f t="shared" si="56"/>
        <v>2.8</v>
      </c>
      <c r="Q120" s="73">
        <f t="shared" si="57"/>
        <v>2.4</v>
      </c>
      <c r="R120" s="130">
        <v>2</v>
      </c>
      <c r="S120" s="73">
        <f t="shared" si="58"/>
        <v>1.6</v>
      </c>
      <c r="T120" s="79"/>
      <c r="U120" s="73" t="s">
        <v>972</v>
      </c>
      <c r="V120" s="91">
        <v>2</v>
      </c>
      <c r="W120" s="91"/>
      <c r="X120" s="91"/>
      <c r="Y120" s="91"/>
      <c r="Z120" s="91"/>
      <c r="AA120" s="91"/>
      <c r="AB120" s="79"/>
      <c r="AC120" s="79"/>
      <c r="AD120" s="79"/>
      <c r="AE120" s="79"/>
      <c r="AF120" s="71"/>
      <c r="AG120" s="81"/>
      <c r="AH120" s="75" t="s">
        <v>1015</v>
      </c>
      <c r="AI120" s="71" t="s">
        <v>866</v>
      </c>
      <c r="AJ120" s="71" t="s">
        <v>130</v>
      </c>
      <c r="AK120" s="71"/>
      <c r="AL120" s="71"/>
      <c r="AM120" s="71"/>
      <c r="AN120" s="71"/>
      <c r="AO120" s="71"/>
      <c r="AP120" s="115"/>
      <c r="AQ120" s="115"/>
      <c r="AR120" s="115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  <c r="DS120" s="60"/>
      <c r="DT120" s="60"/>
      <c r="DU120" s="60"/>
      <c r="DV120" s="60"/>
      <c r="DW120" s="60"/>
      <c r="DX120" s="60"/>
      <c r="DY120" s="60"/>
      <c r="DZ120" s="60"/>
      <c r="EA120" s="60"/>
      <c r="EB120" s="60"/>
      <c r="EC120" s="60"/>
      <c r="ED120" s="60"/>
      <c r="EE120" s="60"/>
      <c r="EF120" s="60"/>
      <c r="EG120" s="60"/>
      <c r="EH120" s="60"/>
      <c r="EI120" s="60"/>
      <c r="EJ120" s="60"/>
      <c r="EK120" s="60"/>
      <c r="EL120" s="60"/>
      <c r="EM120" s="60"/>
      <c r="EN120" s="60"/>
      <c r="EO120" s="60"/>
      <c r="EP120" s="60"/>
      <c r="EQ120" s="60"/>
    </row>
    <row r="121" spans="1:147" s="63" customFormat="1" ht="60" customHeight="1">
      <c r="A121" s="70" t="s">
        <v>1204</v>
      </c>
      <c r="B121" s="71" t="s">
        <v>9</v>
      </c>
      <c r="C121" s="71" t="s">
        <v>1443</v>
      </c>
      <c r="D121" s="72">
        <v>120</v>
      </c>
      <c r="E121" s="71" t="s">
        <v>934</v>
      </c>
      <c r="F121" s="71" t="s">
        <v>934</v>
      </c>
      <c r="G121" s="128"/>
      <c r="H121" s="128"/>
      <c r="I121" s="128"/>
      <c r="J121" s="128"/>
      <c r="K121" s="78">
        <v>0.5</v>
      </c>
      <c r="L121" s="78"/>
      <c r="M121" s="79"/>
      <c r="N121" s="73" t="s">
        <v>10</v>
      </c>
      <c r="O121" s="73">
        <f t="shared" si="55"/>
        <v>0.32000000000000006</v>
      </c>
      <c r="P121" s="73">
        <f t="shared" si="56"/>
        <v>0.27999999999999997</v>
      </c>
      <c r="Q121" s="73">
        <f t="shared" si="57"/>
        <v>0.24</v>
      </c>
      <c r="R121" s="130">
        <v>0.2</v>
      </c>
      <c r="S121" s="73">
        <f t="shared" si="58"/>
        <v>0.16000000000000003</v>
      </c>
      <c r="T121" s="79"/>
      <c r="U121" s="73" t="s">
        <v>973</v>
      </c>
      <c r="V121" s="91">
        <v>2</v>
      </c>
      <c r="W121" s="91"/>
      <c r="X121" s="91"/>
      <c r="Y121" s="91"/>
      <c r="Z121" s="91"/>
      <c r="AA121" s="91"/>
      <c r="AB121" s="79"/>
      <c r="AC121" s="79"/>
      <c r="AD121" s="79"/>
      <c r="AE121" s="79"/>
      <c r="AF121" s="71"/>
      <c r="AG121" s="81"/>
      <c r="AH121" s="75" t="s">
        <v>877</v>
      </c>
      <c r="AI121" s="71" t="s">
        <v>866</v>
      </c>
      <c r="AJ121" s="71" t="s">
        <v>130</v>
      </c>
      <c r="AK121" s="71"/>
      <c r="AL121" s="71"/>
      <c r="AM121" s="71"/>
      <c r="AN121" s="71"/>
      <c r="AO121" s="71"/>
      <c r="AP121" s="115"/>
      <c r="AQ121" s="115"/>
      <c r="AR121" s="115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  <c r="DS121" s="60"/>
      <c r="DT121" s="60"/>
      <c r="DU121" s="60"/>
      <c r="DV121" s="60"/>
      <c r="DW121" s="60"/>
      <c r="DX121" s="60"/>
      <c r="DY121" s="60"/>
      <c r="DZ121" s="60"/>
      <c r="EA121" s="60"/>
      <c r="EB121" s="60"/>
      <c r="EC121" s="60"/>
      <c r="ED121" s="60"/>
      <c r="EE121" s="60"/>
      <c r="EF121" s="60"/>
      <c r="EG121" s="60"/>
      <c r="EH121" s="60"/>
      <c r="EI121" s="60"/>
      <c r="EJ121" s="60"/>
      <c r="EK121" s="60"/>
      <c r="EL121" s="60"/>
      <c r="EM121" s="60"/>
      <c r="EN121" s="60"/>
      <c r="EO121" s="60"/>
      <c r="EP121" s="60"/>
      <c r="EQ121" s="60"/>
    </row>
    <row r="122" spans="1:147" s="63" customFormat="1" ht="60" customHeight="1">
      <c r="A122" s="70" t="s">
        <v>1204</v>
      </c>
      <c r="B122" s="71" t="s">
        <v>9</v>
      </c>
      <c r="C122" s="71" t="s">
        <v>1443</v>
      </c>
      <c r="D122" s="72">
        <v>121</v>
      </c>
      <c r="E122" s="71" t="s">
        <v>935</v>
      </c>
      <c r="F122" s="71" t="s">
        <v>935</v>
      </c>
      <c r="G122" s="128"/>
      <c r="H122" s="128"/>
      <c r="I122" s="128"/>
      <c r="J122" s="128"/>
      <c r="K122" s="78">
        <v>0.5</v>
      </c>
      <c r="L122" s="78"/>
      <c r="M122" s="79"/>
      <c r="N122" s="73" t="s">
        <v>10</v>
      </c>
      <c r="O122" s="73">
        <f t="shared" si="55"/>
        <v>3.2</v>
      </c>
      <c r="P122" s="73">
        <f t="shared" si="56"/>
        <v>2.8</v>
      </c>
      <c r="Q122" s="73">
        <f t="shared" si="57"/>
        <v>2.4</v>
      </c>
      <c r="R122" s="130">
        <v>2</v>
      </c>
      <c r="S122" s="73">
        <f t="shared" si="58"/>
        <v>1.6</v>
      </c>
      <c r="T122" s="79"/>
      <c r="U122" s="73" t="s">
        <v>972</v>
      </c>
      <c r="V122" s="91">
        <v>2</v>
      </c>
      <c r="W122" s="91"/>
      <c r="X122" s="91"/>
      <c r="Y122" s="91"/>
      <c r="Z122" s="91"/>
      <c r="AA122" s="91"/>
      <c r="AB122" s="79"/>
      <c r="AC122" s="79"/>
      <c r="AD122" s="79"/>
      <c r="AE122" s="79"/>
      <c r="AF122" s="71"/>
      <c r="AG122" s="81"/>
      <c r="AH122" s="75" t="s">
        <v>878</v>
      </c>
      <c r="AI122" s="71" t="s">
        <v>866</v>
      </c>
      <c r="AJ122" s="71" t="s">
        <v>130</v>
      </c>
      <c r="AK122" s="71"/>
      <c r="AL122" s="71"/>
      <c r="AM122" s="71"/>
      <c r="AN122" s="71"/>
      <c r="AO122" s="71"/>
      <c r="AP122" s="115"/>
      <c r="AQ122" s="115"/>
      <c r="AR122" s="115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  <c r="DS122" s="60"/>
      <c r="DT122" s="60"/>
      <c r="DU122" s="60"/>
      <c r="DV122" s="60"/>
      <c r="DW122" s="60"/>
      <c r="DX122" s="60"/>
      <c r="DY122" s="60"/>
      <c r="DZ122" s="60"/>
      <c r="EA122" s="60"/>
      <c r="EB122" s="60"/>
      <c r="EC122" s="60"/>
      <c r="ED122" s="60"/>
      <c r="EE122" s="60"/>
      <c r="EF122" s="60"/>
      <c r="EG122" s="60"/>
      <c r="EH122" s="60"/>
      <c r="EI122" s="60"/>
      <c r="EJ122" s="60"/>
      <c r="EK122" s="60"/>
      <c r="EL122" s="60"/>
      <c r="EM122" s="60"/>
      <c r="EN122" s="60"/>
      <c r="EO122" s="60"/>
      <c r="EP122" s="60"/>
      <c r="EQ122" s="60"/>
    </row>
    <row r="123" spans="1:147" s="63" customFormat="1" ht="60" customHeight="1">
      <c r="A123" s="70" t="s">
        <v>1204</v>
      </c>
      <c r="B123" s="71" t="s">
        <v>9</v>
      </c>
      <c r="C123" s="71" t="s">
        <v>1443</v>
      </c>
      <c r="D123" s="72">
        <v>122</v>
      </c>
      <c r="E123" s="71" t="s">
        <v>936</v>
      </c>
      <c r="F123" s="71" t="s">
        <v>936</v>
      </c>
      <c r="G123" s="128"/>
      <c r="H123" s="128"/>
      <c r="I123" s="128"/>
      <c r="J123" s="128"/>
      <c r="K123" s="78">
        <v>0.5</v>
      </c>
      <c r="L123" s="78"/>
      <c r="M123" s="79"/>
      <c r="N123" s="73" t="s">
        <v>10</v>
      </c>
      <c r="O123" s="73">
        <f t="shared" si="55"/>
        <v>0.32000000000000006</v>
      </c>
      <c r="P123" s="73">
        <f t="shared" si="56"/>
        <v>0.27999999999999997</v>
      </c>
      <c r="Q123" s="73">
        <f t="shared" si="57"/>
        <v>0.24</v>
      </c>
      <c r="R123" s="130">
        <v>0.2</v>
      </c>
      <c r="S123" s="73">
        <f t="shared" si="58"/>
        <v>0.16000000000000003</v>
      </c>
      <c r="T123" s="79"/>
      <c r="U123" s="73" t="s">
        <v>973</v>
      </c>
      <c r="V123" s="91">
        <v>2</v>
      </c>
      <c r="W123" s="91"/>
      <c r="X123" s="91"/>
      <c r="Y123" s="91"/>
      <c r="Z123" s="91"/>
      <c r="AA123" s="91"/>
      <c r="AB123" s="79"/>
      <c r="AC123" s="79"/>
      <c r="AD123" s="79"/>
      <c r="AE123" s="79"/>
      <c r="AF123" s="71"/>
      <c r="AG123" s="81"/>
      <c r="AH123" s="75" t="s">
        <v>879</v>
      </c>
      <c r="AI123" s="71" t="s">
        <v>866</v>
      </c>
      <c r="AJ123" s="71" t="s">
        <v>130</v>
      </c>
      <c r="AK123" s="71"/>
      <c r="AL123" s="71"/>
      <c r="AM123" s="71"/>
      <c r="AN123" s="71"/>
      <c r="AO123" s="71"/>
      <c r="AP123" s="115"/>
      <c r="AQ123" s="115"/>
      <c r="AR123" s="115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  <c r="DS123" s="60"/>
      <c r="DT123" s="60"/>
      <c r="DU123" s="60"/>
      <c r="DV123" s="60"/>
      <c r="DW123" s="60"/>
      <c r="DX123" s="60"/>
      <c r="DY123" s="60"/>
      <c r="DZ123" s="60"/>
      <c r="EA123" s="60"/>
      <c r="EB123" s="60"/>
      <c r="EC123" s="60"/>
      <c r="ED123" s="60"/>
      <c r="EE123" s="60"/>
      <c r="EF123" s="60"/>
      <c r="EG123" s="60"/>
      <c r="EH123" s="60"/>
      <c r="EI123" s="60"/>
      <c r="EJ123" s="60"/>
      <c r="EK123" s="60"/>
      <c r="EL123" s="60"/>
      <c r="EM123" s="60"/>
      <c r="EN123" s="60"/>
      <c r="EO123" s="60"/>
      <c r="EP123" s="60"/>
      <c r="EQ123" s="60"/>
    </row>
    <row r="124" spans="1:147" s="63" customFormat="1" ht="60" customHeight="1">
      <c r="A124" s="70" t="s">
        <v>1203</v>
      </c>
      <c r="B124" s="71" t="s">
        <v>9</v>
      </c>
      <c r="C124" s="71" t="s">
        <v>1443</v>
      </c>
      <c r="D124" s="72">
        <v>123</v>
      </c>
      <c r="E124" s="71" t="s">
        <v>937</v>
      </c>
      <c r="F124" s="71" t="s">
        <v>937</v>
      </c>
      <c r="G124" s="128">
        <v>2.65</v>
      </c>
      <c r="H124" s="128">
        <v>0.46333333333333337</v>
      </c>
      <c r="I124" s="128">
        <v>1.1399999999999999</v>
      </c>
      <c r="J124" s="128">
        <v>0.69333333333333336</v>
      </c>
      <c r="K124" s="78">
        <v>0.5</v>
      </c>
      <c r="L124" s="78" t="s">
        <v>1390</v>
      </c>
      <c r="M124" s="79"/>
      <c r="N124" s="73" t="s">
        <v>10</v>
      </c>
      <c r="O124" s="73">
        <f t="shared" si="55"/>
        <v>3.2</v>
      </c>
      <c r="P124" s="73">
        <f t="shared" si="56"/>
        <v>2.8</v>
      </c>
      <c r="Q124" s="73">
        <f t="shared" si="57"/>
        <v>2.4</v>
      </c>
      <c r="R124" s="130">
        <v>2</v>
      </c>
      <c r="S124" s="73">
        <f t="shared" si="58"/>
        <v>1.6</v>
      </c>
      <c r="T124" s="79"/>
      <c r="U124" s="73" t="s">
        <v>972</v>
      </c>
      <c r="V124" s="91">
        <v>2</v>
      </c>
      <c r="W124" s="90" t="s">
        <v>1308</v>
      </c>
      <c r="X124" s="91"/>
      <c r="Y124" s="91"/>
      <c r="Z124" s="91"/>
      <c r="AA124" s="91"/>
      <c r="AB124" s="79"/>
      <c r="AC124" s="79"/>
      <c r="AD124" s="79">
        <v>0.96666666666666701</v>
      </c>
      <c r="AE124" s="79"/>
      <c r="AF124" s="71"/>
      <c r="AG124" s="81"/>
      <c r="AH124" s="75" t="s">
        <v>1209</v>
      </c>
      <c r="AI124" s="71" t="s">
        <v>1211</v>
      </c>
      <c r="AJ124" s="71" t="s">
        <v>130</v>
      </c>
      <c r="AK124" s="71"/>
      <c r="AL124" s="71"/>
      <c r="AM124" s="71"/>
      <c r="AN124" s="71"/>
      <c r="AO124" s="71"/>
      <c r="AP124" s="115"/>
      <c r="AQ124" s="115"/>
      <c r="AR124" s="115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  <c r="DS124" s="60"/>
      <c r="DT124" s="60"/>
      <c r="DU124" s="60"/>
      <c r="DV124" s="60"/>
      <c r="DW124" s="60"/>
      <c r="DX124" s="60"/>
      <c r="DY124" s="60"/>
      <c r="DZ124" s="60"/>
      <c r="EA124" s="60"/>
      <c r="EB124" s="60"/>
      <c r="EC124" s="60"/>
      <c r="ED124" s="60"/>
      <c r="EE124" s="60"/>
      <c r="EF124" s="60"/>
      <c r="EG124" s="60"/>
      <c r="EH124" s="60"/>
      <c r="EI124" s="60"/>
      <c r="EJ124" s="60"/>
      <c r="EK124" s="60"/>
      <c r="EL124" s="60"/>
      <c r="EM124" s="60"/>
      <c r="EN124" s="60"/>
      <c r="EO124" s="60"/>
      <c r="EP124" s="60"/>
      <c r="EQ124" s="60"/>
    </row>
    <row r="125" spans="1:147" s="63" customFormat="1" ht="60" customHeight="1">
      <c r="A125" s="70" t="s">
        <v>1204</v>
      </c>
      <c r="B125" s="71" t="s">
        <v>9</v>
      </c>
      <c r="C125" s="71" t="s">
        <v>1443</v>
      </c>
      <c r="D125" s="72">
        <v>124</v>
      </c>
      <c r="E125" s="71" t="s">
        <v>938</v>
      </c>
      <c r="F125" s="71" t="s">
        <v>938</v>
      </c>
      <c r="G125" s="128">
        <v>0.77</v>
      </c>
      <c r="H125" s="128">
        <v>0.31666666666666665</v>
      </c>
      <c r="I125" s="128">
        <v>0.47</v>
      </c>
      <c r="J125" s="128">
        <v>0.17333333333333334</v>
      </c>
      <c r="K125" s="78">
        <v>0.5</v>
      </c>
      <c r="L125" s="78" t="s">
        <v>1390</v>
      </c>
      <c r="M125" s="79"/>
      <c r="N125" s="73" t="s">
        <v>10</v>
      </c>
      <c r="O125" s="73">
        <f t="shared" si="55"/>
        <v>0.32000000000000006</v>
      </c>
      <c r="P125" s="73">
        <f t="shared" si="56"/>
        <v>0.27999999999999997</v>
      </c>
      <c r="Q125" s="73">
        <f t="shared" si="57"/>
        <v>0.24</v>
      </c>
      <c r="R125" s="130">
        <v>0.2</v>
      </c>
      <c r="S125" s="73">
        <f t="shared" si="58"/>
        <v>0.16000000000000003</v>
      </c>
      <c r="T125" s="79"/>
      <c r="U125" s="73" t="s">
        <v>973</v>
      </c>
      <c r="V125" s="91">
        <v>2</v>
      </c>
      <c r="W125" s="90" t="s">
        <v>1308</v>
      </c>
      <c r="X125" s="91"/>
      <c r="Y125" s="91"/>
      <c r="Z125" s="91"/>
      <c r="AA125" s="91"/>
      <c r="AB125" s="79"/>
      <c r="AC125" s="79"/>
      <c r="AD125" s="79">
        <v>0.85333333333333306</v>
      </c>
      <c r="AE125" s="79"/>
      <c r="AF125" s="71"/>
      <c r="AG125" s="81"/>
      <c r="AH125" s="75" t="s">
        <v>1210</v>
      </c>
      <c r="AI125" s="71" t="s">
        <v>1211</v>
      </c>
      <c r="AJ125" s="71" t="s">
        <v>130</v>
      </c>
      <c r="AK125" s="71"/>
      <c r="AL125" s="71"/>
      <c r="AM125" s="71"/>
      <c r="AN125" s="71"/>
      <c r="AO125" s="71"/>
      <c r="AP125" s="115"/>
      <c r="AQ125" s="115"/>
      <c r="AR125" s="115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  <c r="DS125" s="60"/>
      <c r="DT125" s="60"/>
      <c r="DU125" s="60"/>
      <c r="DV125" s="60"/>
      <c r="DW125" s="60"/>
      <c r="DX125" s="60"/>
      <c r="DY125" s="60"/>
      <c r="DZ125" s="60"/>
      <c r="EA125" s="60"/>
      <c r="EB125" s="60"/>
      <c r="EC125" s="60"/>
      <c r="ED125" s="60"/>
      <c r="EE125" s="60"/>
      <c r="EF125" s="60"/>
      <c r="EG125" s="60"/>
      <c r="EH125" s="60"/>
      <c r="EI125" s="60"/>
      <c r="EJ125" s="60"/>
      <c r="EK125" s="60"/>
      <c r="EL125" s="60"/>
      <c r="EM125" s="60"/>
      <c r="EN125" s="60"/>
      <c r="EO125" s="60"/>
      <c r="EP125" s="60"/>
      <c r="EQ125" s="60"/>
    </row>
    <row r="126" spans="1:147" s="63" customFormat="1" ht="60" customHeight="1">
      <c r="A126" s="70" t="s">
        <v>1204</v>
      </c>
      <c r="B126" s="71" t="s">
        <v>9</v>
      </c>
      <c r="C126" s="71" t="s">
        <v>1443</v>
      </c>
      <c r="D126" s="72">
        <v>125</v>
      </c>
      <c r="E126" s="71" t="s">
        <v>939</v>
      </c>
      <c r="F126" s="71" t="s">
        <v>939</v>
      </c>
      <c r="G126" s="128"/>
      <c r="H126" s="128">
        <v>0.91133333333333333</v>
      </c>
      <c r="I126" s="128"/>
      <c r="J126" s="128"/>
      <c r="K126" s="78">
        <v>0.5</v>
      </c>
      <c r="L126" s="78"/>
      <c r="M126" s="79"/>
      <c r="N126" s="73" t="s">
        <v>10</v>
      </c>
      <c r="O126" s="73">
        <f t="shared" si="55"/>
        <v>3.2</v>
      </c>
      <c r="P126" s="73">
        <f t="shared" si="56"/>
        <v>2.8</v>
      </c>
      <c r="Q126" s="73">
        <f t="shared" si="57"/>
        <v>2.4</v>
      </c>
      <c r="R126" s="130">
        <v>2</v>
      </c>
      <c r="S126" s="73">
        <f t="shared" si="58"/>
        <v>1.6</v>
      </c>
      <c r="T126" s="79"/>
      <c r="U126" s="73" t="s">
        <v>972</v>
      </c>
      <c r="V126" s="91">
        <v>2</v>
      </c>
      <c r="W126" s="91"/>
      <c r="X126" s="91"/>
      <c r="Y126" s="91"/>
      <c r="Z126" s="91"/>
      <c r="AA126" s="91"/>
      <c r="AB126" s="79"/>
      <c r="AC126" s="79"/>
      <c r="AD126" s="79"/>
      <c r="AE126" s="79"/>
      <c r="AF126" s="71"/>
      <c r="AG126" s="81"/>
      <c r="AH126" s="75" t="s">
        <v>1016</v>
      </c>
      <c r="AI126" s="71" t="s">
        <v>866</v>
      </c>
      <c r="AJ126" s="71" t="s">
        <v>130</v>
      </c>
      <c r="AK126" s="71"/>
      <c r="AL126" s="71"/>
      <c r="AM126" s="71"/>
      <c r="AN126" s="71"/>
      <c r="AO126" s="71"/>
      <c r="AP126" s="115"/>
      <c r="AQ126" s="115"/>
      <c r="AR126" s="115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  <c r="DS126" s="60"/>
      <c r="DT126" s="60"/>
      <c r="DU126" s="60"/>
      <c r="DV126" s="60"/>
      <c r="DW126" s="60"/>
      <c r="DX126" s="60"/>
      <c r="DY126" s="60"/>
      <c r="DZ126" s="60"/>
      <c r="EA126" s="60"/>
      <c r="EB126" s="60"/>
      <c r="EC126" s="60"/>
      <c r="ED126" s="60"/>
      <c r="EE126" s="60"/>
      <c r="EF126" s="60"/>
      <c r="EG126" s="60"/>
      <c r="EH126" s="60"/>
      <c r="EI126" s="60"/>
      <c r="EJ126" s="60"/>
      <c r="EK126" s="60"/>
      <c r="EL126" s="60"/>
      <c r="EM126" s="60"/>
      <c r="EN126" s="60"/>
      <c r="EO126" s="60"/>
      <c r="EP126" s="60"/>
      <c r="EQ126" s="60"/>
    </row>
    <row r="127" spans="1:147" s="63" customFormat="1" ht="60" customHeight="1">
      <c r="A127" s="70" t="s">
        <v>1204</v>
      </c>
      <c r="B127" s="71" t="s">
        <v>9</v>
      </c>
      <c r="C127" s="71" t="s">
        <v>1443</v>
      </c>
      <c r="D127" s="72">
        <v>126</v>
      </c>
      <c r="E127" s="71" t="s">
        <v>940</v>
      </c>
      <c r="F127" s="71" t="s">
        <v>940</v>
      </c>
      <c r="G127" s="128"/>
      <c r="H127" s="128">
        <v>0.35466666666666669</v>
      </c>
      <c r="I127" s="128"/>
      <c r="J127" s="128"/>
      <c r="K127" s="78">
        <v>0.5</v>
      </c>
      <c r="L127" s="78"/>
      <c r="M127" s="79"/>
      <c r="N127" s="73" t="s">
        <v>10</v>
      </c>
      <c r="O127" s="73">
        <f t="shared" si="55"/>
        <v>0.32000000000000006</v>
      </c>
      <c r="P127" s="73">
        <f t="shared" si="56"/>
        <v>0.27999999999999997</v>
      </c>
      <c r="Q127" s="73">
        <f t="shared" si="57"/>
        <v>0.24</v>
      </c>
      <c r="R127" s="130">
        <v>0.2</v>
      </c>
      <c r="S127" s="73">
        <f t="shared" si="58"/>
        <v>0.16000000000000003</v>
      </c>
      <c r="T127" s="79"/>
      <c r="U127" s="73" t="s">
        <v>973</v>
      </c>
      <c r="V127" s="91">
        <v>2</v>
      </c>
      <c r="W127" s="91"/>
      <c r="X127" s="91"/>
      <c r="Y127" s="91"/>
      <c r="Z127" s="91"/>
      <c r="AA127" s="91"/>
      <c r="AB127" s="79"/>
      <c r="AC127" s="79"/>
      <c r="AD127" s="79"/>
      <c r="AE127" s="79"/>
      <c r="AF127" s="71"/>
      <c r="AG127" s="81"/>
      <c r="AH127" s="75" t="s">
        <v>880</v>
      </c>
      <c r="AI127" s="71" t="s">
        <v>866</v>
      </c>
      <c r="AJ127" s="71" t="s">
        <v>130</v>
      </c>
      <c r="AK127" s="71"/>
      <c r="AL127" s="71"/>
      <c r="AM127" s="71"/>
      <c r="AN127" s="71"/>
      <c r="AO127" s="71"/>
      <c r="AP127" s="115"/>
      <c r="AQ127" s="115"/>
      <c r="AR127" s="115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  <c r="DS127" s="60"/>
      <c r="DT127" s="60"/>
      <c r="DU127" s="60"/>
      <c r="DV127" s="60"/>
      <c r="DW127" s="60"/>
      <c r="DX127" s="60"/>
      <c r="DY127" s="60"/>
      <c r="DZ127" s="60"/>
      <c r="EA127" s="60"/>
      <c r="EB127" s="60"/>
      <c r="EC127" s="60"/>
      <c r="ED127" s="60"/>
      <c r="EE127" s="60"/>
      <c r="EF127" s="60"/>
      <c r="EG127" s="60"/>
      <c r="EH127" s="60"/>
      <c r="EI127" s="60"/>
      <c r="EJ127" s="60"/>
      <c r="EK127" s="60"/>
      <c r="EL127" s="60"/>
      <c r="EM127" s="60"/>
      <c r="EN127" s="60"/>
      <c r="EO127" s="60"/>
      <c r="EP127" s="60"/>
      <c r="EQ127" s="60"/>
    </row>
    <row r="128" spans="1:147" s="63" customFormat="1" ht="60" customHeight="1">
      <c r="A128" s="70" t="s">
        <v>1204</v>
      </c>
      <c r="B128" s="71" t="s">
        <v>9</v>
      </c>
      <c r="C128" s="71" t="s">
        <v>1442</v>
      </c>
      <c r="D128" s="72">
        <v>127</v>
      </c>
      <c r="E128" s="71" t="s">
        <v>941</v>
      </c>
      <c r="F128" s="71" t="s">
        <v>941</v>
      </c>
      <c r="G128" s="128"/>
      <c r="H128" s="128">
        <v>3.3233333333333337</v>
      </c>
      <c r="I128" s="128"/>
      <c r="J128" s="128">
        <v>3.3766666666666665</v>
      </c>
      <c r="K128" s="78">
        <v>0.5</v>
      </c>
      <c r="L128" s="78"/>
      <c r="M128" s="79"/>
      <c r="N128" s="73" t="s">
        <v>10</v>
      </c>
      <c r="O128" s="73">
        <f t="shared" si="55"/>
        <v>3.2</v>
      </c>
      <c r="P128" s="73">
        <f t="shared" si="56"/>
        <v>2.8</v>
      </c>
      <c r="Q128" s="73">
        <f t="shared" si="57"/>
        <v>2.4</v>
      </c>
      <c r="R128" s="130">
        <v>2</v>
      </c>
      <c r="S128" s="73">
        <f t="shared" si="58"/>
        <v>1.6</v>
      </c>
      <c r="T128" s="79"/>
      <c r="U128" s="73" t="s">
        <v>972</v>
      </c>
      <c r="V128" s="91">
        <v>2</v>
      </c>
      <c r="W128" s="91"/>
      <c r="X128" s="91"/>
      <c r="Y128" s="91"/>
      <c r="Z128" s="91"/>
      <c r="AA128" s="91"/>
      <c r="AB128" s="79"/>
      <c r="AC128" s="79"/>
      <c r="AD128" s="79"/>
      <c r="AE128" s="73" t="s">
        <v>1285</v>
      </c>
      <c r="AF128" s="71"/>
      <c r="AG128" s="81"/>
      <c r="AH128" s="75" t="s">
        <v>1017</v>
      </c>
      <c r="AI128" s="71" t="s">
        <v>1201</v>
      </c>
      <c r="AJ128" s="71" t="s">
        <v>130</v>
      </c>
      <c r="AK128" s="71"/>
      <c r="AL128" s="71"/>
      <c r="AM128" s="71"/>
      <c r="AN128" s="71"/>
      <c r="AO128" s="71"/>
      <c r="AP128" s="115"/>
      <c r="AQ128" s="115"/>
      <c r="AR128" s="115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  <c r="DS128" s="60"/>
      <c r="DT128" s="60"/>
      <c r="DU128" s="60"/>
      <c r="DV128" s="60"/>
      <c r="DW128" s="60"/>
      <c r="DX128" s="60"/>
      <c r="DY128" s="60"/>
      <c r="DZ128" s="60"/>
      <c r="EA128" s="60"/>
      <c r="EB128" s="60"/>
      <c r="EC128" s="60"/>
      <c r="ED128" s="60"/>
      <c r="EE128" s="60"/>
      <c r="EF128" s="60"/>
      <c r="EG128" s="60"/>
      <c r="EH128" s="60"/>
      <c r="EI128" s="60"/>
      <c r="EJ128" s="60"/>
      <c r="EK128" s="60"/>
      <c r="EL128" s="60"/>
      <c r="EM128" s="60"/>
      <c r="EN128" s="60"/>
      <c r="EO128" s="60"/>
      <c r="EP128" s="60"/>
      <c r="EQ128" s="60"/>
    </row>
    <row r="129" spans="1:147" s="63" customFormat="1" ht="60" customHeight="1">
      <c r="A129" s="70" t="s">
        <v>1204</v>
      </c>
      <c r="B129" s="71" t="s">
        <v>9</v>
      </c>
      <c r="C129" s="71" t="s">
        <v>1442</v>
      </c>
      <c r="D129" s="72">
        <v>128</v>
      </c>
      <c r="E129" s="71" t="s">
        <v>942</v>
      </c>
      <c r="F129" s="71" t="s">
        <v>942</v>
      </c>
      <c r="G129" s="128"/>
      <c r="H129" s="128">
        <v>0.19000000000000003</v>
      </c>
      <c r="I129" s="128"/>
      <c r="J129" s="128">
        <v>0.24666666666666667</v>
      </c>
      <c r="K129" s="78">
        <v>0.5</v>
      </c>
      <c r="L129" s="78"/>
      <c r="M129" s="79"/>
      <c r="N129" s="73" t="s">
        <v>10</v>
      </c>
      <c r="O129" s="73">
        <f t="shared" si="55"/>
        <v>0.32000000000000006</v>
      </c>
      <c r="P129" s="73">
        <f t="shared" si="56"/>
        <v>0.27999999999999997</v>
      </c>
      <c r="Q129" s="73">
        <f t="shared" si="57"/>
        <v>0.24</v>
      </c>
      <c r="R129" s="130">
        <v>0.2</v>
      </c>
      <c r="S129" s="73">
        <f t="shared" si="58"/>
        <v>0.16000000000000003</v>
      </c>
      <c r="T129" s="79"/>
      <c r="U129" s="73" t="s">
        <v>973</v>
      </c>
      <c r="V129" s="91">
        <v>2</v>
      </c>
      <c r="W129" s="91"/>
      <c r="X129" s="91"/>
      <c r="Y129" s="91"/>
      <c r="Z129" s="91"/>
      <c r="AA129" s="91"/>
      <c r="AB129" s="79"/>
      <c r="AC129" s="79"/>
      <c r="AD129" s="79"/>
      <c r="AE129" s="79"/>
      <c r="AF129" s="71"/>
      <c r="AG129" s="81"/>
      <c r="AH129" s="75" t="s">
        <v>881</v>
      </c>
      <c r="AI129" s="71" t="s">
        <v>1201</v>
      </c>
      <c r="AJ129" s="71" t="s">
        <v>130</v>
      </c>
      <c r="AK129" s="71"/>
      <c r="AL129" s="71"/>
      <c r="AM129" s="71"/>
      <c r="AN129" s="71"/>
      <c r="AO129" s="71"/>
      <c r="AP129" s="115"/>
      <c r="AQ129" s="115"/>
      <c r="AR129" s="115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  <c r="DS129" s="60"/>
      <c r="DT129" s="60"/>
      <c r="DU129" s="60"/>
      <c r="DV129" s="60"/>
      <c r="DW129" s="60"/>
      <c r="DX129" s="60"/>
      <c r="DY129" s="60"/>
      <c r="DZ129" s="60"/>
      <c r="EA129" s="60"/>
      <c r="EB129" s="60"/>
      <c r="EC129" s="60"/>
      <c r="ED129" s="60"/>
      <c r="EE129" s="60"/>
      <c r="EF129" s="60"/>
      <c r="EG129" s="60"/>
      <c r="EH129" s="60"/>
      <c r="EI129" s="60"/>
      <c r="EJ129" s="60"/>
      <c r="EK129" s="60"/>
      <c r="EL129" s="60"/>
      <c r="EM129" s="60"/>
      <c r="EN129" s="60"/>
      <c r="EO129" s="60"/>
      <c r="EP129" s="60"/>
      <c r="EQ129" s="60"/>
    </row>
    <row r="130" spans="1:147" s="63" customFormat="1" ht="60" customHeight="1">
      <c r="A130" s="70" t="s">
        <v>1204</v>
      </c>
      <c r="B130" s="71" t="s">
        <v>9</v>
      </c>
      <c r="C130" s="71" t="s">
        <v>1442</v>
      </c>
      <c r="D130" s="72">
        <v>129</v>
      </c>
      <c r="E130" s="71" t="s">
        <v>943</v>
      </c>
      <c r="F130" s="71" t="s">
        <v>943</v>
      </c>
      <c r="G130" s="128"/>
      <c r="H130" s="128">
        <v>4.0866666666666669</v>
      </c>
      <c r="I130" s="128"/>
      <c r="J130" s="128">
        <v>6.4666666666666659</v>
      </c>
      <c r="K130" s="78">
        <v>0.5</v>
      </c>
      <c r="L130" s="78"/>
      <c r="M130" s="79"/>
      <c r="N130" s="73" t="s">
        <v>10</v>
      </c>
      <c r="O130" s="73">
        <f t="shared" si="55"/>
        <v>3.2</v>
      </c>
      <c r="P130" s="73">
        <f t="shared" si="56"/>
        <v>2.8</v>
      </c>
      <c r="Q130" s="73">
        <f t="shared" si="57"/>
        <v>2.4</v>
      </c>
      <c r="R130" s="130">
        <v>2</v>
      </c>
      <c r="S130" s="73">
        <f t="shared" si="58"/>
        <v>1.6</v>
      </c>
      <c r="T130" s="79"/>
      <c r="U130" s="73" t="s">
        <v>972</v>
      </c>
      <c r="V130" s="91">
        <v>2</v>
      </c>
      <c r="W130" s="91"/>
      <c r="X130" s="91"/>
      <c r="Y130" s="91"/>
      <c r="Z130" s="91"/>
      <c r="AA130" s="91"/>
      <c r="AB130" s="79"/>
      <c r="AC130" s="79"/>
      <c r="AD130" s="79"/>
      <c r="AE130" s="79"/>
      <c r="AF130" s="71"/>
      <c r="AG130" s="81"/>
      <c r="AH130" s="75" t="s">
        <v>1018</v>
      </c>
      <c r="AI130" s="71" t="s">
        <v>866</v>
      </c>
      <c r="AJ130" s="71" t="s">
        <v>130</v>
      </c>
      <c r="AK130" s="71"/>
      <c r="AL130" s="71"/>
      <c r="AM130" s="71"/>
      <c r="AN130" s="71"/>
      <c r="AO130" s="71"/>
      <c r="AP130" s="115"/>
      <c r="AQ130" s="115"/>
      <c r="AR130" s="115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  <c r="DS130" s="60"/>
      <c r="DT130" s="60"/>
      <c r="DU130" s="60"/>
      <c r="DV130" s="60"/>
      <c r="DW130" s="60"/>
      <c r="DX130" s="60"/>
      <c r="DY130" s="60"/>
      <c r="DZ130" s="60"/>
      <c r="EA130" s="60"/>
      <c r="EB130" s="60"/>
      <c r="EC130" s="60"/>
      <c r="ED130" s="60"/>
      <c r="EE130" s="60"/>
      <c r="EF130" s="60"/>
      <c r="EG130" s="60"/>
      <c r="EH130" s="60"/>
      <c r="EI130" s="60"/>
      <c r="EJ130" s="60"/>
      <c r="EK130" s="60"/>
      <c r="EL130" s="60"/>
      <c r="EM130" s="60"/>
      <c r="EN130" s="60"/>
      <c r="EO130" s="60"/>
      <c r="EP130" s="60"/>
      <c r="EQ130" s="60"/>
    </row>
    <row r="131" spans="1:147" s="63" customFormat="1" ht="60" customHeight="1">
      <c r="A131" s="70" t="s">
        <v>1204</v>
      </c>
      <c r="B131" s="71" t="s">
        <v>9</v>
      </c>
      <c r="C131" s="71" t="s">
        <v>1442</v>
      </c>
      <c r="D131" s="72">
        <v>130</v>
      </c>
      <c r="E131" s="71" t="s">
        <v>944</v>
      </c>
      <c r="F131" s="71" t="s">
        <v>944</v>
      </c>
      <c r="G131" s="128"/>
      <c r="H131" s="128">
        <v>0.20333333333333334</v>
      </c>
      <c r="I131" s="128"/>
      <c r="J131" s="128">
        <v>0.18000000000000002</v>
      </c>
      <c r="K131" s="78">
        <v>0.5</v>
      </c>
      <c r="L131" s="78"/>
      <c r="M131" s="79"/>
      <c r="N131" s="73" t="s">
        <v>10</v>
      </c>
      <c r="O131" s="73">
        <f t="shared" si="55"/>
        <v>0.32000000000000006</v>
      </c>
      <c r="P131" s="73">
        <f t="shared" si="56"/>
        <v>0.27999999999999997</v>
      </c>
      <c r="Q131" s="73">
        <f t="shared" si="57"/>
        <v>0.24</v>
      </c>
      <c r="R131" s="130">
        <v>0.2</v>
      </c>
      <c r="S131" s="73">
        <f t="shared" si="58"/>
        <v>0.16000000000000003</v>
      </c>
      <c r="T131" s="79"/>
      <c r="U131" s="73" t="s">
        <v>973</v>
      </c>
      <c r="V131" s="91">
        <v>2</v>
      </c>
      <c r="W131" s="91"/>
      <c r="X131" s="91"/>
      <c r="Y131" s="91"/>
      <c r="Z131" s="91"/>
      <c r="AA131" s="91"/>
      <c r="AB131" s="79"/>
      <c r="AC131" s="79"/>
      <c r="AD131" s="79"/>
      <c r="AE131" s="79"/>
      <c r="AF131" s="71"/>
      <c r="AG131" s="81"/>
      <c r="AH131" s="75" t="s">
        <v>882</v>
      </c>
      <c r="AI131" s="71" t="s">
        <v>866</v>
      </c>
      <c r="AJ131" s="71" t="s">
        <v>130</v>
      </c>
      <c r="AK131" s="71"/>
      <c r="AL131" s="71"/>
      <c r="AM131" s="71"/>
      <c r="AN131" s="71"/>
      <c r="AO131" s="71"/>
      <c r="AP131" s="115"/>
      <c r="AQ131" s="115"/>
      <c r="AR131" s="115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  <c r="DS131" s="60"/>
      <c r="DT131" s="60"/>
      <c r="DU131" s="60"/>
      <c r="DV131" s="60"/>
      <c r="DW131" s="60"/>
      <c r="DX131" s="60"/>
      <c r="DY131" s="60"/>
      <c r="DZ131" s="60"/>
      <c r="EA131" s="60"/>
      <c r="EB131" s="60"/>
      <c r="EC131" s="60"/>
      <c r="ED131" s="60"/>
      <c r="EE131" s="60"/>
      <c r="EF131" s="60"/>
      <c r="EG131" s="60"/>
      <c r="EH131" s="60"/>
      <c r="EI131" s="60"/>
      <c r="EJ131" s="60"/>
      <c r="EK131" s="60"/>
      <c r="EL131" s="60"/>
      <c r="EM131" s="60"/>
      <c r="EN131" s="60"/>
      <c r="EO131" s="60"/>
      <c r="EP131" s="60"/>
      <c r="EQ131" s="60"/>
    </row>
    <row r="132" spans="1:147" s="63" customFormat="1" ht="60" customHeight="1">
      <c r="A132" s="70" t="s">
        <v>1204</v>
      </c>
      <c r="B132" s="71" t="s">
        <v>9</v>
      </c>
      <c r="C132" s="71" t="s">
        <v>1442</v>
      </c>
      <c r="D132" s="72">
        <v>131</v>
      </c>
      <c r="E132" s="71" t="s">
        <v>945</v>
      </c>
      <c r="F132" s="71" t="s">
        <v>945</v>
      </c>
      <c r="G132" s="128"/>
      <c r="H132" s="128">
        <v>6.0233333333333334</v>
      </c>
      <c r="I132" s="128"/>
      <c r="J132" s="128">
        <v>5.16</v>
      </c>
      <c r="K132" s="78">
        <v>0.5</v>
      </c>
      <c r="L132" s="78"/>
      <c r="M132" s="79"/>
      <c r="N132" s="73" t="s">
        <v>10</v>
      </c>
      <c r="O132" s="73">
        <f t="shared" si="55"/>
        <v>3.2</v>
      </c>
      <c r="P132" s="73">
        <f t="shared" si="56"/>
        <v>2.8</v>
      </c>
      <c r="Q132" s="73">
        <f t="shared" si="57"/>
        <v>2.4</v>
      </c>
      <c r="R132" s="130">
        <v>2</v>
      </c>
      <c r="S132" s="73">
        <f t="shared" si="58"/>
        <v>1.6</v>
      </c>
      <c r="T132" s="79"/>
      <c r="U132" s="73" t="s">
        <v>972</v>
      </c>
      <c r="V132" s="91">
        <v>2</v>
      </c>
      <c r="W132" s="91"/>
      <c r="X132" s="91"/>
      <c r="Y132" s="91"/>
      <c r="Z132" s="91"/>
      <c r="AA132" s="91"/>
      <c r="AB132" s="79"/>
      <c r="AC132" s="79"/>
      <c r="AD132" s="79"/>
      <c r="AE132" s="73" t="s">
        <v>1285</v>
      </c>
      <c r="AF132" s="71"/>
      <c r="AG132" s="81"/>
      <c r="AH132" s="75" t="s">
        <v>1019</v>
      </c>
      <c r="AI132" s="71" t="s">
        <v>866</v>
      </c>
      <c r="AJ132" s="71" t="s">
        <v>130</v>
      </c>
      <c r="AK132" s="71"/>
      <c r="AL132" s="71"/>
      <c r="AM132" s="71"/>
      <c r="AN132" s="71"/>
      <c r="AO132" s="71"/>
      <c r="AP132" s="115"/>
      <c r="AQ132" s="115"/>
      <c r="AR132" s="115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  <c r="DS132" s="60"/>
      <c r="DT132" s="60"/>
      <c r="DU132" s="60"/>
      <c r="DV132" s="60"/>
      <c r="DW132" s="60"/>
      <c r="DX132" s="60"/>
      <c r="DY132" s="60"/>
      <c r="DZ132" s="60"/>
      <c r="EA132" s="60"/>
      <c r="EB132" s="60"/>
      <c r="EC132" s="60"/>
      <c r="ED132" s="60"/>
      <c r="EE132" s="60"/>
      <c r="EF132" s="60"/>
      <c r="EG132" s="60"/>
      <c r="EH132" s="60"/>
      <c r="EI132" s="60"/>
      <c r="EJ132" s="60"/>
      <c r="EK132" s="60"/>
      <c r="EL132" s="60"/>
      <c r="EM132" s="60"/>
      <c r="EN132" s="60"/>
      <c r="EO132" s="60"/>
      <c r="EP132" s="60"/>
      <c r="EQ132" s="60"/>
    </row>
    <row r="133" spans="1:147" s="63" customFormat="1" ht="60" customHeight="1">
      <c r="A133" s="70" t="s">
        <v>1204</v>
      </c>
      <c r="B133" s="71" t="s">
        <v>9</v>
      </c>
      <c r="C133" s="71" t="s">
        <v>1442</v>
      </c>
      <c r="D133" s="72">
        <v>132</v>
      </c>
      <c r="E133" s="71" t="s">
        <v>946</v>
      </c>
      <c r="F133" s="71" t="s">
        <v>946</v>
      </c>
      <c r="G133" s="128"/>
      <c r="H133" s="128">
        <v>0.7400000000000001</v>
      </c>
      <c r="I133" s="128"/>
      <c r="J133" s="128">
        <v>0.26</v>
      </c>
      <c r="K133" s="78">
        <v>0.5</v>
      </c>
      <c r="L133" s="78"/>
      <c r="M133" s="79"/>
      <c r="N133" s="73" t="s">
        <v>10</v>
      </c>
      <c r="O133" s="73">
        <f t="shared" si="55"/>
        <v>0.32000000000000006</v>
      </c>
      <c r="P133" s="73">
        <f t="shared" si="56"/>
        <v>0.27999999999999997</v>
      </c>
      <c r="Q133" s="73">
        <f t="shared" si="57"/>
        <v>0.24</v>
      </c>
      <c r="R133" s="130">
        <v>0.2</v>
      </c>
      <c r="S133" s="73">
        <f t="shared" si="58"/>
        <v>0.16000000000000003</v>
      </c>
      <c r="T133" s="79"/>
      <c r="U133" s="73" t="s">
        <v>973</v>
      </c>
      <c r="V133" s="91">
        <v>2</v>
      </c>
      <c r="W133" s="91"/>
      <c r="X133" s="91"/>
      <c r="Y133" s="91"/>
      <c r="Z133" s="91"/>
      <c r="AA133" s="91"/>
      <c r="AB133" s="79"/>
      <c r="AC133" s="79"/>
      <c r="AD133" s="79"/>
      <c r="AE133" s="79"/>
      <c r="AF133" s="71"/>
      <c r="AG133" s="81"/>
      <c r="AH133" s="75" t="s">
        <v>883</v>
      </c>
      <c r="AI133" s="71" t="s">
        <v>866</v>
      </c>
      <c r="AJ133" s="71" t="s">
        <v>130</v>
      </c>
      <c r="AK133" s="71"/>
      <c r="AL133" s="71"/>
      <c r="AM133" s="71"/>
      <c r="AN133" s="71"/>
      <c r="AO133" s="71"/>
      <c r="AP133" s="115"/>
      <c r="AQ133" s="115"/>
      <c r="AR133" s="115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  <c r="DS133" s="60"/>
      <c r="DT133" s="60"/>
      <c r="DU133" s="60"/>
      <c r="DV133" s="60"/>
      <c r="DW133" s="60"/>
      <c r="DX133" s="60"/>
      <c r="DY133" s="60"/>
      <c r="DZ133" s="60"/>
      <c r="EA133" s="60"/>
      <c r="EB133" s="60"/>
      <c r="EC133" s="60"/>
      <c r="ED133" s="60"/>
      <c r="EE133" s="60"/>
      <c r="EF133" s="60"/>
      <c r="EG133" s="60"/>
      <c r="EH133" s="60"/>
      <c r="EI133" s="60"/>
      <c r="EJ133" s="60"/>
      <c r="EK133" s="60"/>
      <c r="EL133" s="60"/>
      <c r="EM133" s="60"/>
      <c r="EN133" s="60"/>
      <c r="EO133" s="60"/>
      <c r="EP133" s="60"/>
      <c r="EQ133" s="60"/>
    </row>
    <row r="134" spans="1:147" s="63" customFormat="1" ht="60" customHeight="1">
      <c r="A134" s="70" t="s">
        <v>1204</v>
      </c>
      <c r="B134" s="71" t="s">
        <v>9</v>
      </c>
      <c r="C134" s="71" t="s">
        <v>1442</v>
      </c>
      <c r="D134" s="72">
        <v>133</v>
      </c>
      <c r="E134" s="71" t="s">
        <v>947</v>
      </c>
      <c r="F134" s="71" t="s">
        <v>947</v>
      </c>
      <c r="G134" s="128"/>
      <c r="H134" s="128">
        <v>2.5866666666666664</v>
      </c>
      <c r="I134" s="128"/>
      <c r="J134" s="128">
        <v>3.06</v>
      </c>
      <c r="K134" s="78">
        <v>0.5</v>
      </c>
      <c r="L134" s="78"/>
      <c r="M134" s="79"/>
      <c r="N134" s="73" t="s">
        <v>10</v>
      </c>
      <c r="O134" s="73">
        <f t="shared" si="55"/>
        <v>3.2</v>
      </c>
      <c r="P134" s="73">
        <f t="shared" si="56"/>
        <v>2.8</v>
      </c>
      <c r="Q134" s="73">
        <f t="shared" si="57"/>
        <v>2.4</v>
      </c>
      <c r="R134" s="130">
        <v>2</v>
      </c>
      <c r="S134" s="73">
        <f t="shared" si="58"/>
        <v>1.6</v>
      </c>
      <c r="T134" s="79"/>
      <c r="U134" s="73" t="s">
        <v>972</v>
      </c>
      <c r="V134" s="91">
        <v>2</v>
      </c>
      <c r="W134" s="91"/>
      <c r="X134" s="91"/>
      <c r="Y134" s="91"/>
      <c r="Z134" s="91"/>
      <c r="AA134" s="91"/>
      <c r="AB134" s="79"/>
      <c r="AC134" s="79"/>
      <c r="AD134" s="79"/>
      <c r="AE134" s="73" t="s">
        <v>1285</v>
      </c>
      <c r="AF134" s="71"/>
      <c r="AG134" s="81"/>
      <c r="AH134" s="75" t="s">
        <v>1020</v>
      </c>
      <c r="AI134" s="71" t="s">
        <v>866</v>
      </c>
      <c r="AJ134" s="71" t="s">
        <v>130</v>
      </c>
      <c r="AK134" s="71"/>
      <c r="AL134" s="71"/>
      <c r="AM134" s="71"/>
      <c r="AN134" s="71"/>
      <c r="AO134" s="71"/>
      <c r="AP134" s="115"/>
      <c r="AQ134" s="115"/>
      <c r="AR134" s="115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  <c r="DS134" s="60"/>
      <c r="DT134" s="60"/>
      <c r="DU134" s="60"/>
      <c r="DV134" s="60"/>
      <c r="DW134" s="60"/>
      <c r="DX134" s="60"/>
      <c r="DY134" s="60"/>
      <c r="DZ134" s="60"/>
      <c r="EA134" s="60"/>
      <c r="EB134" s="60"/>
      <c r="EC134" s="60"/>
      <c r="ED134" s="60"/>
      <c r="EE134" s="60"/>
      <c r="EF134" s="60"/>
      <c r="EG134" s="60"/>
      <c r="EH134" s="60"/>
      <c r="EI134" s="60"/>
      <c r="EJ134" s="60"/>
      <c r="EK134" s="60"/>
      <c r="EL134" s="60"/>
      <c r="EM134" s="60"/>
      <c r="EN134" s="60"/>
      <c r="EO134" s="60"/>
      <c r="EP134" s="60"/>
      <c r="EQ134" s="60"/>
    </row>
    <row r="135" spans="1:147" s="63" customFormat="1" ht="60" customHeight="1">
      <c r="A135" s="70" t="s">
        <v>1204</v>
      </c>
      <c r="B135" s="71" t="s">
        <v>9</v>
      </c>
      <c r="C135" s="71" t="s">
        <v>1442</v>
      </c>
      <c r="D135" s="72">
        <v>134</v>
      </c>
      <c r="E135" s="71" t="s">
        <v>948</v>
      </c>
      <c r="F135" s="71" t="s">
        <v>948</v>
      </c>
      <c r="G135" s="128"/>
      <c r="H135" s="128">
        <v>0.17666666666666667</v>
      </c>
      <c r="I135" s="128"/>
      <c r="J135" s="128">
        <v>0.29000000000000004</v>
      </c>
      <c r="K135" s="78">
        <v>0.5</v>
      </c>
      <c r="L135" s="78"/>
      <c r="M135" s="79"/>
      <c r="N135" s="73" t="s">
        <v>10</v>
      </c>
      <c r="O135" s="73">
        <f t="shared" si="55"/>
        <v>0.32000000000000006</v>
      </c>
      <c r="P135" s="73">
        <f t="shared" si="56"/>
        <v>0.27999999999999997</v>
      </c>
      <c r="Q135" s="73">
        <f t="shared" si="57"/>
        <v>0.24</v>
      </c>
      <c r="R135" s="130">
        <v>0.2</v>
      </c>
      <c r="S135" s="73">
        <f t="shared" si="58"/>
        <v>0.16000000000000003</v>
      </c>
      <c r="T135" s="79"/>
      <c r="U135" s="73" t="s">
        <v>973</v>
      </c>
      <c r="V135" s="91">
        <v>2</v>
      </c>
      <c r="W135" s="91"/>
      <c r="X135" s="91"/>
      <c r="Y135" s="91"/>
      <c r="Z135" s="91"/>
      <c r="AA135" s="91"/>
      <c r="AB135" s="79"/>
      <c r="AC135" s="79"/>
      <c r="AD135" s="79"/>
      <c r="AE135" s="79"/>
      <c r="AF135" s="71"/>
      <c r="AG135" s="81"/>
      <c r="AH135" s="75" t="s">
        <v>884</v>
      </c>
      <c r="AI135" s="71" t="s">
        <v>866</v>
      </c>
      <c r="AJ135" s="71" t="s">
        <v>130</v>
      </c>
      <c r="AK135" s="71"/>
      <c r="AL135" s="71"/>
      <c r="AM135" s="71"/>
      <c r="AN135" s="71"/>
      <c r="AO135" s="71"/>
      <c r="AP135" s="115"/>
      <c r="AQ135" s="115"/>
      <c r="AR135" s="115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  <c r="DS135" s="60"/>
      <c r="DT135" s="60"/>
      <c r="DU135" s="60"/>
      <c r="DV135" s="60"/>
      <c r="DW135" s="60"/>
      <c r="DX135" s="60"/>
      <c r="DY135" s="60"/>
      <c r="DZ135" s="60"/>
      <c r="EA135" s="60"/>
      <c r="EB135" s="60"/>
      <c r="EC135" s="60"/>
      <c r="ED135" s="60"/>
      <c r="EE135" s="60"/>
      <c r="EF135" s="60"/>
      <c r="EG135" s="60"/>
      <c r="EH135" s="60"/>
      <c r="EI135" s="60"/>
      <c r="EJ135" s="60"/>
      <c r="EK135" s="60"/>
      <c r="EL135" s="60"/>
      <c r="EM135" s="60"/>
      <c r="EN135" s="60"/>
      <c r="EO135" s="60"/>
      <c r="EP135" s="60"/>
      <c r="EQ135" s="60"/>
    </row>
    <row r="136" spans="1:147" s="61" customFormat="1" ht="60" customHeight="1">
      <c r="A136" s="70" t="s">
        <v>1204</v>
      </c>
      <c r="B136" s="71" t="s">
        <v>35</v>
      </c>
      <c r="C136" s="71" t="s">
        <v>1442</v>
      </c>
      <c r="D136" s="72">
        <v>135</v>
      </c>
      <c r="E136" s="75" t="s">
        <v>982</v>
      </c>
      <c r="F136" s="75" t="s">
        <v>1303</v>
      </c>
      <c r="G136" s="124"/>
      <c r="H136" s="124"/>
      <c r="I136" s="124"/>
      <c r="J136" s="124"/>
      <c r="K136" s="78">
        <v>0.5</v>
      </c>
      <c r="L136" s="78"/>
      <c r="M136" s="79"/>
      <c r="N136" s="73" t="s">
        <v>10</v>
      </c>
      <c r="O136" s="73"/>
      <c r="P136" s="73"/>
      <c r="Q136" s="73"/>
      <c r="R136" s="73"/>
      <c r="S136" s="73"/>
      <c r="T136" s="79"/>
      <c r="U136" s="79"/>
      <c r="V136" s="91">
        <v>3</v>
      </c>
      <c r="W136" s="91"/>
      <c r="X136" s="91"/>
      <c r="Y136" s="91"/>
      <c r="Z136" s="91"/>
      <c r="AA136" s="91"/>
      <c r="AB136" s="79"/>
      <c r="AC136" s="79"/>
      <c r="AD136" s="79"/>
      <c r="AE136" s="79"/>
      <c r="AF136" s="71"/>
      <c r="AG136" s="81"/>
      <c r="AH136" s="75"/>
      <c r="AI136" s="71"/>
      <c r="AJ136" s="71" t="s">
        <v>130</v>
      </c>
      <c r="AK136" s="71"/>
      <c r="AL136" s="71"/>
      <c r="AM136" s="71"/>
      <c r="AN136" s="71"/>
      <c r="AO136" s="71"/>
      <c r="AP136" s="115"/>
      <c r="AQ136" s="115"/>
      <c r="AR136" s="115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  <c r="DS136" s="60"/>
      <c r="DT136" s="60"/>
      <c r="DU136" s="60"/>
      <c r="DV136" s="60"/>
      <c r="DW136" s="60"/>
      <c r="DX136" s="60"/>
      <c r="DY136" s="60"/>
      <c r="DZ136" s="60"/>
      <c r="EA136" s="60"/>
      <c r="EB136" s="60"/>
      <c r="EC136" s="60"/>
      <c r="ED136" s="60"/>
      <c r="EE136" s="60"/>
      <c r="EF136" s="60"/>
      <c r="EG136" s="60"/>
      <c r="EH136" s="60"/>
      <c r="EI136" s="60"/>
      <c r="EJ136" s="60"/>
      <c r="EK136" s="60"/>
      <c r="EL136" s="60"/>
      <c r="EM136" s="60"/>
      <c r="EN136" s="60"/>
      <c r="EO136" s="60"/>
      <c r="EP136" s="60"/>
      <c r="EQ136" s="60"/>
    </row>
    <row r="137" spans="1:147" s="60" customFormat="1" ht="60" customHeight="1">
      <c r="A137" s="70" t="s">
        <v>1204</v>
      </c>
      <c r="B137" s="71" t="s">
        <v>35</v>
      </c>
      <c r="C137" s="71" t="s">
        <v>1442</v>
      </c>
      <c r="D137" s="72">
        <v>136</v>
      </c>
      <c r="E137" s="75" t="s">
        <v>983</v>
      </c>
      <c r="F137" s="75" t="s">
        <v>1304</v>
      </c>
      <c r="G137" s="124"/>
      <c r="H137" s="124"/>
      <c r="I137" s="124"/>
      <c r="J137" s="124"/>
      <c r="K137" s="78">
        <v>0.5</v>
      </c>
      <c r="L137" s="78"/>
      <c r="M137" s="79"/>
      <c r="N137" s="73" t="s">
        <v>10</v>
      </c>
      <c r="O137" s="73"/>
      <c r="P137" s="73"/>
      <c r="Q137" s="73"/>
      <c r="R137" s="73"/>
      <c r="S137" s="73"/>
      <c r="T137" s="79"/>
      <c r="U137" s="79"/>
      <c r="V137" s="91">
        <v>3</v>
      </c>
      <c r="W137" s="91"/>
      <c r="X137" s="91"/>
      <c r="Y137" s="91"/>
      <c r="Z137" s="91"/>
      <c r="AA137" s="91"/>
      <c r="AB137" s="79"/>
      <c r="AC137" s="79"/>
      <c r="AD137" s="79"/>
      <c r="AE137" s="79"/>
      <c r="AF137" s="71"/>
      <c r="AG137" s="81"/>
      <c r="AH137" s="71"/>
      <c r="AI137" s="71"/>
      <c r="AJ137" s="71" t="s">
        <v>130</v>
      </c>
      <c r="AK137" s="71"/>
      <c r="AL137" s="71"/>
      <c r="AM137" s="71"/>
      <c r="AN137" s="71"/>
      <c r="AO137" s="71"/>
      <c r="AP137" s="115"/>
      <c r="AQ137" s="115"/>
      <c r="AR137" s="115"/>
    </row>
    <row r="138" spans="1:147" s="60" customFormat="1" ht="60" customHeight="1">
      <c r="A138" s="70" t="s">
        <v>1204</v>
      </c>
      <c r="B138" s="71" t="s">
        <v>35</v>
      </c>
      <c r="C138" s="71" t="s">
        <v>1442</v>
      </c>
      <c r="D138" s="72">
        <v>137</v>
      </c>
      <c r="E138" s="75" t="s">
        <v>984</v>
      </c>
      <c r="F138" s="75" t="s">
        <v>1305</v>
      </c>
      <c r="G138" s="124"/>
      <c r="H138" s="124"/>
      <c r="I138" s="124"/>
      <c r="J138" s="124"/>
      <c r="K138" s="78">
        <v>0.5</v>
      </c>
      <c r="L138" s="78"/>
      <c r="M138" s="79"/>
      <c r="N138" s="73" t="s">
        <v>10</v>
      </c>
      <c r="O138" s="73"/>
      <c r="P138" s="73"/>
      <c r="Q138" s="73"/>
      <c r="R138" s="73"/>
      <c r="S138" s="73"/>
      <c r="T138" s="79"/>
      <c r="U138" s="79"/>
      <c r="V138" s="91">
        <v>3</v>
      </c>
      <c r="W138" s="91"/>
      <c r="X138" s="91"/>
      <c r="Y138" s="91"/>
      <c r="Z138" s="91"/>
      <c r="AA138" s="91"/>
      <c r="AB138" s="79"/>
      <c r="AC138" s="79"/>
      <c r="AD138" s="79"/>
      <c r="AE138" s="79"/>
      <c r="AF138" s="71"/>
      <c r="AG138" s="81"/>
      <c r="AH138" s="75"/>
      <c r="AI138" s="71"/>
      <c r="AJ138" s="71" t="s">
        <v>130</v>
      </c>
      <c r="AK138" s="71"/>
      <c r="AL138" s="71"/>
      <c r="AM138" s="71"/>
      <c r="AN138" s="71"/>
      <c r="AO138" s="71"/>
      <c r="AP138" s="115"/>
      <c r="AQ138" s="115"/>
      <c r="AR138" s="115"/>
    </row>
    <row r="139" spans="1:147" s="60" customFormat="1" ht="60" customHeight="1">
      <c r="A139" s="70" t="s">
        <v>1204</v>
      </c>
      <c r="B139" s="71" t="s">
        <v>35</v>
      </c>
      <c r="C139" s="71" t="s">
        <v>1442</v>
      </c>
      <c r="D139" s="72">
        <v>138</v>
      </c>
      <c r="E139" s="75" t="s">
        <v>985</v>
      </c>
      <c r="F139" s="75" t="s">
        <v>1306</v>
      </c>
      <c r="G139" s="124"/>
      <c r="H139" s="124"/>
      <c r="I139" s="124"/>
      <c r="J139" s="124"/>
      <c r="K139" s="78">
        <v>0.5</v>
      </c>
      <c r="L139" s="78"/>
      <c r="M139" s="79"/>
      <c r="N139" s="73" t="s">
        <v>10</v>
      </c>
      <c r="O139" s="73"/>
      <c r="P139" s="73"/>
      <c r="Q139" s="73"/>
      <c r="R139" s="73"/>
      <c r="S139" s="73"/>
      <c r="T139" s="79"/>
      <c r="U139" s="79"/>
      <c r="V139" s="91">
        <v>3</v>
      </c>
      <c r="W139" s="91"/>
      <c r="X139" s="91"/>
      <c r="Y139" s="91"/>
      <c r="Z139" s="91"/>
      <c r="AA139" s="91"/>
      <c r="AB139" s="79"/>
      <c r="AC139" s="79"/>
      <c r="AD139" s="79"/>
      <c r="AE139" s="79"/>
      <c r="AF139" s="71"/>
      <c r="AG139" s="81"/>
      <c r="AH139" s="75"/>
      <c r="AI139" s="71"/>
      <c r="AJ139" s="71" t="s">
        <v>130</v>
      </c>
      <c r="AK139" s="71"/>
      <c r="AL139" s="71"/>
      <c r="AM139" s="71"/>
      <c r="AN139" s="71"/>
      <c r="AO139" s="71"/>
      <c r="AP139" s="115"/>
      <c r="AQ139" s="115"/>
      <c r="AR139" s="115"/>
    </row>
    <row r="140" spans="1:147" s="60" customFormat="1" ht="60" customHeight="1">
      <c r="A140" s="70" t="s">
        <v>1204</v>
      </c>
      <c r="B140" s="71" t="s">
        <v>35</v>
      </c>
      <c r="C140" s="71" t="s">
        <v>1442</v>
      </c>
      <c r="D140" s="72">
        <v>139</v>
      </c>
      <c r="E140" s="75" t="s">
        <v>986</v>
      </c>
      <c r="F140" s="75" t="s">
        <v>1307</v>
      </c>
      <c r="G140" s="124"/>
      <c r="H140" s="124"/>
      <c r="I140" s="124"/>
      <c r="J140" s="124"/>
      <c r="K140" s="78">
        <v>0.5</v>
      </c>
      <c r="L140" s="78"/>
      <c r="M140" s="79"/>
      <c r="N140" s="73" t="s">
        <v>10</v>
      </c>
      <c r="O140" s="73"/>
      <c r="P140" s="73"/>
      <c r="Q140" s="73"/>
      <c r="R140" s="73"/>
      <c r="S140" s="73"/>
      <c r="T140" s="79"/>
      <c r="U140" s="79"/>
      <c r="V140" s="91">
        <v>3</v>
      </c>
      <c r="W140" s="91"/>
      <c r="X140" s="91"/>
      <c r="Y140" s="91"/>
      <c r="Z140" s="91"/>
      <c r="AA140" s="91"/>
      <c r="AB140" s="79"/>
      <c r="AC140" s="79"/>
      <c r="AD140" s="79"/>
      <c r="AE140" s="79"/>
      <c r="AF140" s="71"/>
      <c r="AG140" s="81"/>
      <c r="AH140" s="75"/>
      <c r="AI140" s="71"/>
      <c r="AJ140" s="71" t="s">
        <v>130</v>
      </c>
      <c r="AK140" s="71"/>
      <c r="AL140" s="71"/>
      <c r="AM140" s="71"/>
      <c r="AN140" s="71"/>
      <c r="AO140" s="71"/>
      <c r="AP140" s="115"/>
      <c r="AQ140" s="115"/>
      <c r="AR140" s="115"/>
    </row>
    <row r="141" spans="1:147" s="64" customFormat="1" ht="60" customHeight="1">
      <c r="A141" s="70" t="s">
        <v>1204</v>
      </c>
      <c r="B141" s="71" t="s">
        <v>9</v>
      </c>
      <c r="C141" s="71" t="s">
        <v>1442</v>
      </c>
      <c r="D141" s="72">
        <v>140</v>
      </c>
      <c r="E141" s="71" t="s">
        <v>949</v>
      </c>
      <c r="F141" s="71" t="s">
        <v>949</v>
      </c>
      <c r="G141" s="128"/>
      <c r="H141" s="128"/>
      <c r="I141" s="128"/>
      <c r="J141" s="128"/>
      <c r="K141" s="78">
        <v>0.5</v>
      </c>
      <c r="L141" s="78"/>
      <c r="M141" s="79"/>
      <c r="N141" s="73" t="s">
        <v>10</v>
      </c>
      <c r="O141" s="73">
        <f t="shared" ref="O141:O152" si="59">R141*1.6</f>
        <v>3.2</v>
      </c>
      <c r="P141" s="73">
        <f t="shared" ref="P141:P152" si="60">R141*1.4</f>
        <v>2.8</v>
      </c>
      <c r="Q141" s="73">
        <f t="shared" ref="Q141:Q152" si="61">R141*1.2</f>
        <v>2.4</v>
      </c>
      <c r="R141" s="130">
        <v>2</v>
      </c>
      <c r="S141" s="73">
        <f t="shared" ref="S141:S152" si="62">R141*0.8</f>
        <v>1.6</v>
      </c>
      <c r="T141" s="79"/>
      <c r="U141" s="73" t="s">
        <v>972</v>
      </c>
      <c r="V141" s="91">
        <v>2</v>
      </c>
      <c r="W141" s="91"/>
      <c r="X141" s="91"/>
      <c r="Y141" s="91"/>
      <c r="Z141" s="91"/>
      <c r="AA141" s="91"/>
      <c r="AB141" s="79"/>
      <c r="AC141" s="79"/>
      <c r="AD141" s="79"/>
      <c r="AE141" s="79"/>
      <c r="AF141" s="71"/>
      <c r="AG141" s="81"/>
      <c r="AH141" s="75" t="s">
        <v>886</v>
      </c>
      <c r="AI141" s="71" t="s">
        <v>866</v>
      </c>
      <c r="AJ141" s="71" t="s">
        <v>129</v>
      </c>
      <c r="AK141" s="71"/>
      <c r="AL141" s="71"/>
      <c r="AM141" s="71"/>
      <c r="AN141" s="71"/>
      <c r="AO141" s="71"/>
      <c r="AP141" s="115"/>
      <c r="AQ141" s="115"/>
      <c r="AR141" s="115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  <c r="DS141" s="60"/>
      <c r="DT141" s="60"/>
      <c r="DU141" s="60"/>
      <c r="DV141" s="60"/>
      <c r="DW141" s="60"/>
      <c r="DX141" s="60"/>
      <c r="DY141" s="60"/>
      <c r="DZ141" s="60"/>
      <c r="EA141" s="60"/>
      <c r="EB141" s="60"/>
      <c r="EC141" s="60"/>
      <c r="ED141" s="60"/>
      <c r="EE141" s="60"/>
      <c r="EF141" s="60"/>
      <c r="EG141" s="60"/>
      <c r="EH141" s="60"/>
      <c r="EI141" s="60"/>
      <c r="EJ141" s="60"/>
      <c r="EK141" s="60"/>
      <c r="EL141" s="60"/>
      <c r="EM141" s="60"/>
      <c r="EN141" s="60"/>
      <c r="EO141" s="60"/>
      <c r="EP141" s="60"/>
      <c r="EQ141" s="60"/>
    </row>
    <row r="142" spans="1:147" s="64" customFormat="1" ht="60" customHeight="1">
      <c r="A142" s="70" t="s">
        <v>1204</v>
      </c>
      <c r="B142" s="71" t="s">
        <v>9</v>
      </c>
      <c r="C142" s="71" t="s">
        <v>1442</v>
      </c>
      <c r="D142" s="72">
        <v>141</v>
      </c>
      <c r="E142" s="71" t="s">
        <v>950</v>
      </c>
      <c r="F142" s="71" t="s">
        <v>950</v>
      </c>
      <c r="G142" s="128"/>
      <c r="H142" s="128"/>
      <c r="I142" s="128"/>
      <c r="J142" s="128"/>
      <c r="K142" s="78">
        <v>0.5</v>
      </c>
      <c r="L142" s="78"/>
      <c r="M142" s="79"/>
      <c r="N142" s="73" t="s">
        <v>10</v>
      </c>
      <c r="O142" s="73">
        <f t="shared" si="59"/>
        <v>0.32000000000000006</v>
      </c>
      <c r="P142" s="73">
        <f t="shared" si="60"/>
        <v>0.27999999999999997</v>
      </c>
      <c r="Q142" s="73">
        <f t="shared" si="61"/>
        <v>0.24</v>
      </c>
      <c r="R142" s="130">
        <v>0.2</v>
      </c>
      <c r="S142" s="73">
        <f t="shared" si="62"/>
        <v>0.16000000000000003</v>
      </c>
      <c r="T142" s="79"/>
      <c r="U142" s="73" t="s">
        <v>973</v>
      </c>
      <c r="V142" s="91">
        <v>2</v>
      </c>
      <c r="W142" s="91"/>
      <c r="X142" s="91"/>
      <c r="Y142" s="91"/>
      <c r="Z142" s="91"/>
      <c r="AA142" s="91"/>
      <c r="AB142" s="79"/>
      <c r="AC142" s="79"/>
      <c r="AD142" s="79"/>
      <c r="AE142" s="79"/>
      <c r="AF142" s="71"/>
      <c r="AG142" s="81"/>
      <c r="AH142" s="75" t="s">
        <v>887</v>
      </c>
      <c r="AI142" s="71" t="s">
        <v>866</v>
      </c>
      <c r="AJ142" s="71" t="s">
        <v>129</v>
      </c>
      <c r="AK142" s="71"/>
      <c r="AL142" s="71"/>
      <c r="AM142" s="71"/>
      <c r="AN142" s="71"/>
      <c r="AO142" s="71"/>
      <c r="AP142" s="115"/>
      <c r="AQ142" s="115"/>
      <c r="AR142" s="115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  <c r="DS142" s="60"/>
      <c r="DT142" s="60"/>
      <c r="DU142" s="60"/>
      <c r="DV142" s="60"/>
      <c r="DW142" s="60"/>
      <c r="DX142" s="60"/>
      <c r="DY142" s="60"/>
      <c r="DZ142" s="60"/>
      <c r="EA142" s="60"/>
      <c r="EB142" s="60"/>
      <c r="EC142" s="60"/>
      <c r="ED142" s="60"/>
      <c r="EE142" s="60"/>
      <c r="EF142" s="60"/>
      <c r="EG142" s="60"/>
      <c r="EH142" s="60"/>
      <c r="EI142" s="60"/>
      <c r="EJ142" s="60"/>
      <c r="EK142" s="60"/>
      <c r="EL142" s="60"/>
      <c r="EM142" s="60"/>
      <c r="EN142" s="60"/>
      <c r="EO142" s="60"/>
      <c r="EP142" s="60"/>
      <c r="EQ142" s="60"/>
    </row>
    <row r="143" spans="1:147" s="64" customFormat="1" ht="60" customHeight="1">
      <c r="A143" s="70" t="s">
        <v>1204</v>
      </c>
      <c r="B143" s="71" t="s">
        <v>9</v>
      </c>
      <c r="C143" s="71" t="s">
        <v>1442</v>
      </c>
      <c r="D143" s="72">
        <v>142</v>
      </c>
      <c r="E143" s="71" t="s">
        <v>951</v>
      </c>
      <c r="F143" s="71" t="s">
        <v>951</v>
      </c>
      <c r="G143" s="128"/>
      <c r="H143" s="128"/>
      <c r="I143" s="128"/>
      <c r="J143" s="128"/>
      <c r="K143" s="78">
        <v>0.5</v>
      </c>
      <c r="L143" s="78"/>
      <c r="M143" s="79"/>
      <c r="N143" s="73" t="s">
        <v>10</v>
      </c>
      <c r="O143" s="73">
        <f t="shared" si="59"/>
        <v>3.2</v>
      </c>
      <c r="P143" s="73">
        <f t="shared" si="60"/>
        <v>2.8</v>
      </c>
      <c r="Q143" s="73">
        <f t="shared" si="61"/>
        <v>2.4</v>
      </c>
      <c r="R143" s="130">
        <v>2</v>
      </c>
      <c r="S143" s="73">
        <f t="shared" si="62"/>
        <v>1.6</v>
      </c>
      <c r="T143" s="79"/>
      <c r="U143" s="73" t="s">
        <v>972</v>
      </c>
      <c r="V143" s="91">
        <v>2</v>
      </c>
      <c r="W143" s="91"/>
      <c r="X143" s="91"/>
      <c r="Y143" s="91"/>
      <c r="Z143" s="91"/>
      <c r="AA143" s="91"/>
      <c r="AB143" s="79"/>
      <c r="AC143" s="79"/>
      <c r="AD143" s="79"/>
      <c r="AE143" s="79"/>
      <c r="AF143" s="71"/>
      <c r="AG143" s="81"/>
      <c r="AH143" s="75" t="s">
        <v>888</v>
      </c>
      <c r="AI143" s="71" t="s">
        <v>866</v>
      </c>
      <c r="AJ143" s="71" t="s">
        <v>129</v>
      </c>
      <c r="AK143" s="71"/>
      <c r="AL143" s="71"/>
      <c r="AM143" s="71"/>
      <c r="AN143" s="71"/>
      <c r="AO143" s="71"/>
      <c r="AP143" s="115"/>
      <c r="AQ143" s="115"/>
      <c r="AR143" s="115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  <c r="DS143" s="60"/>
      <c r="DT143" s="60"/>
      <c r="DU143" s="60"/>
      <c r="DV143" s="60"/>
      <c r="DW143" s="60"/>
      <c r="DX143" s="60"/>
      <c r="DY143" s="60"/>
      <c r="DZ143" s="60"/>
      <c r="EA143" s="60"/>
      <c r="EB143" s="60"/>
      <c r="EC143" s="60"/>
      <c r="ED143" s="60"/>
      <c r="EE143" s="60"/>
      <c r="EF143" s="60"/>
      <c r="EG143" s="60"/>
      <c r="EH143" s="60"/>
      <c r="EI143" s="60"/>
      <c r="EJ143" s="60"/>
      <c r="EK143" s="60"/>
      <c r="EL143" s="60"/>
      <c r="EM143" s="60"/>
      <c r="EN143" s="60"/>
      <c r="EO143" s="60"/>
      <c r="EP143" s="60"/>
      <c r="EQ143" s="60"/>
    </row>
    <row r="144" spans="1:147" s="64" customFormat="1" ht="60" customHeight="1">
      <c r="A144" s="70" t="s">
        <v>1204</v>
      </c>
      <c r="B144" s="71" t="s">
        <v>9</v>
      </c>
      <c r="C144" s="71" t="s">
        <v>1442</v>
      </c>
      <c r="D144" s="72">
        <v>143</v>
      </c>
      <c r="E144" s="71" t="s">
        <v>952</v>
      </c>
      <c r="F144" s="71" t="s">
        <v>952</v>
      </c>
      <c r="G144" s="128"/>
      <c r="H144" s="128"/>
      <c r="I144" s="128"/>
      <c r="J144" s="128"/>
      <c r="K144" s="78">
        <v>0.5</v>
      </c>
      <c r="L144" s="78"/>
      <c r="M144" s="79"/>
      <c r="N144" s="73" t="s">
        <v>10</v>
      </c>
      <c r="O144" s="73">
        <f t="shared" si="59"/>
        <v>0.32000000000000006</v>
      </c>
      <c r="P144" s="73">
        <f t="shared" si="60"/>
        <v>0.27999999999999997</v>
      </c>
      <c r="Q144" s="73">
        <f t="shared" si="61"/>
        <v>0.24</v>
      </c>
      <c r="R144" s="130">
        <v>0.2</v>
      </c>
      <c r="S144" s="73">
        <f t="shared" si="62"/>
        <v>0.16000000000000003</v>
      </c>
      <c r="T144" s="79"/>
      <c r="U144" s="73" t="s">
        <v>973</v>
      </c>
      <c r="V144" s="91">
        <v>2</v>
      </c>
      <c r="W144" s="91"/>
      <c r="X144" s="91"/>
      <c r="Y144" s="91"/>
      <c r="Z144" s="91"/>
      <c r="AA144" s="91"/>
      <c r="AB144" s="79"/>
      <c r="AC144" s="79"/>
      <c r="AD144" s="79"/>
      <c r="AE144" s="79"/>
      <c r="AF144" s="71"/>
      <c r="AG144" s="81"/>
      <c r="AH144" s="75" t="s">
        <v>889</v>
      </c>
      <c r="AI144" s="71" t="s">
        <v>866</v>
      </c>
      <c r="AJ144" s="113" t="s">
        <v>129</v>
      </c>
      <c r="AK144" s="71"/>
      <c r="AL144" s="71"/>
      <c r="AM144" s="71"/>
      <c r="AN144" s="71"/>
      <c r="AO144" s="71"/>
      <c r="AP144" s="115"/>
      <c r="AQ144" s="115"/>
      <c r="AR144" s="115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  <c r="DS144" s="60"/>
      <c r="DT144" s="60"/>
      <c r="DU144" s="60"/>
      <c r="DV144" s="60"/>
      <c r="DW144" s="60"/>
      <c r="DX144" s="60"/>
      <c r="DY144" s="60"/>
      <c r="DZ144" s="60"/>
      <c r="EA144" s="60"/>
      <c r="EB144" s="60"/>
      <c r="EC144" s="60"/>
      <c r="ED144" s="60"/>
      <c r="EE144" s="60"/>
      <c r="EF144" s="60"/>
      <c r="EG144" s="60"/>
      <c r="EH144" s="60"/>
      <c r="EI144" s="60"/>
      <c r="EJ144" s="60"/>
      <c r="EK144" s="60"/>
      <c r="EL144" s="60"/>
      <c r="EM144" s="60"/>
      <c r="EN144" s="60"/>
      <c r="EO144" s="60"/>
      <c r="EP144" s="60"/>
      <c r="EQ144" s="60"/>
    </row>
    <row r="145" spans="1:147" s="60" customFormat="1" ht="60" customHeight="1">
      <c r="A145" s="70" t="s">
        <v>1204</v>
      </c>
      <c r="B145" s="71" t="s">
        <v>9</v>
      </c>
      <c r="C145" s="71" t="s">
        <v>1442</v>
      </c>
      <c r="D145" s="72">
        <v>144</v>
      </c>
      <c r="E145" s="71" t="s">
        <v>1400</v>
      </c>
      <c r="F145" s="71" t="s">
        <v>1400</v>
      </c>
      <c r="G145" s="128"/>
      <c r="H145" s="128"/>
      <c r="I145" s="128"/>
      <c r="J145" s="128"/>
      <c r="K145" s="78">
        <v>0.5</v>
      </c>
      <c r="L145" s="78"/>
      <c r="M145" s="79"/>
      <c r="N145" s="73" t="s">
        <v>10</v>
      </c>
      <c r="O145" s="73">
        <f t="shared" si="59"/>
        <v>0.32000000000000006</v>
      </c>
      <c r="P145" s="73">
        <f t="shared" si="60"/>
        <v>0.27999999999999997</v>
      </c>
      <c r="Q145" s="73">
        <f t="shared" si="61"/>
        <v>0.24</v>
      </c>
      <c r="R145" s="130">
        <v>0.2</v>
      </c>
      <c r="S145" s="73">
        <f t="shared" si="62"/>
        <v>0.16000000000000003</v>
      </c>
      <c r="T145" s="79"/>
      <c r="U145" s="73" t="s">
        <v>1174</v>
      </c>
      <c r="V145" s="79">
        <v>2</v>
      </c>
      <c r="W145" s="79"/>
      <c r="X145" s="79"/>
      <c r="Y145" s="79"/>
      <c r="Z145" s="79"/>
      <c r="AA145" s="79"/>
      <c r="AB145" s="71"/>
      <c r="AC145" s="71"/>
      <c r="AD145" s="71"/>
      <c r="AE145" s="71"/>
      <c r="AF145" s="71"/>
      <c r="AG145" s="81"/>
      <c r="AH145" s="75"/>
      <c r="AI145" s="112" t="s">
        <v>890</v>
      </c>
      <c r="AJ145" s="115" t="s">
        <v>129</v>
      </c>
      <c r="AK145" s="71"/>
      <c r="AL145" s="71"/>
      <c r="AM145" s="71"/>
      <c r="AN145" s="71"/>
      <c r="AO145" s="71"/>
      <c r="AP145" s="115"/>
      <c r="AQ145" s="115"/>
      <c r="AR145" s="115"/>
    </row>
    <row r="146" spans="1:147" s="60" customFormat="1" ht="60" customHeight="1">
      <c r="A146" s="70" t="s">
        <v>1204</v>
      </c>
      <c r="B146" s="71" t="s">
        <v>9</v>
      </c>
      <c r="C146" s="71" t="s">
        <v>1442</v>
      </c>
      <c r="D146" s="72">
        <v>145</v>
      </c>
      <c r="E146" s="71" t="s">
        <v>1401</v>
      </c>
      <c r="F146" s="71" t="s">
        <v>1401</v>
      </c>
      <c r="G146" s="128"/>
      <c r="H146" s="128"/>
      <c r="I146" s="128"/>
      <c r="J146" s="128"/>
      <c r="K146" s="78">
        <v>0.5</v>
      </c>
      <c r="L146" s="78"/>
      <c r="M146" s="79"/>
      <c r="N146" s="73" t="s">
        <v>10</v>
      </c>
      <c r="O146" s="73">
        <f t="shared" si="59"/>
        <v>3.2</v>
      </c>
      <c r="P146" s="73">
        <f t="shared" si="60"/>
        <v>2.8</v>
      </c>
      <c r="Q146" s="73">
        <f t="shared" si="61"/>
        <v>2.4</v>
      </c>
      <c r="R146" s="130">
        <v>2</v>
      </c>
      <c r="S146" s="73">
        <f t="shared" si="62"/>
        <v>1.6</v>
      </c>
      <c r="T146" s="79"/>
      <c r="U146" s="73" t="s">
        <v>213</v>
      </c>
      <c r="V146" s="79">
        <v>2</v>
      </c>
      <c r="W146" s="79"/>
      <c r="X146" s="79"/>
      <c r="Y146" s="79"/>
      <c r="Z146" s="79"/>
      <c r="AA146" s="79"/>
      <c r="AB146" s="71"/>
      <c r="AC146" s="71"/>
      <c r="AD146" s="71"/>
      <c r="AE146" s="71"/>
      <c r="AF146" s="71"/>
      <c r="AG146" s="81"/>
      <c r="AH146" s="75"/>
      <c r="AI146" s="112" t="s">
        <v>891</v>
      </c>
      <c r="AJ146" s="115" t="s">
        <v>129</v>
      </c>
      <c r="AK146" s="71"/>
      <c r="AL146" s="71"/>
      <c r="AM146" s="71"/>
      <c r="AN146" s="71"/>
      <c r="AO146" s="71"/>
      <c r="AP146" s="115"/>
      <c r="AQ146" s="115"/>
      <c r="AR146" s="115"/>
    </row>
    <row r="147" spans="1:147" s="64" customFormat="1" ht="60" customHeight="1">
      <c r="A147" s="70" t="s">
        <v>1204</v>
      </c>
      <c r="B147" s="71" t="s">
        <v>9</v>
      </c>
      <c r="C147" s="71" t="s">
        <v>1442</v>
      </c>
      <c r="D147" s="72">
        <v>146</v>
      </c>
      <c r="E147" s="71" t="s">
        <v>953</v>
      </c>
      <c r="F147" s="71" t="s">
        <v>953</v>
      </c>
      <c r="G147" s="128"/>
      <c r="H147" s="128"/>
      <c r="I147" s="128"/>
      <c r="J147" s="128"/>
      <c r="K147" s="78">
        <v>0.5</v>
      </c>
      <c r="L147" s="78"/>
      <c r="M147" s="79"/>
      <c r="N147" s="73" t="s">
        <v>10</v>
      </c>
      <c r="O147" s="73">
        <f t="shared" si="59"/>
        <v>0.32000000000000006</v>
      </c>
      <c r="P147" s="73">
        <f t="shared" si="60"/>
        <v>0.27999999999999997</v>
      </c>
      <c r="Q147" s="73">
        <f t="shared" si="61"/>
        <v>0.24</v>
      </c>
      <c r="R147" s="130">
        <v>0.2</v>
      </c>
      <c r="S147" s="73">
        <f t="shared" si="62"/>
        <v>0.16000000000000003</v>
      </c>
      <c r="T147" s="79"/>
      <c r="U147" s="73" t="s">
        <v>972</v>
      </c>
      <c r="V147" s="91">
        <v>2</v>
      </c>
      <c r="W147" s="91"/>
      <c r="X147" s="91"/>
      <c r="Y147" s="91"/>
      <c r="Z147" s="91"/>
      <c r="AA147" s="91"/>
      <c r="AB147" s="79"/>
      <c r="AC147" s="79"/>
      <c r="AD147" s="79"/>
      <c r="AE147" s="79"/>
      <c r="AF147" s="71"/>
      <c r="AG147" s="81"/>
      <c r="AH147" s="75" t="s">
        <v>892</v>
      </c>
      <c r="AI147" s="71" t="s">
        <v>866</v>
      </c>
      <c r="AJ147" s="114" t="s">
        <v>129</v>
      </c>
      <c r="AK147" s="71"/>
      <c r="AL147" s="71"/>
      <c r="AM147" s="71"/>
      <c r="AN147" s="71"/>
      <c r="AO147" s="71"/>
      <c r="AP147" s="115"/>
      <c r="AQ147" s="115"/>
      <c r="AR147" s="115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  <c r="DS147" s="60"/>
      <c r="DT147" s="60"/>
      <c r="DU147" s="60"/>
      <c r="DV147" s="60"/>
      <c r="DW147" s="60"/>
      <c r="DX147" s="60"/>
      <c r="DY147" s="60"/>
      <c r="DZ147" s="60"/>
      <c r="EA147" s="60"/>
      <c r="EB147" s="60"/>
      <c r="EC147" s="60"/>
      <c r="ED147" s="60"/>
      <c r="EE147" s="60"/>
      <c r="EF147" s="60"/>
      <c r="EG147" s="60"/>
      <c r="EH147" s="60"/>
      <c r="EI147" s="60"/>
      <c r="EJ147" s="60"/>
      <c r="EK147" s="60"/>
      <c r="EL147" s="60"/>
      <c r="EM147" s="60"/>
      <c r="EN147" s="60"/>
      <c r="EO147" s="60"/>
      <c r="EP147" s="60"/>
      <c r="EQ147" s="60"/>
    </row>
    <row r="148" spans="1:147" s="64" customFormat="1" ht="60" customHeight="1">
      <c r="A148" s="70" t="s">
        <v>1204</v>
      </c>
      <c r="B148" s="71" t="s">
        <v>9</v>
      </c>
      <c r="C148" s="71" t="s">
        <v>1442</v>
      </c>
      <c r="D148" s="72">
        <v>147</v>
      </c>
      <c r="E148" s="71" t="s">
        <v>954</v>
      </c>
      <c r="F148" s="71" t="s">
        <v>954</v>
      </c>
      <c r="G148" s="128"/>
      <c r="H148" s="128"/>
      <c r="I148" s="128"/>
      <c r="J148" s="128"/>
      <c r="K148" s="78">
        <v>0.5</v>
      </c>
      <c r="L148" s="78"/>
      <c r="M148" s="79"/>
      <c r="N148" s="73" t="s">
        <v>10</v>
      </c>
      <c r="O148" s="73">
        <f t="shared" si="59"/>
        <v>0.32000000000000006</v>
      </c>
      <c r="P148" s="73">
        <f t="shared" si="60"/>
        <v>0.27999999999999997</v>
      </c>
      <c r="Q148" s="73">
        <f t="shared" si="61"/>
        <v>0.24</v>
      </c>
      <c r="R148" s="130">
        <v>0.2</v>
      </c>
      <c r="S148" s="73">
        <f t="shared" si="62"/>
        <v>0.16000000000000003</v>
      </c>
      <c r="T148" s="79"/>
      <c r="U148" s="73" t="s">
        <v>973</v>
      </c>
      <c r="V148" s="91">
        <v>2</v>
      </c>
      <c r="W148" s="91"/>
      <c r="X148" s="91"/>
      <c r="Y148" s="91"/>
      <c r="Z148" s="91"/>
      <c r="AA148" s="91"/>
      <c r="AB148" s="79"/>
      <c r="AC148" s="79"/>
      <c r="AD148" s="79"/>
      <c r="AE148" s="79"/>
      <c r="AF148" s="71"/>
      <c r="AG148" s="81"/>
      <c r="AH148" s="75" t="s">
        <v>893</v>
      </c>
      <c r="AI148" s="71" t="s">
        <v>866</v>
      </c>
      <c r="AJ148" s="71" t="s">
        <v>129</v>
      </c>
      <c r="AK148" s="71"/>
      <c r="AL148" s="71"/>
      <c r="AM148" s="71"/>
      <c r="AN148" s="71"/>
      <c r="AO148" s="71"/>
      <c r="AP148" s="115"/>
      <c r="AQ148" s="115"/>
      <c r="AR148" s="115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  <c r="DS148" s="60"/>
      <c r="DT148" s="60"/>
      <c r="DU148" s="60"/>
      <c r="DV148" s="60"/>
      <c r="DW148" s="60"/>
      <c r="DX148" s="60"/>
      <c r="DY148" s="60"/>
      <c r="DZ148" s="60"/>
      <c r="EA148" s="60"/>
      <c r="EB148" s="60"/>
      <c r="EC148" s="60"/>
      <c r="ED148" s="60"/>
      <c r="EE148" s="60"/>
      <c r="EF148" s="60"/>
      <c r="EG148" s="60"/>
      <c r="EH148" s="60"/>
      <c r="EI148" s="60"/>
      <c r="EJ148" s="60"/>
      <c r="EK148" s="60"/>
      <c r="EL148" s="60"/>
      <c r="EM148" s="60"/>
      <c r="EN148" s="60"/>
      <c r="EO148" s="60"/>
      <c r="EP148" s="60"/>
      <c r="EQ148" s="60"/>
    </row>
    <row r="149" spans="1:147" s="64" customFormat="1" ht="60" customHeight="1">
      <c r="A149" s="70" t="s">
        <v>1204</v>
      </c>
      <c r="B149" s="71" t="s">
        <v>9</v>
      </c>
      <c r="C149" s="71" t="s">
        <v>1442</v>
      </c>
      <c r="D149" s="72">
        <v>148</v>
      </c>
      <c r="E149" s="71" t="s">
        <v>955</v>
      </c>
      <c r="F149" s="71" t="s">
        <v>955</v>
      </c>
      <c r="G149" s="128"/>
      <c r="H149" s="128"/>
      <c r="I149" s="128"/>
      <c r="J149" s="128"/>
      <c r="K149" s="78">
        <v>0.5</v>
      </c>
      <c r="L149" s="78"/>
      <c r="M149" s="79"/>
      <c r="N149" s="73" t="s">
        <v>10</v>
      </c>
      <c r="O149" s="73">
        <f t="shared" si="59"/>
        <v>3.2</v>
      </c>
      <c r="P149" s="73">
        <f t="shared" si="60"/>
        <v>2.8</v>
      </c>
      <c r="Q149" s="73">
        <f t="shared" si="61"/>
        <v>2.4</v>
      </c>
      <c r="R149" s="130">
        <v>2</v>
      </c>
      <c r="S149" s="73">
        <f t="shared" si="62"/>
        <v>1.6</v>
      </c>
      <c r="T149" s="79"/>
      <c r="U149" s="73" t="s">
        <v>972</v>
      </c>
      <c r="V149" s="91">
        <v>2</v>
      </c>
      <c r="W149" s="91"/>
      <c r="X149" s="91"/>
      <c r="Y149" s="91"/>
      <c r="Z149" s="91"/>
      <c r="AA149" s="91"/>
      <c r="AB149" s="79"/>
      <c r="AC149" s="79"/>
      <c r="AD149" s="79"/>
      <c r="AE149" s="79"/>
      <c r="AF149" s="71"/>
      <c r="AG149" s="81"/>
      <c r="AH149" s="75" t="s">
        <v>894</v>
      </c>
      <c r="AI149" s="71" t="s">
        <v>866</v>
      </c>
      <c r="AJ149" s="71" t="s">
        <v>129</v>
      </c>
      <c r="AK149" s="71"/>
      <c r="AL149" s="71"/>
      <c r="AM149" s="71"/>
      <c r="AN149" s="71"/>
      <c r="AO149" s="71"/>
      <c r="AP149" s="115"/>
      <c r="AQ149" s="115"/>
      <c r="AR149" s="115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  <c r="DS149" s="60"/>
      <c r="DT149" s="60"/>
      <c r="DU149" s="60"/>
      <c r="DV149" s="60"/>
      <c r="DW149" s="60"/>
      <c r="DX149" s="60"/>
      <c r="DY149" s="60"/>
      <c r="DZ149" s="60"/>
      <c r="EA149" s="60"/>
      <c r="EB149" s="60"/>
      <c r="EC149" s="60"/>
      <c r="ED149" s="60"/>
      <c r="EE149" s="60"/>
      <c r="EF149" s="60"/>
      <c r="EG149" s="60"/>
      <c r="EH149" s="60"/>
      <c r="EI149" s="60"/>
      <c r="EJ149" s="60"/>
      <c r="EK149" s="60"/>
      <c r="EL149" s="60"/>
      <c r="EM149" s="60"/>
      <c r="EN149" s="60"/>
      <c r="EO149" s="60"/>
      <c r="EP149" s="60"/>
      <c r="EQ149" s="60"/>
    </row>
    <row r="150" spans="1:147" s="64" customFormat="1" ht="60" customHeight="1">
      <c r="A150" s="70" t="s">
        <v>1204</v>
      </c>
      <c r="B150" s="71" t="s">
        <v>9</v>
      </c>
      <c r="C150" s="71" t="s">
        <v>1442</v>
      </c>
      <c r="D150" s="72">
        <v>149</v>
      </c>
      <c r="E150" s="71" t="s">
        <v>956</v>
      </c>
      <c r="F150" s="71" t="s">
        <v>956</v>
      </c>
      <c r="G150" s="128"/>
      <c r="H150" s="128"/>
      <c r="I150" s="128"/>
      <c r="J150" s="128"/>
      <c r="K150" s="78">
        <v>0.5</v>
      </c>
      <c r="L150" s="78"/>
      <c r="M150" s="79"/>
      <c r="N150" s="73" t="s">
        <v>10</v>
      </c>
      <c r="O150" s="73">
        <f t="shared" si="59"/>
        <v>0.32000000000000006</v>
      </c>
      <c r="P150" s="73">
        <f t="shared" si="60"/>
        <v>0.27999999999999997</v>
      </c>
      <c r="Q150" s="73">
        <f t="shared" si="61"/>
        <v>0.24</v>
      </c>
      <c r="R150" s="130">
        <v>0.2</v>
      </c>
      <c r="S150" s="73">
        <f t="shared" si="62"/>
        <v>0.16000000000000003</v>
      </c>
      <c r="T150" s="79"/>
      <c r="U150" s="73" t="s">
        <v>973</v>
      </c>
      <c r="V150" s="91">
        <v>2</v>
      </c>
      <c r="W150" s="91"/>
      <c r="X150" s="91"/>
      <c r="Y150" s="91"/>
      <c r="Z150" s="91"/>
      <c r="AA150" s="91"/>
      <c r="AB150" s="79"/>
      <c r="AC150" s="79"/>
      <c r="AD150" s="79"/>
      <c r="AE150" s="79"/>
      <c r="AF150" s="71"/>
      <c r="AG150" s="81"/>
      <c r="AH150" s="75" t="s">
        <v>895</v>
      </c>
      <c r="AI150" s="71" t="s">
        <v>866</v>
      </c>
      <c r="AJ150" s="71" t="s">
        <v>129</v>
      </c>
      <c r="AK150" s="71"/>
      <c r="AL150" s="71"/>
      <c r="AM150" s="71"/>
      <c r="AN150" s="71"/>
      <c r="AO150" s="71"/>
      <c r="AP150" s="115"/>
      <c r="AQ150" s="115"/>
      <c r="AR150" s="115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  <c r="DS150" s="60"/>
      <c r="DT150" s="60"/>
      <c r="DU150" s="60"/>
      <c r="DV150" s="60"/>
      <c r="DW150" s="60"/>
      <c r="DX150" s="60"/>
      <c r="DY150" s="60"/>
      <c r="DZ150" s="60"/>
      <c r="EA150" s="60"/>
      <c r="EB150" s="60"/>
      <c r="EC150" s="60"/>
      <c r="ED150" s="60"/>
      <c r="EE150" s="60"/>
      <c r="EF150" s="60"/>
      <c r="EG150" s="60"/>
      <c r="EH150" s="60"/>
      <c r="EI150" s="60"/>
      <c r="EJ150" s="60"/>
      <c r="EK150" s="60"/>
      <c r="EL150" s="60"/>
      <c r="EM150" s="60"/>
      <c r="EN150" s="60"/>
      <c r="EO150" s="60"/>
      <c r="EP150" s="60"/>
      <c r="EQ150" s="60"/>
    </row>
    <row r="151" spans="1:147" s="61" customFormat="1" ht="60" customHeight="1">
      <c r="A151" s="70" t="s">
        <v>1204</v>
      </c>
      <c r="B151" s="71" t="s">
        <v>9</v>
      </c>
      <c r="C151" s="71" t="s">
        <v>1442</v>
      </c>
      <c r="D151" s="72">
        <v>150</v>
      </c>
      <c r="E151" s="71" t="s">
        <v>910</v>
      </c>
      <c r="F151" s="71" t="s">
        <v>910</v>
      </c>
      <c r="G151" s="128"/>
      <c r="H151" s="128"/>
      <c r="I151" s="128"/>
      <c r="J151" s="128"/>
      <c r="K151" s="78">
        <v>0.5</v>
      </c>
      <c r="L151" s="78"/>
      <c r="M151" s="79"/>
      <c r="N151" s="73" t="s">
        <v>10</v>
      </c>
      <c r="O151" s="73">
        <f t="shared" si="59"/>
        <v>3.2</v>
      </c>
      <c r="P151" s="73">
        <f t="shared" si="60"/>
        <v>2.8</v>
      </c>
      <c r="Q151" s="73">
        <f t="shared" si="61"/>
        <v>2.4</v>
      </c>
      <c r="R151" s="130">
        <v>2</v>
      </c>
      <c r="S151" s="73">
        <f t="shared" si="62"/>
        <v>1.6</v>
      </c>
      <c r="T151" s="79"/>
      <c r="U151" s="73" t="s">
        <v>972</v>
      </c>
      <c r="V151" s="91">
        <v>2</v>
      </c>
      <c r="W151" s="91"/>
      <c r="X151" s="91"/>
      <c r="Y151" s="91"/>
      <c r="Z151" s="91"/>
      <c r="AA151" s="91"/>
      <c r="AB151" s="79"/>
      <c r="AC151" s="79"/>
      <c r="AD151" s="79"/>
      <c r="AE151" s="79"/>
      <c r="AF151" s="71"/>
      <c r="AG151" s="74"/>
      <c r="AH151" s="75" t="s">
        <v>1228</v>
      </c>
      <c r="AI151" s="75" t="s">
        <v>902</v>
      </c>
      <c r="AJ151" s="71" t="s">
        <v>129</v>
      </c>
      <c r="AK151" s="71"/>
      <c r="AL151" s="71"/>
      <c r="AM151" s="71"/>
      <c r="AN151" s="71"/>
      <c r="AO151" s="71"/>
      <c r="AP151" s="115"/>
      <c r="AQ151" s="115"/>
      <c r="AR151" s="115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  <c r="DS151" s="60"/>
      <c r="DT151" s="60"/>
      <c r="DU151" s="60"/>
      <c r="DV151" s="60"/>
      <c r="DW151" s="60"/>
      <c r="DX151" s="60"/>
      <c r="DY151" s="60"/>
      <c r="DZ151" s="60"/>
      <c r="EA151" s="60"/>
      <c r="EB151" s="60"/>
      <c r="EC151" s="60"/>
      <c r="ED151" s="60"/>
      <c r="EE151" s="60"/>
      <c r="EF151" s="60"/>
      <c r="EG151" s="60"/>
      <c r="EH151" s="60"/>
      <c r="EI151" s="60"/>
      <c r="EJ151" s="60"/>
      <c r="EK151" s="60"/>
      <c r="EL151" s="60"/>
      <c r="EM151" s="60"/>
      <c r="EN151" s="60"/>
      <c r="EO151" s="60"/>
      <c r="EP151" s="60"/>
      <c r="EQ151" s="60"/>
    </row>
    <row r="152" spans="1:147" s="61" customFormat="1" ht="60" customHeight="1">
      <c r="A152" s="70" t="s">
        <v>1204</v>
      </c>
      <c r="B152" s="71" t="s">
        <v>9</v>
      </c>
      <c r="C152" s="71" t="s">
        <v>1442</v>
      </c>
      <c r="D152" s="72">
        <v>151</v>
      </c>
      <c r="E152" s="71" t="s">
        <v>911</v>
      </c>
      <c r="F152" s="71" t="s">
        <v>911</v>
      </c>
      <c r="G152" s="128"/>
      <c r="H152" s="128"/>
      <c r="I152" s="128"/>
      <c r="J152" s="128"/>
      <c r="K152" s="78">
        <v>0.5</v>
      </c>
      <c r="L152" s="78"/>
      <c r="M152" s="79"/>
      <c r="N152" s="73" t="s">
        <v>10</v>
      </c>
      <c r="O152" s="73">
        <f t="shared" si="59"/>
        <v>0.32000000000000006</v>
      </c>
      <c r="P152" s="73">
        <f t="shared" si="60"/>
        <v>0.27999999999999997</v>
      </c>
      <c r="Q152" s="73">
        <f t="shared" si="61"/>
        <v>0.24</v>
      </c>
      <c r="R152" s="130">
        <v>0.2</v>
      </c>
      <c r="S152" s="73">
        <f t="shared" si="62"/>
        <v>0.16000000000000003</v>
      </c>
      <c r="T152" s="79"/>
      <c r="U152" s="73" t="s">
        <v>973</v>
      </c>
      <c r="V152" s="91">
        <v>2</v>
      </c>
      <c r="W152" s="91"/>
      <c r="X152" s="91"/>
      <c r="Y152" s="91"/>
      <c r="Z152" s="91"/>
      <c r="AA152" s="91"/>
      <c r="AB152" s="79"/>
      <c r="AC152" s="79"/>
      <c r="AD152" s="79"/>
      <c r="AE152" s="79"/>
      <c r="AF152" s="71"/>
      <c r="AG152" s="71" t="s">
        <v>969</v>
      </c>
      <c r="AH152" s="71"/>
      <c r="AI152" s="71"/>
      <c r="AJ152" s="71" t="s">
        <v>129</v>
      </c>
      <c r="AK152" s="71"/>
      <c r="AL152" s="71"/>
      <c r="AM152" s="71"/>
      <c r="AN152" s="71"/>
      <c r="AO152" s="71"/>
      <c r="AP152" s="115"/>
      <c r="AQ152" s="115"/>
      <c r="AR152" s="115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  <c r="DS152" s="60"/>
      <c r="DT152" s="60"/>
      <c r="DU152" s="60"/>
      <c r="DV152" s="60"/>
      <c r="DW152" s="60"/>
      <c r="DX152" s="60"/>
      <c r="DY152" s="60"/>
      <c r="DZ152" s="60"/>
      <c r="EA152" s="60"/>
      <c r="EB152" s="60"/>
      <c r="EC152" s="60"/>
      <c r="ED152" s="60"/>
      <c r="EE152" s="60"/>
      <c r="EF152" s="60"/>
      <c r="EG152" s="60"/>
      <c r="EH152" s="60"/>
      <c r="EI152" s="60"/>
      <c r="EJ152" s="60"/>
      <c r="EK152" s="60"/>
      <c r="EL152" s="60"/>
      <c r="EM152" s="60"/>
      <c r="EN152" s="60"/>
      <c r="EO152" s="60"/>
      <c r="EP152" s="60"/>
      <c r="EQ152" s="60"/>
    </row>
    <row r="153" spans="1:147" s="60" customFormat="1" ht="51.75" customHeight="1">
      <c r="A153" s="70" t="s">
        <v>1204</v>
      </c>
      <c r="B153" s="71" t="s">
        <v>35</v>
      </c>
      <c r="C153" s="71" t="s">
        <v>1442</v>
      </c>
      <c r="D153" s="72">
        <v>152</v>
      </c>
      <c r="E153" s="71" t="s">
        <v>957</v>
      </c>
      <c r="F153" s="71" t="s">
        <v>957</v>
      </c>
      <c r="G153" s="128"/>
      <c r="H153" s="128"/>
      <c r="I153" s="128"/>
      <c r="J153" s="128"/>
      <c r="K153" s="78">
        <v>0.5</v>
      </c>
      <c r="L153" s="78"/>
      <c r="M153" s="79"/>
      <c r="N153" s="73" t="s">
        <v>10</v>
      </c>
      <c r="O153" s="73"/>
      <c r="P153" s="73"/>
      <c r="Q153" s="73"/>
      <c r="R153" s="73"/>
      <c r="S153" s="73"/>
      <c r="T153" s="79"/>
      <c r="U153" s="73"/>
      <c r="V153" s="91">
        <v>3</v>
      </c>
      <c r="W153" s="91"/>
      <c r="X153" s="91"/>
      <c r="Y153" s="91"/>
      <c r="Z153" s="91"/>
      <c r="AA153" s="91"/>
      <c r="AB153" s="79"/>
      <c r="AC153" s="79"/>
      <c r="AD153" s="79"/>
      <c r="AE153" s="79"/>
      <c r="AF153" s="71"/>
      <c r="AG153" s="81"/>
      <c r="AH153" s="75" t="s">
        <v>1168</v>
      </c>
      <c r="AI153" s="75" t="s">
        <v>1169</v>
      </c>
      <c r="AJ153" s="71" t="s">
        <v>129</v>
      </c>
      <c r="AK153" s="71"/>
      <c r="AL153" s="71"/>
      <c r="AM153" s="71"/>
      <c r="AN153" s="71"/>
      <c r="AO153" s="71"/>
      <c r="AP153" s="115"/>
      <c r="AQ153" s="115"/>
      <c r="AR153" s="115"/>
    </row>
    <row r="154" spans="1:147" s="60" customFormat="1" ht="59.25" customHeight="1">
      <c r="A154" s="70" t="s">
        <v>1204</v>
      </c>
      <c r="B154" s="71" t="s">
        <v>35</v>
      </c>
      <c r="C154" s="71" t="s">
        <v>1442</v>
      </c>
      <c r="D154" s="72">
        <v>153</v>
      </c>
      <c r="E154" s="71" t="s">
        <v>958</v>
      </c>
      <c r="F154" s="71" t="s">
        <v>958</v>
      </c>
      <c r="G154" s="128"/>
      <c r="H154" s="128"/>
      <c r="I154" s="128"/>
      <c r="J154" s="128"/>
      <c r="K154" s="78">
        <v>0.5</v>
      </c>
      <c r="L154" s="78"/>
      <c r="M154" s="79"/>
      <c r="N154" s="73" t="s">
        <v>10</v>
      </c>
      <c r="O154" s="73"/>
      <c r="P154" s="73"/>
      <c r="Q154" s="73"/>
      <c r="R154" s="73"/>
      <c r="S154" s="73"/>
      <c r="T154" s="79"/>
      <c r="U154" s="73"/>
      <c r="V154" s="91">
        <v>3</v>
      </c>
      <c r="W154" s="91"/>
      <c r="X154" s="91"/>
      <c r="Y154" s="91"/>
      <c r="Z154" s="91"/>
      <c r="AA154" s="91"/>
      <c r="AB154" s="79"/>
      <c r="AC154" s="79"/>
      <c r="AD154" s="79"/>
      <c r="AE154" s="79"/>
      <c r="AF154" s="71"/>
      <c r="AG154" s="81"/>
      <c r="AH154" s="75" t="s">
        <v>1170</v>
      </c>
      <c r="AI154" s="75" t="s">
        <v>1169</v>
      </c>
      <c r="AJ154" s="71" t="s">
        <v>129</v>
      </c>
      <c r="AK154" s="71"/>
      <c r="AL154" s="71"/>
      <c r="AM154" s="71"/>
      <c r="AN154" s="71"/>
      <c r="AO154" s="71"/>
      <c r="AP154" s="115"/>
      <c r="AQ154" s="115"/>
      <c r="AR154" s="115"/>
    </row>
    <row r="155" spans="1:147" s="60" customFormat="1" ht="59.25" customHeight="1">
      <c r="A155" s="70" t="s">
        <v>1204</v>
      </c>
      <c r="B155" s="71" t="s">
        <v>35</v>
      </c>
      <c r="C155" s="71" t="s">
        <v>1442</v>
      </c>
      <c r="D155" s="72">
        <v>154</v>
      </c>
      <c r="E155" s="71" t="s">
        <v>959</v>
      </c>
      <c r="F155" s="71" t="s">
        <v>959</v>
      </c>
      <c r="G155" s="128"/>
      <c r="H155" s="128"/>
      <c r="I155" s="128"/>
      <c r="J155" s="128"/>
      <c r="K155" s="78">
        <v>0.5</v>
      </c>
      <c r="L155" s="78"/>
      <c r="M155" s="79"/>
      <c r="N155" s="73" t="s">
        <v>10</v>
      </c>
      <c r="O155" s="73"/>
      <c r="P155" s="73"/>
      <c r="Q155" s="73"/>
      <c r="R155" s="73"/>
      <c r="S155" s="73"/>
      <c r="T155" s="79"/>
      <c r="U155" s="79"/>
      <c r="V155" s="91">
        <v>3</v>
      </c>
      <c r="W155" s="91"/>
      <c r="X155" s="91"/>
      <c r="Y155" s="91"/>
      <c r="Z155" s="91"/>
      <c r="AA155" s="91"/>
      <c r="AB155" s="79"/>
      <c r="AC155" s="79"/>
      <c r="AD155" s="79"/>
      <c r="AE155" s="79"/>
      <c r="AF155" s="71"/>
      <c r="AG155" s="81"/>
      <c r="AH155" s="75" t="s">
        <v>1171</v>
      </c>
      <c r="AI155" s="75" t="s">
        <v>1169</v>
      </c>
      <c r="AJ155" s="71" t="s">
        <v>129</v>
      </c>
      <c r="AK155" s="71"/>
      <c r="AL155" s="71"/>
      <c r="AM155" s="71"/>
      <c r="AN155" s="71"/>
      <c r="AO155" s="71"/>
      <c r="AP155" s="115"/>
      <c r="AQ155" s="115"/>
      <c r="AR155" s="115"/>
    </row>
    <row r="156" spans="1:147" s="60" customFormat="1" ht="68.25" customHeight="1">
      <c r="A156" s="70" t="s">
        <v>1204</v>
      </c>
      <c r="B156" s="71" t="s">
        <v>35</v>
      </c>
      <c r="C156" s="71" t="s">
        <v>1442</v>
      </c>
      <c r="D156" s="72">
        <v>155</v>
      </c>
      <c r="E156" s="71" t="s">
        <v>960</v>
      </c>
      <c r="F156" s="71" t="s">
        <v>960</v>
      </c>
      <c r="G156" s="128"/>
      <c r="H156" s="128"/>
      <c r="I156" s="128"/>
      <c r="J156" s="128"/>
      <c r="K156" s="78">
        <v>0.5</v>
      </c>
      <c r="L156" s="78"/>
      <c r="M156" s="79"/>
      <c r="N156" s="73" t="s">
        <v>10</v>
      </c>
      <c r="O156" s="73"/>
      <c r="P156" s="73"/>
      <c r="Q156" s="73"/>
      <c r="R156" s="73"/>
      <c r="S156" s="73"/>
      <c r="T156" s="79"/>
      <c r="U156" s="79"/>
      <c r="V156" s="91">
        <v>3</v>
      </c>
      <c r="W156" s="91"/>
      <c r="X156" s="91"/>
      <c r="Y156" s="91"/>
      <c r="Z156" s="91"/>
      <c r="AA156" s="91"/>
      <c r="AB156" s="79"/>
      <c r="AC156" s="79"/>
      <c r="AD156" s="79"/>
      <c r="AE156" s="79"/>
      <c r="AF156" s="71"/>
      <c r="AG156" s="81"/>
      <c r="AH156" s="75" t="s">
        <v>1172</v>
      </c>
      <c r="AI156" s="75" t="s">
        <v>1169</v>
      </c>
      <c r="AJ156" s="71" t="s">
        <v>129</v>
      </c>
      <c r="AK156" s="71"/>
      <c r="AL156" s="71"/>
      <c r="AM156" s="71"/>
      <c r="AN156" s="71"/>
      <c r="AO156" s="71"/>
      <c r="AP156" s="115"/>
      <c r="AQ156" s="115"/>
      <c r="AR156" s="115"/>
    </row>
    <row r="157" spans="1:147" s="60" customFormat="1" ht="44.25" customHeight="1">
      <c r="A157" s="70" t="s">
        <v>1204</v>
      </c>
      <c r="B157" s="71" t="s">
        <v>35</v>
      </c>
      <c r="C157" s="71" t="s">
        <v>1442</v>
      </c>
      <c r="D157" s="72">
        <v>156</v>
      </c>
      <c r="E157" s="71" t="s">
        <v>961</v>
      </c>
      <c r="F157" s="71" t="s">
        <v>961</v>
      </c>
      <c r="G157" s="128"/>
      <c r="H157" s="128"/>
      <c r="I157" s="128"/>
      <c r="J157" s="128"/>
      <c r="K157" s="78">
        <v>0.5</v>
      </c>
      <c r="L157" s="78"/>
      <c r="M157" s="79"/>
      <c r="N157" s="73" t="s">
        <v>10</v>
      </c>
      <c r="O157" s="73"/>
      <c r="P157" s="73"/>
      <c r="Q157" s="73"/>
      <c r="R157" s="73"/>
      <c r="S157" s="73"/>
      <c r="T157" s="79"/>
      <c r="U157" s="79"/>
      <c r="V157" s="91">
        <v>3</v>
      </c>
      <c r="W157" s="91"/>
      <c r="X157" s="91"/>
      <c r="Y157" s="91"/>
      <c r="Z157" s="91"/>
      <c r="AA157" s="91"/>
      <c r="AB157" s="79"/>
      <c r="AC157" s="79"/>
      <c r="AD157" s="79"/>
      <c r="AE157" s="79"/>
      <c r="AF157" s="71"/>
      <c r="AG157" s="81"/>
      <c r="AH157" s="75" t="s">
        <v>1173</v>
      </c>
      <c r="AI157" s="71" t="s">
        <v>1169</v>
      </c>
      <c r="AJ157" s="71" t="s">
        <v>129</v>
      </c>
      <c r="AK157" s="71"/>
      <c r="AL157" s="71"/>
      <c r="AM157" s="71"/>
      <c r="AN157" s="71"/>
      <c r="AO157" s="71"/>
      <c r="AP157" s="115"/>
      <c r="AQ157" s="115"/>
      <c r="AR157" s="115"/>
    </row>
  </sheetData>
  <sortState xmlns:xlrd2="http://schemas.microsoft.com/office/spreadsheetml/2017/richdata2" ref="B2:AI90">
    <sortCondition ref="D2:D90"/>
  </sortState>
  <phoneticPr fontId="1" type="noConversion"/>
  <conditionalFormatting sqref="AJ76:AJ87 AJ36:AJ39 AJ158:AO1048576 AJ15:AJ21 AJ26:AJ29 AJ41:AJ42 AJ59:AJ62 AJ66 AJ45 AJ101:AJ157 AJ49:AJ57">
    <cfRule type="containsText" dxfId="40" priority="153" operator="containsText" text="Desay">
      <formula>NOT(ISERROR(SEARCH("Desay",AJ15)))</formula>
    </cfRule>
  </conditionalFormatting>
  <conditionalFormatting sqref="S110">
    <cfRule type="expression" dxfId="39" priority="157">
      <formula>#REF!&gt;#REF!</formula>
    </cfRule>
  </conditionalFormatting>
  <conditionalFormatting sqref="S88">
    <cfRule type="expression" dxfId="38" priority="246">
      <formula>#REF!&gt;#REF!</formula>
    </cfRule>
  </conditionalFormatting>
  <conditionalFormatting sqref="S87">
    <cfRule type="expression" dxfId="37" priority="265">
      <formula>$R$2&gt;$AF$2</formula>
    </cfRule>
  </conditionalFormatting>
  <conditionalFormatting sqref="S87">
    <cfRule type="expression" dxfId="36" priority="266">
      <formula>$R86&gt;$AF86</formula>
    </cfRule>
  </conditionalFormatting>
  <conditionalFormatting sqref="S145">
    <cfRule type="expression" dxfId="35" priority="280">
      <formula>#REF!&gt;#REF!</formula>
    </cfRule>
  </conditionalFormatting>
  <conditionalFormatting sqref="S76:S86 S2:S13 S15:S33 S88:S96 S35:S66 S141:S152 S101:S135">
    <cfRule type="expression" dxfId="34" priority="305">
      <formula>$S$2&gt;$AR$2</formula>
    </cfRule>
  </conditionalFormatting>
  <conditionalFormatting sqref="S101:S109 S76:S86 S15:S33 S41:S50 S89:S96 S37:S39 S2:S13 S52:S65 S141:S144 S146:S152 S111:S116 S118:S135">
    <cfRule type="expression" dxfId="33" priority="312">
      <formula>$S1&gt;$AR1</formula>
    </cfRule>
  </conditionalFormatting>
  <conditionalFormatting sqref="S51 S66">
    <cfRule type="expression" dxfId="32" priority="323">
      <formula>$S49&gt;$AR49</formula>
    </cfRule>
  </conditionalFormatting>
  <conditionalFormatting sqref="S40">
    <cfRule type="expression" dxfId="31" priority="325">
      <formula>$S35&gt;$AR35</formula>
    </cfRule>
  </conditionalFormatting>
  <conditionalFormatting sqref="S35">
    <cfRule type="expression" dxfId="30" priority="326">
      <formula>$S159&gt;$AR159</formula>
    </cfRule>
  </conditionalFormatting>
  <conditionalFormatting sqref="S36">
    <cfRule type="expression" dxfId="29" priority="327">
      <formula>$S87&gt;$AR87</formula>
    </cfRule>
  </conditionalFormatting>
  <conditionalFormatting sqref="S117">
    <cfRule type="expression" dxfId="28" priority="333">
      <formula>#REF!&gt;#REF!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5"/>
  <sheetViews>
    <sheetView zoomScale="95" zoomScaleNormal="100" workbookViewId="0">
      <selection activeCell="C13" sqref="C13"/>
    </sheetView>
  </sheetViews>
  <sheetFormatPr defaultColWidth="8.7109375" defaultRowHeight="15"/>
  <cols>
    <col min="1" max="1" width="17.85546875" style="10" customWidth="1"/>
    <col min="2" max="2" width="20.5703125" style="10" customWidth="1"/>
    <col min="3" max="3" width="81.85546875" style="10" customWidth="1"/>
    <col min="4" max="4" width="23.140625" style="10" customWidth="1"/>
    <col min="5" max="5" width="16.42578125" style="29" customWidth="1"/>
    <col min="6" max="6" width="14.7109375" style="29" customWidth="1"/>
    <col min="7" max="7" width="17.42578125" style="30" customWidth="1"/>
    <col min="8" max="8" width="18" style="30" customWidth="1"/>
    <col min="9" max="9" width="30.28515625" style="30" customWidth="1"/>
    <col min="10" max="10" width="35.140625" style="30" customWidth="1"/>
    <col min="11" max="11" width="14.7109375" style="30" customWidth="1"/>
    <col min="12" max="16384" width="8.7109375" style="10"/>
  </cols>
  <sheetData>
    <row r="1" spans="1:19" ht="37.5">
      <c r="A1" s="8" t="s">
        <v>134</v>
      </c>
      <c r="B1" s="8" t="s">
        <v>135</v>
      </c>
      <c r="C1" s="8" t="s">
        <v>136</v>
      </c>
      <c r="D1" s="8" t="s">
        <v>1287</v>
      </c>
      <c r="E1" s="9" t="s">
        <v>137</v>
      </c>
      <c r="F1" s="9" t="s">
        <v>138</v>
      </c>
      <c r="G1" s="9" t="s">
        <v>139</v>
      </c>
      <c r="H1" s="9" t="s">
        <v>970</v>
      </c>
      <c r="I1" s="9" t="s">
        <v>140</v>
      </c>
      <c r="J1" s="9" t="s">
        <v>141</v>
      </c>
      <c r="K1" s="9" t="s">
        <v>102</v>
      </c>
      <c r="L1" s="9" t="s">
        <v>1402</v>
      </c>
      <c r="M1" s="9" t="s">
        <v>132</v>
      </c>
      <c r="N1" s="9" t="s">
        <v>133</v>
      </c>
      <c r="O1" s="9" t="s">
        <v>1330</v>
      </c>
      <c r="P1" s="9" t="s">
        <v>1329</v>
      </c>
      <c r="Q1" s="9" t="s">
        <v>1403</v>
      </c>
      <c r="R1" s="9" t="s">
        <v>1404</v>
      </c>
      <c r="S1" s="9" t="s">
        <v>1405</v>
      </c>
    </row>
    <row r="2" spans="1:19" s="110" customFormat="1" ht="31.5" customHeight="1">
      <c r="A2" s="111" t="s">
        <v>150</v>
      </c>
      <c r="B2" s="106"/>
      <c r="C2" s="100" t="s">
        <v>1175</v>
      </c>
      <c r="D2" s="116"/>
      <c r="E2" s="107" t="s">
        <v>151</v>
      </c>
      <c r="F2" s="107"/>
      <c r="G2" s="108"/>
      <c r="H2" s="108"/>
      <c r="I2" s="109"/>
      <c r="J2" s="108"/>
      <c r="K2" s="108" t="s">
        <v>1105</v>
      </c>
      <c r="L2" s="142"/>
      <c r="M2" s="142"/>
      <c r="N2" s="142"/>
      <c r="O2" s="142"/>
      <c r="P2" s="142"/>
      <c r="Q2" s="142"/>
      <c r="R2" s="142"/>
      <c r="S2" s="142"/>
    </row>
    <row r="3" spans="1:19" ht="45">
      <c r="A3" s="217" t="s">
        <v>152</v>
      </c>
      <c r="B3" s="210" t="s">
        <v>1103</v>
      </c>
      <c r="C3" s="100" t="s">
        <v>153</v>
      </c>
      <c r="D3" s="100"/>
      <c r="E3" s="11" t="s">
        <v>154</v>
      </c>
      <c r="F3" s="11"/>
      <c r="G3" s="15"/>
      <c r="H3" s="15"/>
      <c r="I3" s="13"/>
      <c r="J3" s="15"/>
      <c r="K3" s="15" t="s">
        <v>130</v>
      </c>
      <c r="L3" s="7"/>
      <c r="M3" s="7"/>
      <c r="N3" s="7"/>
      <c r="O3" s="7"/>
      <c r="P3" s="7"/>
      <c r="Q3" s="7"/>
      <c r="R3" s="7"/>
      <c r="S3" s="7"/>
    </row>
    <row r="4" spans="1:19">
      <c r="A4" s="217"/>
      <c r="B4" s="211"/>
      <c r="C4" s="100" t="s">
        <v>1061</v>
      </c>
      <c r="D4" s="100"/>
      <c r="E4" s="11"/>
      <c r="F4" s="11"/>
      <c r="G4" s="15"/>
      <c r="H4" s="15"/>
      <c r="I4" s="13"/>
      <c r="J4" s="15"/>
      <c r="K4" s="15" t="s">
        <v>130</v>
      </c>
      <c r="L4" s="7"/>
      <c r="M4" s="7"/>
      <c r="N4" s="7"/>
      <c r="O4" s="7"/>
      <c r="P4" s="7"/>
      <c r="Q4" s="7"/>
      <c r="R4" s="7"/>
      <c r="S4" s="7"/>
    </row>
    <row r="5" spans="1:19">
      <c r="A5" s="217"/>
      <c r="B5" s="211"/>
      <c r="C5" s="100" t="s">
        <v>1062</v>
      </c>
      <c r="D5" s="100"/>
      <c r="E5" s="11"/>
      <c r="F5" s="11"/>
      <c r="G5" s="15"/>
      <c r="H5" s="15"/>
      <c r="I5" s="13"/>
      <c r="J5" s="15"/>
      <c r="K5" s="15" t="s">
        <v>130</v>
      </c>
      <c r="L5" s="7"/>
      <c r="M5" s="7"/>
      <c r="N5" s="7"/>
      <c r="O5" s="7"/>
      <c r="P5" s="7"/>
      <c r="Q5" s="7"/>
      <c r="R5" s="7"/>
      <c r="S5" s="7"/>
    </row>
    <row r="6" spans="1:19">
      <c r="A6" s="217"/>
      <c r="B6" s="211"/>
      <c r="C6" s="100" t="s">
        <v>1063</v>
      </c>
      <c r="D6" s="100"/>
      <c r="E6" s="11"/>
      <c r="F6" s="11"/>
      <c r="G6" s="15"/>
      <c r="H6" s="15"/>
      <c r="I6" s="13"/>
      <c r="J6" s="15"/>
      <c r="K6" s="15" t="s">
        <v>130</v>
      </c>
      <c r="L6" s="7"/>
      <c r="M6" s="7"/>
      <c r="N6" s="7"/>
      <c r="O6" s="7"/>
      <c r="P6" s="7"/>
      <c r="Q6" s="7"/>
      <c r="R6" s="7"/>
      <c r="S6" s="7"/>
    </row>
    <row r="7" spans="1:19">
      <c r="A7" s="217"/>
      <c r="B7" s="211"/>
      <c r="C7" s="100" t="s">
        <v>1064</v>
      </c>
      <c r="D7" s="100"/>
      <c r="E7" s="11"/>
      <c r="F7" s="11"/>
      <c r="G7" s="15"/>
      <c r="H7" s="15"/>
      <c r="I7" s="13"/>
      <c r="J7" s="15"/>
      <c r="K7" s="15" t="s">
        <v>130</v>
      </c>
      <c r="L7" s="7"/>
      <c r="M7" s="7"/>
      <c r="N7" s="7"/>
      <c r="O7" s="7"/>
      <c r="P7" s="7"/>
      <c r="Q7" s="7"/>
      <c r="R7" s="7"/>
      <c r="S7" s="7"/>
    </row>
    <row r="8" spans="1:19">
      <c r="A8" s="217"/>
      <c r="B8" s="211"/>
      <c r="C8" s="100" t="s">
        <v>1065</v>
      </c>
      <c r="D8" s="100"/>
      <c r="E8" s="11"/>
      <c r="F8" s="11"/>
      <c r="G8" s="15"/>
      <c r="H8" s="15"/>
      <c r="I8" s="13"/>
      <c r="J8" s="15"/>
      <c r="K8" s="15" t="s">
        <v>130</v>
      </c>
      <c r="L8" s="7"/>
      <c r="M8" s="7"/>
      <c r="N8" s="7"/>
      <c r="O8" s="7"/>
      <c r="P8" s="7"/>
      <c r="Q8" s="7"/>
      <c r="R8" s="7"/>
      <c r="S8" s="7"/>
    </row>
    <row r="9" spans="1:19">
      <c r="A9" s="217"/>
      <c r="B9" s="211"/>
      <c r="C9" s="100" t="s">
        <v>1066</v>
      </c>
      <c r="D9" s="100"/>
      <c r="E9" s="11"/>
      <c r="F9" s="11"/>
      <c r="G9" s="15"/>
      <c r="H9" s="15"/>
      <c r="I9" s="13"/>
      <c r="J9" s="15"/>
      <c r="K9" s="15" t="s">
        <v>130</v>
      </c>
      <c r="L9" s="7"/>
      <c r="M9" s="7"/>
      <c r="N9" s="7"/>
      <c r="O9" s="7"/>
      <c r="P9" s="7"/>
      <c r="Q9" s="7"/>
      <c r="R9" s="7"/>
      <c r="S9" s="7"/>
    </row>
    <row r="10" spans="1:19" ht="16.5">
      <c r="A10" s="217"/>
      <c r="B10" s="211"/>
      <c r="C10" s="101" t="s">
        <v>1067</v>
      </c>
      <c r="D10" s="101"/>
      <c r="E10" s="11"/>
      <c r="F10" s="11"/>
      <c r="G10" s="15"/>
      <c r="H10" s="15"/>
      <c r="I10" s="13"/>
      <c r="J10" s="15"/>
      <c r="K10" s="15" t="s">
        <v>130</v>
      </c>
      <c r="L10" s="7"/>
      <c r="M10" s="7"/>
      <c r="N10" s="7"/>
      <c r="O10" s="7"/>
      <c r="P10" s="7"/>
      <c r="Q10" s="7"/>
      <c r="R10" s="7"/>
      <c r="S10" s="7"/>
    </row>
    <row r="11" spans="1:19" ht="16.5">
      <c r="A11" s="217"/>
      <c r="B11" s="211"/>
      <c r="C11" s="101" t="s">
        <v>1068</v>
      </c>
      <c r="D11" s="101"/>
      <c r="E11" s="11"/>
      <c r="F11" s="11"/>
      <c r="G11" s="15"/>
      <c r="H11" s="15"/>
      <c r="I11" s="13"/>
      <c r="J11" s="15"/>
      <c r="K11" s="15" t="s">
        <v>130</v>
      </c>
      <c r="L11" s="7"/>
      <c r="M11" s="7"/>
      <c r="N11" s="7"/>
      <c r="O11" s="7"/>
      <c r="P11" s="7"/>
      <c r="Q11" s="7"/>
      <c r="R11" s="7"/>
      <c r="S11" s="7"/>
    </row>
    <row r="12" spans="1:19" ht="16.5">
      <c r="A12" s="217"/>
      <c r="B12" s="211"/>
      <c r="C12" s="101" t="s">
        <v>1069</v>
      </c>
      <c r="D12" s="101"/>
      <c r="E12" s="11"/>
      <c r="F12" s="11"/>
      <c r="G12" s="15"/>
      <c r="H12" s="15"/>
      <c r="I12" s="13"/>
      <c r="J12" s="15"/>
      <c r="K12" s="15" t="s">
        <v>130</v>
      </c>
      <c r="L12" s="7"/>
      <c r="M12" s="7"/>
      <c r="N12" s="7"/>
      <c r="O12" s="7"/>
      <c r="P12" s="7"/>
      <c r="Q12" s="7"/>
      <c r="R12" s="7"/>
      <c r="S12" s="7"/>
    </row>
    <row r="13" spans="1:19" ht="16.5">
      <c r="A13" s="217"/>
      <c r="B13" s="211"/>
      <c r="C13" s="101" t="s">
        <v>1070</v>
      </c>
      <c r="D13" s="101"/>
      <c r="E13" s="11"/>
      <c r="F13" s="11"/>
      <c r="G13" s="15"/>
      <c r="H13" s="15"/>
      <c r="I13" s="13"/>
      <c r="J13" s="15"/>
      <c r="K13" s="15" t="s">
        <v>130</v>
      </c>
      <c r="L13" s="7"/>
      <c r="M13" s="7"/>
      <c r="N13" s="7"/>
      <c r="O13" s="7"/>
      <c r="P13" s="7"/>
      <c r="Q13" s="7"/>
      <c r="R13" s="7"/>
      <c r="S13" s="7"/>
    </row>
    <row r="14" spans="1:19">
      <c r="A14" s="217"/>
      <c r="B14" s="211"/>
      <c r="C14" s="100" t="s">
        <v>1071</v>
      </c>
      <c r="D14" s="100"/>
      <c r="E14" s="11"/>
      <c r="F14" s="11"/>
      <c r="G14" s="15"/>
      <c r="H14" s="15"/>
      <c r="I14" s="13"/>
      <c r="J14" s="15"/>
      <c r="K14" s="15" t="s">
        <v>130</v>
      </c>
      <c r="L14" s="7"/>
      <c r="M14" s="7"/>
      <c r="N14" s="7"/>
      <c r="O14" s="7"/>
      <c r="P14" s="7"/>
      <c r="Q14" s="7"/>
      <c r="R14" s="7"/>
      <c r="S14" s="7"/>
    </row>
    <row r="15" spans="1:19">
      <c r="A15" s="217"/>
      <c r="B15" s="211"/>
      <c r="C15" s="100" t="s">
        <v>1072</v>
      </c>
      <c r="D15" s="100"/>
      <c r="E15" s="11"/>
      <c r="F15" s="11"/>
      <c r="G15" s="15"/>
      <c r="H15" s="15"/>
      <c r="I15" s="13"/>
      <c r="J15" s="15"/>
      <c r="K15" s="15" t="s">
        <v>130</v>
      </c>
      <c r="L15" s="7"/>
      <c r="M15" s="7"/>
      <c r="N15" s="7"/>
      <c r="O15" s="7"/>
      <c r="P15" s="7"/>
      <c r="Q15" s="7"/>
      <c r="R15" s="7"/>
      <c r="S15" s="7"/>
    </row>
    <row r="16" spans="1:19">
      <c r="A16" s="217"/>
      <c r="B16" s="211"/>
      <c r="C16" s="100" t="s">
        <v>1073</v>
      </c>
      <c r="D16" s="100"/>
      <c r="E16" s="11"/>
      <c r="F16" s="11"/>
      <c r="G16" s="15"/>
      <c r="H16" s="15"/>
      <c r="I16" s="13"/>
      <c r="J16" s="15"/>
      <c r="K16" s="15" t="s">
        <v>130</v>
      </c>
      <c r="L16" s="7"/>
      <c r="M16" s="7"/>
      <c r="N16" s="7"/>
      <c r="O16" s="7"/>
      <c r="P16" s="7"/>
      <c r="Q16" s="7"/>
      <c r="R16" s="7"/>
      <c r="S16" s="7"/>
    </row>
    <row r="17" spans="1:19">
      <c r="A17" s="217"/>
      <c r="B17" s="211"/>
      <c r="C17" s="100" t="s">
        <v>1074</v>
      </c>
      <c r="D17" s="100"/>
      <c r="E17" s="11"/>
      <c r="F17" s="11"/>
      <c r="G17" s="15"/>
      <c r="H17" s="15"/>
      <c r="I17" s="13"/>
      <c r="J17" s="15"/>
      <c r="K17" s="15" t="s">
        <v>130</v>
      </c>
      <c r="L17" s="7"/>
      <c r="M17" s="7"/>
      <c r="N17" s="7"/>
      <c r="O17" s="7"/>
      <c r="P17" s="7"/>
      <c r="Q17" s="7"/>
      <c r="R17" s="7"/>
      <c r="S17" s="7"/>
    </row>
    <row r="18" spans="1:19">
      <c r="A18" s="217"/>
      <c r="B18" s="211"/>
      <c r="C18" s="100" t="s">
        <v>1075</v>
      </c>
      <c r="D18" s="100"/>
      <c r="E18" s="11"/>
      <c r="F18" s="11"/>
      <c r="G18" s="15"/>
      <c r="H18" s="15"/>
      <c r="I18" s="13"/>
      <c r="J18" s="15"/>
      <c r="K18" s="15" t="s">
        <v>130</v>
      </c>
      <c r="L18" s="7"/>
      <c r="M18" s="7"/>
      <c r="N18" s="7"/>
      <c r="O18" s="7"/>
      <c r="P18" s="7"/>
      <c r="Q18" s="7"/>
      <c r="R18" s="7"/>
      <c r="S18" s="7"/>
    </row>
    <row r="19" spans="1:19">
      <c r="A19" s="217"/>
      <c r="B19" s="211"/>
      <c r="C19" s="100" t="s">
        <v>1076</v>
      </c>
      <c r="D19" s="100"/>
      <c r="E19" s="11"/>
      <c r="F19" s="11"/>
      <c r="G19" s="15"/>
      <c r="H19" s="15"/>
      <c r="I19" s="13"/>
      <c r="J19" s="15"/>
      <c r="K19" s="15" t="s">
        <v>130</v>
      </c>
      <c r="L19" s="7"/>
      <c r="M19" s="7"/>
      <c r="N19" s="7"/>
      <c r="O19" s="7"/>
      <c r="P19" s="7"/>
      <c r="Q19" s="7"/>
      <c r="R19" s="7"/>
      <c r="S19" s="7"/>
    </row>
    <row r="20" spans="1:19">
      <c r="A20" s="217"/>
      <c r="B20" s="211"/>
      <c r="C20" s="100" t="s">
        <v>1077</v>
      </c>
      <c r="D20" s="100"/>
      <c r="E20" s="11"/>
      <c r="F20" s="11"/>
      <c r="G20" s="15"/>
      <c r="H20" s="15"/>
      <c r="I20" s="13"/>
      <c r="J20" s="15"/>
      <c r="K20" s="15" t="s">
        <v>130</v>
      </c>
      <c r="L20" s="7"/>
      <c r="M20" s="7"/>
      <c r="N20" s="7"/>
      <c r="O20" s="7"/>
      <c r="P20" s="7"/>
      <c r="Q20" s="7"/>
      <c r="R20" s="7"/>
      <c r="S20" s="7"/>
    </row>
    <row r="21" spans="1:19">
      <c r="A21" s="217"/>
      <c r="B21" s="211"/>
      <c r="C21" s="100" t="s">
        <v>1078</v>
      </c>
      <c r="D21" s="100"/>
      <c r="E21" s="11"/>
      <c r="F21" s="11"/>
      <c r="G21" s="15"/>
      <c r="H21" s="15"/>
      <c r="I21" s="13"/>
      <c r="J21" s="15"/>
      <c r="K21" s="15" t="s">
        <v>130</v>
      </c>
      <c r="L21" s="7"/>
      <c r="M21" s="7"/>
      <c r="N21" s="7"/>
      <c r="O21" s="7"/>
      <c r="P21" s="7"/>
      <c r="Q21" s="7"/>
      <c r="R21" s="7"/>
      <c r="S21" s="7"/>
    </row>
    <row r="22" spans="1:19">
      <c r="A22" s="217"/>
      <c r="B22" s="211"/>
      <c r="C22" s="100" t="s">
        <v>1079</v>
      </c>
      <c r="D22" s="100"/>
      <c r="E22" s="11"/>
      <c r="F22" s="11"/>
      <c r="G22" s="15"/>
      <c r="H22" s="15"/>
      <c r="I22" s="13"/>
      <c r="J22" s="15"/>
      <c r="K22" s="15" t="s">
        <v>130</v>
      </c>
      <c r="L22" s="7"/>
      <c r="M22" s="7"/>
      <c r="N22" s="7"/>
      <c r="O22" s="7"/>
      <c r="P22" s="7"/>
      <c r="Q22" s="7"/>
      <c r="R22" s="7"/>
      <c r="S22" s="7"/>
    </row>
    <row r="23" spans="1:19">
      <c r="A23" s="217"/>
      <c r="B23" s="211"/>
      <c r="C23" s="100" t="s">
        <v>1080</v>
      </c>
      <c r="D23" s="100"/>
      <c r="E23" s="11"/>
      <c r="F23" s="11"/>
      <c r="G23" s="15"/>
      <c r="H23" s="15"/>
      <c r="I23" s="13"/>
      <c r="J23" s="15"/>
      <c r="K23" s="15" t="s">
        <v>130</v>
      </c>
      <c r="L23" s="7"/>
      <c r="M23" s="7"/>
      <c r="N23" s="7"/>
      <c r="O23" s="7"/>
      <c r="P23" s="7"/>
      <c r="Q23" s="7"/>
      <c r="R23" s="7"/>
      <c r="S23" s="7"/>
    </row>
    <row r="24" spans="1:19">
      <c r="A24" s="217"/>
      <c r="B24" s="211"/>
      <c r="C24" s="100" t="s">
        <v>1081</v>
      </c>
      <c r="D24" s="100"/>
      <c r="E24" s="11"/>
      <c r="F24" s="11"/>
      <c r="G24" s="15"/>
      <c r="H24" s="15"/>
      <c r="I24" s="13"/>
      <c r="J24" s="15"/>
      <c r="K24" s="15" t="s">
        <v>130</v>
      </c>
      <c r="L24" s="7"/>
      <c r="M24" s="7"/>
      <c r="N24" s="7"/>
      <c r="O24" s="7"/>
      <c r="P24" s="7"/>
      <c r="Q24" s="7"/>
      <c r="R24" s="7"/>
      <c r="S24" s="7"/>
    </row>
    <row r="25" spans="1:19">
      <c r="A25" s="217"/>
      <c r="B25" s="211"/>
      <c r="C25" s="100" t="s">
        <v>1082</v>
      </c>
      <c r="D25" s="100"/>
      <c r="E25" s="11"/>
      <c r="F25" s="11"/>
      <c r="G25" s="15"/>
      <c r="H25" s="15"/>
      <c r="I25" s="13"/>
      <c r="J25" s="15"/>
      <c r="K25" s="15" t="s">
        <v>130</v>
      </c>
      <c r="L25" s="7"/>
      <c r="M25" s="7"/>
      <c r="N25" s="7"/>
      <c r="O25" s="7"/>
      <c r="P25" s="7"/>
      <c r="Q25" s="7"/>
      <c r="R25" s="7"/>
      <c r="S25" s="7"/>
    </row>
    <row r="26" spans="1:19">
      <c r="A26" s="217"/>
      <c r="B26" s="211"/>
      <c r="C26" s="100" t="s">
        <v>1083</v>
      </c>
      <c r="D26" s="100"/>
      <c r="E26" s="11"/>
      <c r="F26" s="11"/>
      <c r="G26" s="15"/>
      <c r="H26" s="15"/>
      <c r="I26" s="13"/>
      <c r="J26" s="15"/>
      <c r="K26" s="15" t="s">
        <v>130</v>
      </c>
      <c r="L26" s="7"/>
      <c r="M26" s="7"/>
      <c r="N26" s="7"/>
      <c r="O26" s="7"/>
      <c r="P26" s="7"/>
      <c r="Q26" s="7"/>
      <c r="R26" s="7"/>
      <c r="S26" s="7"/>
    </row>
    <row r="27" spans="1:19">
      <c r="A27" s="217"/>
      <c r="B27" s="211"/>
      <c r="C27" s="100" t="s">
        <v>1084</v>
      </c>
      <c r="D27" s="100"/>
      <c r="E27" s="11"/>
      <c r="F27" s="11"/>
      <c r="G27" s="15"/>
      <c r="H27" s="15"/>
      <c r="I27" s="13"/>
      <c r="J27" s="15"/>
      <c r="K27" s="15" t="s">
        <v>130</v>
      </c>
      <c r="L27" s="7"/>
      <c r="M27" s="7"/>
      <c r="N27" s="7"/>
      <c r="O27" s="7"/>
      <c r="P27" s="7"/>
      <c r="Q27" s="7"/>
      <c r="R27" s="7"/>
      <c r="S27" s="7"/>
    </row>
    <row r="28" spans="1:19">
      <c r="A28" s="217"/>
      <c r="B28" s="211"/>
      <c r="C28" s="100" t="s">
        <v>1085</v>
      </c>
      <c r="D28" s="100"/>
      <c r="E28" s="11"/>
      <c r="F28" s="11"/>
      <c r="G28" s="15"/>
      <c r="H28" s="15"/>
      <c r="I28" s="13"/>
      <c r="J28" s="15"/>
      <c r="K28" s="15" t="s">
        <v>130</v>
      </c>
      <c r="L28" s="7"/>
      <c r="M28" s="7"/>
      <c r="N28" s="7"/>
      <c r="O28" s="7"/>
      <c r="P28" s="7"/>
      <c r="Q28" s="7"/>
      <c r="R28" s="7"/>
      <c r="S28" s="7"/>
    </row>
    <row r="29" spans="1:19">
      <c r="A29" s="217"/>
      <c r="B29" s="211"/>
      <c r="C29" s="100" t="s">
        <v>1086</v>
      </c>
      <c r="D29" s="100"/>
      <c r="E29" s="11"/>
      <c r="F29" s="11"/>
      <c r="G29" s="15"/>
      <c r="H29" s="15"/>
      <c r="I29" s="13"/>
      <c r="J29" s="15"/>
      <c r="K29" s="15" t="s">
        <v>130</v>
      </c>
      <c r="L29" s="7"/>
      <c r="M29" s="7"/>
      <c r="N29" s="7"/>
      <c r="O29" s="7"/>
      <c r="P29" s="7"/>
      <c r="Q29" s="7"/>
      <c r="R29" s="7"/>
      <c r="S29" s="7"/>
    </row>
    <row r="30" spans="1:19" ht="30">
      <c r="A30" s="217"/>
      <c r="B30" s="211"/>
      <c r="C30" s="100" t="s">
        <v>1087</v>
      </c>
      <c r="D30" s="100"/>
      <c r="E30" s="11"/>
      <c r="F30" s="11"/>
      <c r="G30" s="15"/>
      <c r="H30" s="15"/>
      <c r="I30" s="13"/>
      <c r="J30" s="15"/>
      <c r="K30" s="15" t="s">
        <v>130</v>
      </c>
      <c r="L30" s="7"/>
      <c r="M30" s="7"/>
      <c r="N30" s="7"/>
      <c r="O30" s="7"/>
      <c r="P30" s="7"/>
      <c r="Q30" s="7"/>
      <c r="R30" s="7"/>
      <c r="S30" s="7"/>
    </row>
    <row r="31" spans="1:19">
      <c r="A31" s="217"/>
      <c r="B31" s="211"/>
      <c r="C31" s="100" t="s">
        <v>1088</v>
      </c>
      <c r="D31" s="100"/>
      <c r="E31" s="11"/>
      <c r="F31" s="11"/>
      <c r="G31" s="15"/>
      <c r="H31" s="15"/>
      <c r="I31" s="13"/>
      <c r="J31" s="15"/>
      <c r="K31" s="15" t="s">
        <v>130</v>
      </c>
      <c r="L31" s="7"/>
      <c r="M31" s="7"/>
      <c r="N31" s="7"/>
      <c r="O31" s="7"/>
      <c r="P31" s="7"/>
      <c r="Q31" s="7"/>
      <c r="R31" s="7"/>
      <c r="S31" s="7"/>
    </row>
    <row r="32" spans="1:19">
      <c r="A32" s="217"/>
      <c r="B32" s="211"/>
      <c r="C32" s="100" t="s">
        <v>1089</v>
      </c>
      <c r="D32" s="100"/>
      <c r="E32" s="11"/>
      <c r="F32" s="11"/>
      <c r="G32" s="15"/>
      <c r="H32" s="15"/>
      <c r="I32" s="13"/>
      <c r="J32" s="15"/>
      <c r="K32" s="15" t="s">
        <v>130</v>
      </c>
      <c r="L32" s="7"/>
      <c r="M32" s="7"/>
      <c r="N32" s="7"/>
      <c r="O32" s="7"/>
      <c r="P32" s="7"/>
      <c r="Q32" s="7"/>
      <c r="R32" s="7"/>
      <c r="S32" s="7"/>
    </row>
    <row r="33" spans="1:19" ht="30">
      <c r="A33" s="217"/>
      <c r="B33" s="211"/>
      <c r="C33" s="100" t="s">
        <v>1033</v>
      </c>
      <c r="D33" s="100" t="s">
        <v>1308</v>
      </c>
      <c r="E33" s="11" t="s">
        <v>151</v>
      </c>
      <c r="F33" s="11"/>
      <c r="G33" s="15"/>
      <c r="H33" s="15"/>
      <c r="I33" s="13"/>
      <c r="J33" s="15"/>
      <c r="K33" s="15" t="s">
        <v>130</v>
      </c>
      <c r="L33" s="7"/>
      <c r="M33" s="7"/>
      <c r="N33" s="7"/>
      <c r="O33" s="7"/>
      <c r="P33" s="7"/>
      <c r="Q33" s="7"/>
      <c r="R33" s="7"/>
      <c r="S33" s="7"/>
    </row>
    <row r="34" spans="1:19" ht="30">
      <c r="A34" s="217"/>
      <c r="B34" s="211"/>
      <c r="C34" s="100" t="s">
        <v>1034</v>
      </c>
      <c r="D34" s="100" t="s">
        <v>1308</v>
      </c>
      <c r="E34" s="11" t="s">
        <v>151</v>
      </c>
      <c r="F34" s="11"/>
      <c r="G34" s="15"/>
      <c r="H34" s="15"/>
      <c r="I34" s="13"/>
      <c r="J34" s="15"/>
      <c r="K34" s="15" t="s">
        <v>130</v>
      </c>
      <c r="L34" s="7"/>
      <c r="M34" s="7"/>
      <c r="N34" s="7"/>
      <c r="O34" s="7"/>
      <c r="P34" s="7"/>
      <c r="Q34" s="7"/>
      <c r="R34" s="7"/>
      <c r="S34" s="7"/>
    </row>
    <row r="35" spans="1:19">
      <c r="A35" s="217"/>
      <c r="B35" s="212"/>
      <c r="C35" s="100" t="s">
        <v>156</v>
      </c>
      <c r="D35" s="100"/>
      <c r="E35" s="11" t="s">
        <v>151</v>
      </c>
      <c r="F35" s="11"/>
      <c r="G35" s="15"/>
      <c r="H35" s="15"/>
      <c r="I35" s="13"/>
      <c r="J35" s="15"/>
      <c r="K35" s="15" t="s">
        <v>130</v>
      </c>
      <c r="L35" s="7"/>
      <c r="M35" s="7"/>
      <c r="N35" s="7"/>
      <c r="O35" s="7"/>
      <c r="P35" s="7"/>
      <c r="Q35" s="7"/>
      <c r="R35" s="7"/>
      <c r="S35" s="7"/>
    </row>
    <row r="36" spans="1:19">
      <c r="A36" s="216" t="s">
        <v>104</v>
      </c>
      <c r="B36" s="216" t="s">
        <v>1104</v>
      </c>
      <c r="C36" s="100" t="s">
        <v>158</v>
      </c>
      <c r="D36" s="100"/>
      <c r="E36" s="11" t="s">
        <v>159</v>
      </c>
      <c r="F36" s="11"/>
      <c r="G36" s="15"/>
      <c r="H36" s="15"/>
      <c r="I36" s="13"/>
      <c r="J36" s="15"/>
      <c r="K36" s="15" t="s">
        <v>130</v>
      </c>
      <c r="L36" s="7"/>
      <c r="M36" s="7"/>
      <c r="N36" s="7"/>
      <c r="O36" s="7"/>
      <c r="P36" s="7"/>
      <c r="Q36" s="7"/>
      <c r="R36" s="7"/>
      <c r="S36" s="7"/>
    </row>
    <row r="37" spans="1:19">
      <c r="A37" s="217"/>
      <c r="B37" s="217"/>
      <c r="C37" s="100" t="s">
        <v>160</v>
      </c>
      <c r="D37" s="117"/>
      <c r="E37" s="24" t="s">
        <v>155</v>
      </c>
      <c r="F37" s="24"/>
      <c r="G37" s="25"/>
      <c r="H37" s="25"/>
      <c r="I37" s="13"/>
      <c r="J37" s="25"/>
      <c r="K37" s="15" t="s">
        <v>130</v>
      </c>
      <c r="L37" s="7"/>
      <c r="M37" s="7"/>
      <c r="N37" s="7"/>
      <c r="O37" s="7"/>
      <c r="P37" s="7"/>
      <c r="Q37" s="7"/>
      <c r="R37" s="7"/>
      <c r="S37" s="7"/>
    </row>
    <row r="38" spans="1:19">
      <c r="A38" s="221"/>
      <c r="B38" s="217"/>
      <c r="C38" s="100" t="s">
        <v>161</v>
      </c>
      <c r="D38" s="100"/>
      <c r="E38" s="11" t="s">
        <v>162</v>
      </c>
      <c r="F38" s="11"/>
      <c r="G38" s="15"/>
      <c r="H38" s="15"/>
      <c r="I38" s="13"/>
      <c r="J38" s="15"/>
      <c r="K38" s="15" t="s">
        <v>130</v>
      </c>
      <c r="L38" s="7"/>
      <c r="M38" s="7"/>
      <c r="N38" s="7"/>
      <c r="O38" s="7"/>
      <c r="P38" s="7"/>
      <c r="Q38" s="7"/>
      <c r="R38" s="7"/>
      <c r="S38" s="7"/>
    </row>
    <row r="39" spans="1:19">
      <c r="A39" s="217"/>
      <c r="B39" s="217"/>
      <c r="C39" s="102" t="s">
        <v>1050</v>
      </c>
      <c r="D39" s="118"/>
      <c r="E39" s="83"/>
      <c r="F39" s="83"/>
      <c r="G39" s="23"/>
      <c r="H39" s="23"/>
      <c r="I39" s="13"/>
      <c r="J39" s="23"/>
      <c r="K39" s="15" t="s">
        <v>130</v>
      </c>
      <c r="L39" s="7"/>
      <c r="M39" s="7"/>
      <c r="N39" s="7"/>
      <c r="O39" s="7"/>
      <c r="P39" s="7"/>
      <c r="Q39" s="7"/>
      <c r="R39" s="7"/>
      <c r="S39" s="7"/>
    </row>
    <row r="40" spans="1:19">
      <c r="A40" s="217"/>
      <c r="B40" s="217"/>
      <c r="C40" s="102" t="s">
        <v>1051</v>
      </c>
      <c r="D40" s="118"/>
      <c r="E40" s="83"/>
      <c r="F40" s="83"/>
      <c r="G40" s="23"/>
      <c r="H40" s="23"/>
      <c r="I40" s="13"/>
      <c r="J40" s="23"/>
      <c r="K40" s="15" t="s">
        <v>130</v>
      </c>
      <c r="L40" s="7"/>
      <c r="M40" s="7"/>
      <c r="N40" s="7"/>
      <c r="O40" s="7"/>
      <c r="P40" s="7"/>
      <c r="Q40" s="7"/>
      <c r="R40" s="7"/>
      <c r="S40" s="7"/>
    </row>
    <row r="41" spans="1:19">
      <c r="A41" s="217"/>
      <c r="B41" s="217"/>
      <c r="C41" s="100" t="s">
        <v>163</v>
      </c>
      <c r="D41" s="116"/>
      <c r="E41" s="21" t="s">
        <v>159</v>
      </c>
      <c r="F41" s="21"/>
      <c r="G41" s="23"/>
      <c r="H41" s="23"/>
      <c r="I41" s="13"/>
      <c r="J41" s="23"/>
      <c r="K41" s="15" t="s">
        <v>130</v>
      </c>
      <c r="L41" s="7"/>
      <c r="M41" s="7"/>
      <c r="N41" s="7"/>
      <c r="O41" s="7"/>
      <c r="P41" s="7"/>
      <c r="Q41" s="7"/>
      <c r="R41" s="7"/>
      <c r="S41" s="7"/>
    </row>
    <row r="42" spans="1:19">
      <c r="A42" s="217"/>
      <c r="B42" s="217"/>
      <c r="C42" s="103" t="s">
        <v>164</v>
      </c>
      <c r="D42" s="103"/>
      <c r="E42" s="11" t="s">
        <v>159</v>
      </c>
      <c r="F42" s="11"/>
      <c r="G42" s="15"/>
      <c r="H42" s="15"/>
      <c r="I42" s="13"/>
      <c r="J42" s="15"/>
      <c r="K42" s="15" t="s">
        <v>130</v>
      </c>
      <c r="L42" s="7"/>
      <c r="M42" s="7"/>
      <c r="N42" s="7"/>
      <c r="O42" s="7"/>
      <c r="P42" s="7"/>
      <c r="Q42" s="7"/>
      <c r="R42" s="7"/>
      <c r="S42" s="7"/>
    </row>
    <row r="43" spans="1:19">
      <c r="A43" s="217"/>
      <c r="B43" s="217"/>
      <c r="C43" s="103" t="s">
        <v>165</v>
      </c>
      <c r="D43" s="103"/>
      <c r="E43" s="11" t="s">
        <v>159</v>
      </c>
      <c r="F43" s="11"/>
      <c r="G43" s="15"/>
      <c r="H43" s="15"/>
      <c r="I43" s="13"/>
      <c r="J43" s="15"/>
      <c r="K43" s="15" t="s">
        <v>130</v>
      </c>
      <c r="L43" s="7"/>
      <c r="M43" s="7"/>
      <c r="N43" s="7"/>
      <c r="O43" s="7"/>
      <c r="P43" s="7"/>
      <c r="Q43" s="7"/>
      <c r="R43" s="7"/>
      <c r="S43" s="7"/>
    </row>
    <row r="44" spans="1:19">
      <c r="A44" s="217"/>
      <c r="B44" s="217"/>
      <c r="C44" s="103" t="s">
        <v>166</v>
      </c>
      <c r="D44" s="103"/>
      <c r="E44" s="11" t="s">
        <v>159</v>
      </c>
      <c r="F44" s="11"/>
      <c r="G44" s="15"/>
      <c r="H44" s="15"/>
      <c r="I44" s="13"/>
      <c r="J44" s="15"/>
      <c r="K44" s="15" t="s">
        <v>130</v>
      </c>
      <c r="L44" s="7"/>
      <c r="M44" s="7"/>
      <c r="N44" s="7"/>
      <c r="O44" s="7"/>
      <c r="P44" s="7"/>
      <c r="Q44" s="7"/>
      <c r="R44" s="7"/>
      <c r="S44" s="7"/>
    </row>
    <row r="45" spans="1:19">
      <c r="A45" s="217"/>
      <c r="B45" s="217"/>
      <c r="C45" s="102" t="s">
        <v>1052</v>
      </c>
      <c r="D45" s="102"/>
      <c r="E45" s="11"/>
      <c r="F45" s="11"/>
      <c r="G45" s="15"/>
      <c r="H45" s="15"/>
      <c r="I45" s="13"/>
      <c r="J45" s="15"/>
      <c r="K45" s="15" t="s">
        <v>130</v>
      </c>
      <c r="L45" s="7"/>
      <c r="M45" s="7"/>
      <c r="N45" s="7"/>
      <c r="O45" s="7"/>
      <c r="P45" s="7"/>
      <c r="Q45" s="7"/>
      <c r="R45" s="7"/>
      <c r="S45" s="7"/>
    </row>
    <row r="46" spans="1:19">
      <c r="A46" s="217"/>
      <c r="B46" s="217"/>
      <c r="C46" s="102" t="s">
        <v>1053</v>
      </c>
      <c r="D46" s="102"/>
      <c r="E46" s="11"/>
      <c r="F46" s="11"/>
      <c r="G46" s="15"/>
      <c r="H46" s="15"/>
      <c r="I46" s="13"/>
      <c r="J46" s="15"/>
      <c r="K46" s="15" t="s">
        <v>130</v>
      </c>
      <c r="L46" s="7"/>
      <c r="M46" s="7"/>
      <c r="N46" s="7"/>
      <c r="O46" s="7"/>
      <c r="P46" s="7"/>
      <c r="Q46" s="7"/>
      <c r="R46" s="7"/>
      <c r="S46" s="7"/>
    </row>
    <row r="47" spans="1:19">
      <c r="A47" s="217"/>
      <c r="B47" s="217"/>
      <c r="C47" s="102" t="s">
        <v>1054</v>
      </c>
      <c r="D47" s="102"/>
      <c r="E47" s="11"/>
      <c r="F47" s="11"/>
      <c r="G47" s="15"/>
      <c r="H47" s="15"/>
      <c r="I47" s="13"/>
      <c r="J47" s="15"/>
      <c r="K47" s="15" t="s">
        <v>130</v>
      </c>
      <c r="L47" s="7"/>
      <c r="M47" s="7"/>
      <c r="N47" s="7"/>
      <c r="O47" s="7"/>
      <c r="P47" s="7"/>
      <c r="Q47" s="7"/>
      <c r="R47" s="7"/>
      <c r="S47" s="7"/>
    </row>
    <row r="48" spans="1:19">
      <c r="A48" s="217"/>
      <c r="B48" s="217"/>
      <c r="C48" s="104" t="s">
        <v>1055</v>
      </c>
      <c r="D48" s="104"/>
      <c r="E48" s="11"/>
      <c r="F48" s="11"/>
      <c r="G48" s="15"/>
      <c r="H48" s="15"/>
      <c r="I48" s="13"/>
      <c r="J48" s="15"/>
      <c r="K48" s="15" t="s">
        <v>130</v>
      </c>
      <c r="L48" s="7"/>
      <c r="M48" s="7"/>
      <c r="N48" s="7"/>
      <c r="O48" s="7"/>
      <c r="P48" s="7"/>
      <c r="Q48" s="7"/>
      <c r="R48" s="7"/>
      <c r="S48" s="7"/>
    </row>
    <row r="49" spans="1:19">
      <c r="A49" s="217"/>
      <c r="B49" s="217"/>
      <c r="C49" s="104" t="s">
        <v>1056</v>
      </c>
      <c r="D49" s="104"/>
      <c r="E49" s="11"/>
      <c r="F49" s="11"/>
      <c r="G49" s="15"/>
      <c r="H49" s="15"/>
      <c r="I49" s="13"/>
      <c r="J49" s="15"/>
      <c r="K49" s="15" t="s">
        <v>130</v>
      </c>
      <c r="L49" s="7"/>
      <c r="M49" s="7"/>
      <c r="N49" s="7"/>
      <c r="O49" s="7"/>
      <c r="P49" s="7"/>
      <c r="Q49" s="7"/>
      <c r="R49" s="7"/>
      <c r="S49" s="7"/>
    </row>
    <row r="50" spans="1:19">
      <c r="A50" s="217"/>
      <c r="B50" s="217"/>
      <c r="C50" s="100" t="s">
        <v>167</v>
      </c>
      <c r="D50" s="100"/>
      <c r="E50" s="11"/>
      <c r="F50" s="11"/>
      <c r="G50" s="15"/>
      <c r="H50" s="15"/>
      <c r="I50" s="13"/>
      <c r="J50" s="15"/>
      <c r="K50" s="15" t="s">
        <v>130</v>
      </c>
      <c r="L50" s="7"/>
      <c r="M50" s="7"/>
      <c r="N50" s="7"/>
      <c r="O50" s="7"/>
      <c r="P50" s="7"/>
      <c r="Q50" s="7"/>
      <c r="R50" s="7"/>
      <c r="S50" s="7"/>
    </row>
    <row r="51" spans="1:19">
      <c r="A51" s="217"/>
      <c r="B51" s="217"/>
      <c r="C51" s="102" t="s">
        <v>1057</v>
      </c>
      <c r="D51" s="102"/>
      <c r="E51" s="11" t="s">
        <v>155</v>
      </c>
      <c r="F51" s="11"/>
      <c r="G51" s="15"/>
      <c r="H51" s="15"/>
      <c r="I51" s="13"/>
      <c r="J51" s="15"/>
      <c r="K51" s="15" t="s">
        <v>1106</v>
      </c>
      <c r="L51" s="7"/>
      <c r="M51" s="7"/>
      <c r="N51" s="7"/>
      <c r="O51" s="7"/>
      <c r="P51" s="7"/>
      <c r="Q51" s="7"/>
      <c r="R51" s="7"/>
      <c r="S51" s="7"/>
    </row>
    <row r="52" spans="1:19">
      <c r="A52" s="217"/>
      <c r="B52" s="217"/>
      <c r="C52" s="102" t="s">
        <v>1058</v>
      </c>
      <c r="D52" s="119"/>
      <c r="E52" s="82"/>
      <c r="F52" s="82"/>
      <c r="G52" s="25"/>
      <c r="H52" s="25"/>
      <c r="I52" s="13"/>
      <c r="J52" s="25"/>
      <c r="K52" s="15" t="s">
        <v>1106</v>
      </c>
      <c r="L52" s="7"/>
      <c r="M52" s="7"/>
      <c r="N52" s="7"/>
      <c r="O52" s="7"/>
      <c r="P52" s="7"/>
      <c r="Q52" s="7"/>
      <c r="R52" s="7"/>
      <c r="S52" s="7"/>
    </row>
    <row r="53" spans="1:19">
      <c r="A53" s="217"/>
      <c r="B53" s="217"/>
      <c r="C53" s="102" t="s">
        <v>1059</v>
      </c>
      <c r="D53" s="119"/>
      <c r="E53" s="82"/>
      <c r="F53" s="82"/>
      <c r="G53" s="25"/>
      <c r="H53" s="25"/>
      <c r="I53" s="13"/>
      <c r="J53" s="25"/>
      <c r="K53" s="15" t="s">
        <v>1106</v>
      </c>
      <c r="L53" s="7"/>
      <c r="M53" s="7"/>
      <c r="N53" s="7"/>
      <c r="O53" s="7"/>
      <c r="P53" s="7"/>
      <c r="Q53" s="7"/>
      <c r="R53" s="7"/>
      <c r="S53" s="7"/>
    </row>
    <row r="54" spans="1:19">
      <c r="A54" s="217"/>
      <c r="B54" s="217"/>
      <c r="C54" s="102" t="s">
        <v>1060</v>
      </c>
      <c r="D54" s="119"/>
      <c r="E54" s="82"/>
      <c r="F54" s="82"/>
      <c r="G54" s="25"/>
      <c r="H54" s="25"/>
      <c r="I54" s="13"/>
      <c r="J54" s="25"/>
      <c r="K54" s="15" t="s">
        <v>1106</v>
      </c>
      <c r="L54" s="7"/>
      <c r="M54" s="7"/>
      <c r="N54" s="7"/>
      <c r="O54" s="7"/>
      <c r="P54" s="7"/>
      <c r="Q54" s="7"/>
      <c r="R54" s="7"/>
      <c r="S54" s="7"/>
    </row>
    <row r="55" spans="1:19">
      <c r="A55" s="216" t="s">
        <v>168</v>
      </c>
      <c r="B55" s="216" t="s">
        <v>169</v>
      </c>
      <c r="C55" s="100" t="s">
        <v>170</v>
      </c>
      <c r="D55" s="100"/>
      <c r="E55" s="17" t="s">
        <v>157</v>
      </c>
      <c r="F55" s="26">
        <f>(9.52+8.86+8.55)/3</f>
        <v>8.9766666666666666</v>
      </c>
      <c r="G55" s="18"/>
      <c r="H55" s="12" t="s">
        <v>146</v>
      </c>
      <c r="I55" s="13"/>
      <c r="J55" s="14" t="s">
        <v>143</v>
      </c>
      <c r="K55" s="15" t="s">
        <v>103</v>
      </c>
      <c r="L55" s="7"/>
      <c r="M55" s="7"/>
      <c r="N55" s="7"/>
      <c r="O55" s="7"/>
      <c r="P55" s="7"/>
      <c r="Q55" s="7"/>
      <c r="R55" s="7"/>
      <c r="S55" s="7"/>
    </row>
    <row r="56" spans="1:19">
      <c r="A56" s="217"/>
      <c r="B56" s="217"/>
      <c r="C56" s="100" t="s">
        <v>171</v>
      </c>
      <c r="D56" s="100"/>
      <c r="E56" s="17" t="s">
        <v>154</v>
      </c>
      <c r="F56" s="26">
        <f>(168+132+101+233+234+134)/6</f>
        <v>167</v>
      </c>
      <c r="G56" s="18"/>
      <c r="H56" s="12" t="s">
        <v>146</v>
      </c>
      <c r="I56" s="13"/>
      <c r="J56" s="14" t="s">
        <v>143</v>
      </c>
      <c r="K56" s="15" t="s">
        <v>103</v>
      </c>
      <c r="L56" s="7"/>
      <c r="M56" s="7"/>
      <c r="N56" s="7"/>
      <c r="O56" s="7"/>
      <c r="P56" s="7"/>
      <c r="Q56" s="7"/>
      <c r="R56" s="7"/>
      <c r="S56" s="7"/>
    </row>
    <row r="57" spans="1:19">
      <c r="A57" s="217"/>
      <c r="B57" s="217"/>
      <c r="C57" s="100" t="s">
        <v>172</v>
      </c>
      <c r="D57" s="100"/>
      <c r="E57" s="17" t="s">
        <v>173</v>
      </c>
      <c r="F57" s="26">
        <f>(1.99+1.83+1.6)/3</f>
        <v>1.8066666666666666</v>
      </c>
      <c r="G57" s="18"/>
      <c r="H57" s="12" t="s">
        <v>146</v>
      </c>
      <c r="I57" s="13"/>
      <c r="J57" s="14" t="s">
        <v>143</v>
      </c>
      <c r="K57" s="15" t="s">
        <v>174</v>
      </c>
      <c r="L57" s="7"/>
      <c r="M57" s="7"/>
      <c r="N57" s="7"/>
      <c r="O57" s="7"/>
      <c r="P57" s="7"/>
      <c r="Q57" s="7"/>
      <c r="R57" s="7"/>
      <c r="S57" s="7"/>
    </row>
    <row r="58" spans="1:19">
      <c r="A58" s="218"/>
      <c r="B58" s="218"/>
      <c r="C58" s="100" t="s">
        <v>175</v>
      </c>
      <c r="D58" s="100"/>
      <c r="E58" s="17" t="s">
        <v>176</v>
      </c>
      <c r="F58" s="26">
        <f>(266+241+300)/3</f>
        <v>269</v>
      </c>
      <c r="G58" s="20"/>
      <c r="H58" s="12" t="s">
        <v>146</v>
      </c>
      <c r="I58" s="13"/>
      <c r="J58" s="14" t="s">
        <v>143</v>
      </c>
      <c r="K58" s="15" t="s">
        <v>103</v>
      </c>
      <c r="L58" s="7"/>
      <c r="M58" s="7"/>
      <c r="N58" s="7"/>
      <c r="O58" s="7"/>
      <c r="P58" s="7"/>
      <c r="Q58" s="7"/>
      <c r="R58" s="7"/>
      <c r="S58" s="7"/>
    </row>
    <row r="59" spans="1:19">
      <c r="A59" s="216" t="s">
        <v>177</v>
      </c>
      <c r="B59" s="213" t="s">
        <v>178</v>
      </c>
      <c r="C59" s="103" t="s">
        <v>179</v>
      </c>
      <c r="D59" s="120"/>
      <c r="E59" s="21" t="s">
        <v>173</v>
      </c>
      <c r="F59" s="21"/>
      <c r="G59" s="23"/>
      <c r="H59" s="23"/>
      <c r="I59" s="13"/>
      <c r="J59" s="23"/>
      <c r="K59" s="23" t="s">
        <v>130</v>
      </c>
      <c r="L59" s="7"/>
      <c r="M59" s="7"/>
      <c r="N59" s="7"/>
      <c r="O59" s="7"/>
      <c r="P59" s="7"/>
      <c r="Q59" s="7"/>
      <c r="R59" s="7"/>
      <c r="S59" s="7"/>
    </row>
    <row r="60" spans="1:19">
      <c r="A60" s="218"/>
      <c r="B60" s="214"/>
      <c r="C60" s="103" t="s">
        <v>180</v>
      </c>
      <c r="D60" s="103"/>
      <c r="E60" s="11" t="s">
        <v>147</v>
      </c>
      <c r="F60" s="11"/>
      <c r="G60" s="15"/>
      <c r="H60" s="15"/>
      <c r="I60" s="13"/>
      <c r="J60" s="15"/>
      <c r="K60" s="15" t="s">
        <v>130</v>
      </c>
      <c r="L60" s="7"/>
      <c r="M60" s="7"/>
      <c r="N60" s="7"/>
      <c r="O60" s="7"/>
      <c r="P60" s="7"/>
      <c r="Q60" s="7"/>
      <c r="R60" s="7"/>
      <c r="S60" s="7"/>
    </row>
    <row r="61" spans="1:19">
      <c r="A61" s="213" t="s">
        <v>183</v>
      </c>
      <c r="B61" s="216" t="s">
        <v>178</v>
      </c>
      <c r="C61" s="105" t="s">
        <v>184</v>
      </c>
      <c r="D61" s="105"/>
      <c r="E61" s="11" t="s">
        <v>185</v>
      </c>
      <c r="F61" s="11"/>
      <c r="G61" s="15"/>
      <c r="H61" s="15"/>
      <c r="I61" s="13"/>
      <c r="J61" s="15"/>
      <c r="K61" s="15" t="s">
        <v>130</v>
      </c>
      <c r="L61" s="7"/>
      <c r="M61" s="7"/>
      <c r="N61" s="7"/>
      <c r="O61" s="7"/>
      <c r="P61" s="7"/>
      <c r="Q61" s="7"/>
      <c r="R61" s="7"/>
      <c r="S61" s="7"/>
    </row>
    <row r="62" spans="1:19">
      <c r="A62" s="215"/>
      <c r="B62" s="217"/>
      <c r="C62" s="105" t="s">
        <v>186</v>
      </c>
      <c r="D62" s="105"/>
      <c r="E62" s="11" t="s">
        <v>185</v>
      </c>
      <c r="F62" s="11"/>
      <c r="G62" s="15"/>
      <c r="H62" s="15"/>
      <c r="I62" s="13"/>
      <c r="J62" s="15"/>
      <c r="K62" s="15" t="s">
        <v>130</v>
      </c>
      <c r="L62" s="7"/>
      <c r="M62" s="7"/>
      <c r="N62" s="7"/>
      <c r="O62" s="7"/>
      <c r="P62" s="7"/>
      <c r="Q62" s="7"/>
      <c r="R62" s="7"/>
      <c r="S62" s="7"/>
    </row>
    <row r="63" spans="1:19">
      <c r="A63" s="214"/>
      <c r="B63" s="218"/>
      <c r="C63" s="105" t="s">
        <v>187</v>
      </c>
      <c r="D63" s="105"/>
      <c r="E63" s="11" t="s">
        <v>185</v>
      </c>
      <c r="F63" s="11"/>
      <c r="G63" s="15"/>
      <c r="H63" s="15"/>
      <c r="I63" s="13"/>
      <c r="J63" s="15"/>
      <c r="K63" s="15" t="s">
        <v>130</v>
      </c>
      <c r="L63" s="7"/>
      <c r="M63" s="7"/>
      <c r="N63" s="7"/>
      <c r="O63" s="7"/>
      <c r="P63" s="7"/>
      <c r="Q63" s="7"/>
      <c r="R63" s="7"/>
      <c r="S63" s="7"/>
    </row>
    <row r="64" spans="1:19">
      <c r="A64" s="11" t="s">
        <v>188</v>
      </c>
      <c r="B64" s="11" t="s">
        <v>178</v>
      </c>
      <c r="C64" s="105" t="s">
        <v>189</v>
      </c>
      <c r="D64" s="105"/>
      <c r="E64" s="11" t="s">
        <v>185</v>
      </c>
      <c r="F64" s="11"/>
      <c r="G64" s="15"/>
      <c r="H64" s="15"/>
      <c r="I64" s="13"/>
      <c r="J64" s="15"/>
      <c r="K64" s="15" t="s">
        <v>130</v>
      </c>
      <c r="L64" s="7"/>
      <c r="M64" s="7"/>
      <c r="N64" s="7"/>
      <c r="O64" s="7"/>
      <c r="P64" s="7"/>
      <c r="Q64" s="7"/>
      <c r="R64" s="7"/>
      <c r="S64" s="7"/>
    </row>
    <row r="65" spans="1:19">
      <c r="A65" s="219" t="s">
        <v>123</v>
      </c>
      <c r="B65" s="213" t="s">
        <v>178</v>
      </c>
      <c r="C65" s="105" t="s">
        <v>190</v>
      </c>
      <c r="D65" s="105"/>
      <c r="E65" s="11" t="s">
        <v>185</v>
      </c>
      <c r="F65" s="11"/>
      <c r="G65" s="15"/>
      <c r="H65" s="15"/>
      <c r="I65" s="13"/>
      <c r="J65" s="15"/>
      <c r="K65" s="15" t="s">
        <v>130</v>
      </c>
      <c r="L65" s="7"/>
      <c r="M65" s="7"/>
      <c r="N65" s="7"/>
      <c r="O65" s="7"/>
      <c r="P65" s="7"/>
      <c r="Q65" s="7"/>
      <c r="R65" s="7"/>
      <c r="S65" s="7"/>
    </row>
    <row r="66" spans="1:19">
      <c r="A66" s="220"/>
      <c r="B66" s="214"/>
      <c r="C66" s="105" t="s">
        <v>191</v>
      </c>
      <c r="D66" s="105"/>
      <c r="E66" s="11" t="s">
        <v>182</v>
      </c>
      <c r="F66" s="11"/>
      <c r="G66" s="15"/>
      <c r="H66" s="15"/>
      <c r="I66" s="13"/>
      <c r="J66" s="15"/>
      <c r="K66" s="15" t="s">
        <v>130</v>
      </c>
      <c r="L66" s="7"/>
      <c r="M66" s="7"/>
      <c r="N66" s="7"/>
      <c r="O66" s="7"/>
      <c r="P66" s="7"/>
      <c r="Q66" s="7"/>
      <c r="R66" s="7"/>
      <c r="S66" s="7"/>
    </row>
    <row r="67" spans="1:19">
      <c r="A67" s="11" t="s">
        <v>122</v>
      </c>
      <c r="B67" s="11" t="s">
        <v>178</v>
      </c>
      <c r="C67" s="105" t="s">
        <v>192</v>
      </c>
      <c r="D67" s="105"/>
      <c r="E67" s="11" t="s">
        <v>185</v>
      </c>
      <c r="F67" s="11"/>
      <c r="G67" s="15"/>
      <c r="H67" s="15"/>
      <c r="I67" s="13"/>
      <c r="J67" s="15"/>
      <c r="K67" s="15" t="s">
        <v>130</v>
      </c>
      <c r="L67" s="7"/>
      <c r="M67" s="7"/>
      <c r="N67" s="7"/>
      <c r="O67" s="7"/>
      <c r="P67" s="7"/>
      <c r="Q67" s="7"/>
      <c r="R67" s="7"/>
      <c r="S67" s="7"/>
    </row>
    <row r="68" spans="1:19">
      <c r="A68" s="216" t="s">
        <v>111</v>
      </c>
      <c r="B68" s="213" t="s">
        <v>178</v>
      </c>
      <c r="C68" s="105" t="s">
        <v>193</v>
      </c>
      <c r="D68" s="105"/>
      <c r="E68" s="11" t="s">
        <v>185</v>
      </c>
      <c r="F68" s="11"/>
      <c r="G68" s="15"/>
      <c r="H68" s="15"/>
      <c r="I68" s="13"/>
      <c r="J68" s="15"/>
      <c r="K68" s="15" t="s">
        <v>130</v>
      </c>
      <c r="L68" s="7"/>
      <c r="M68" s="7"/>
      <c r="N68" s="7"/>
      <c r="O68" s="7"/>
      <c r="P68" s="7"/>
      <c r="Q68" s="7"/>
      <c r="R68" s="7"/>
      <c r="S68" s="7"/>
    </row>
    <row r="69" spans="1:19">
      <c r="A69" s="218"/>
      <c r="B69" s="214"/>
      <c r="C69" s="105" t="s">
        <v>194</v>
      </c>
      <c r="D69" s="105"/>
      <c r="E69" s="11" t="s">
        <v>173</v>
      </c>
      <c r="F69" s="11"/>
      <c r="G69" s="15"/>
      <c r="H69" s="15"/>
      <c r="I69" s="13"/>
      <c r="J69" s="15"/>
      <c r="K69" s="15" t="s">
        <v>130</v>
      </c>
      <c r="L69" s="7"/>
      <c r="M69" s="7"/>
      <c r="N69" s="7"/>
      <c r="O69" s="7"/>
      <c r="P69" s="7"/>
      <c r="Q69" s="7"/>
      <c r="R69" s="7"/>
      <c r="S69" s="7"/>
    </row>
    <row r="70" spans="1:19">
      <c r="A70" s="216" t="s">
        <v>195</v>
      </c>
      <c r="B70" s="213" t="s">
        <v>178</v>
      </c>
      <c r="C70" s="105" t="s">
        <v>196</v>
      </c>
      <c r="D70" s="105"/>
      <c r="E70" s="11" t="s">
        <v>142</v>
      </c>
      <c r="F70" s="11"/>
      <c r="G70" s="15"/>
      <c r="H70" s="15"/>
      <c r="I70" s="13"/>
      <c r="J70" s="15"/>
      <c r="K70" s="15" t="s">
        <v>130</v>
      </c>
      <c r="L70" s="7"/>
      <c r="M70" s="7"/>
      <c r="N70" s="7"/>
      <c r="O70" s="7"/>
      <c r="P70" s="7"/>
      <c r="Q70" s="7"/>
      <c r="R70" s="7"/>
      <c r="S70" s="7"/>
    </row>
    <row r="71" spans="1:19">
      <c r="A71" s="217"/>
      <c r="B71" s="215"/>
      <c r="C71" s="105" t="s">
        <v>197</v>
      </c>
      <c r="D71" s="105"/>
      <c r="E71" s="11" t="s">
        <v>142</v>
      </c>
      <c r="F71" s="11"/>
      <c r="G71" s="15"/>
      <c r="H71" s="15"/>
      <c r="I71" s="13"/>
      <c r="J71" s="15"/>
      <c r="K71" s="15" t="s">
        <v>130</v>
      </c>
      <c r="L71" s="7"/>
      <c r="M71" s="7"/>
      <c r="N71" s="7"/>
      <c r="O71" s="7"/>
      <c r="P71" s="7"/>
      <c r="Q71" s="7"/>
      <c r="R71" s="7"/>
      <c r="S71" s="7"/>
    </row>
    <row r="72" spans="1:19">
      <c r="A72" s="218"/>
      <c r="B72" s="214"/>
      <c r="C72" s="105" t="s">
        <v>198</v>
      </c>
      <c r="D72" s="121"/>
      <c r="E72" s="24" t="s">
        <v>142</v>
      </c>
      <c r="F72" s="24"/>
      <c r="G72" s="25"/>
      <c r="H72" s="25"/>
      <c r="I72" s="13"/>
      <c r="J72" s="25"/>
      <c r="K72" s="25" t="s">
        <v>130</v>
      </c>
      <c r="L72" s="7"/>
      <c r="M72" s="7"/>
      <c r="N72" s="7"/>
      <c r="O72" s="7"/>
      <c r="P72" s="7"/>
      <c r="Q72" s="7"/>
      <c r="R72" s="7"/>
      <c r="S72" s="7"/>
    </row>
    <row r="73" spans="1:19">
      <c r="A73" s="216" t="s">
        <v>199</v>
      </c>
      <c r="B73" s="216" t="s">
        <v>200</v>
      </c>
      <c r="C73" s="105" t="s">
        <v>201</v>
      </c>
      <c r="D73" s="105"/>
      <c r="E73" s="17" t="s">
        <v>148</v>
      </c>
      <c r="F73" s="17"/>
      <c r="G73" s="18"/>
      <c r="H73" s="12" t="s">
        <v>844</v>
      </c>
      <c r="I73" s="16" t="s">
        <v>202</v>
      </c>
      <c r="J73" s="14"/>
      <c r="K73" s="15" t="s">
        <v>103</v>
      </c>
      <c r="L73" s="7"/>
      <c r="M73" s="7"/>
      <c r="N73" s="7"/>
      <c r="O73" s="7"/>
      <c r="P73" s="7"/>
      <c r="Q73" s="7"/>
      <c r="R73" s="7"/>
      <c r="S73" s="7"/>
    </row>
    <row r="74" spans="1:19">
      <c r="A74" s="217"/>
      <c r="B74" s="217"/>
      <c r="C74" s="105" t="s">
        <v>203</v>
      </c>
      <c r="D74" s="105"/>
      <c r="E74" s="17" t="s">
        <v>185</v>
      </c>
      <c r="F74" s="17"/>
      <c r="G74" s="18"/>
      <c r="H74" s="12" t="s">
        <v>844</v>
      </c>
      <c r="I74" s="13"/>
      <c r="J74" s="14" t="s">
        <v>143</v>
      </c>
      <c r="K74" s="15" t="s">
        <v>103</v>
      </c>
      <c r="L74" s="7"/>
      <c r="M74" s="7"/>
      <c r="N74" s="7"/>
      <c r="O74" s="7"/>
      <c r="P74" s="7"/>
      <c r="Q74" s="7"/>
      <c r="R74" s="7"/>
      <c r="S74" s="7"/>
    </row>
    <row r="75" spans="1:19" ht="45">
      <c r="A75" s="217"/>
      <c r="B75" s="217"/>
      <c r="C75" s="105" t="s">
        <v>204</v>
      </c>
      <c r="D75" s="105" t="s">
        <v>1308</v>
      </c>
      <c r="E75" s="17" t="s">
        <v>205</v>
      </c>
      <c r="F75" s="17"/>
      <c r="G75" s="18"/>
      <c r="H75" s="12" t="s">
        <v>844</v>
      </c>
      <c r="I75" s="13"/>
      <c r="J75" s="14" t="s">
        <v>143</v>
      </c>
      <c r="K75" s="15" t="s">
        <v>103</v>
      </c>
      <c r="L75" s="7"/>
      <c r="M75" s="7"/>
      <c r="N75" s="7"/>
      <c r="O75" s="7"/>
      <c r="P75" s="7"/>
      <c r="Q75" s="7"/>
      <c r="R75" s="7"/>
      <c r="S75" s="7"/>
    </row>
    <row r="76" spans="1:19" ht="45">
      <c r="A76" s="217"/>
      <c r="B76" s="217"/>
      <c r="C76" s="27" t="s">
        <v>206</v>
      </c>
      <c r="D76" s="27"/>
      <c r="E76" s="17" t="s">
        <v>207</v>
      </c>
      <c r="F76" s="17"/>
      <c r="G76" s="18"/>
      <c r="H76" s="12" t="s">
        <v>844</v>
      </c>
      <c r="I76" s="13"/>
      <c r="J76" s="14" t="s">
        <v>143</v>
      </c>
      <c r="K76" s="15" t="s">
        <v>103</v>
      </c>
      <c r="L76" s="7"/>
      <c r="M76" s="7"/>
      <c r="N76" s="7"/>
      <c r="O76" s="7"/>
      <c r="P76" s="7"/>
      <c r="Q76" s="7"/>
      <c r="R76" s="7"/>
      <c r="S76" s="7"/>
    </row>
    <row r="77" spans="1:19" ht="45">
      <c r="A77" s="217"/>
      <c r="B77" s="217"/>
      <c r="C77" s="27" t="s">
        <v>208</v>
      </c>
      <c r="D77" s="27"/>
      <c r="E77" s="17" t="s">
        <v>209</v>
      </c>
      <c r="F77" s="17"/>
      <c r="G77" s="18"/>
      <c r="H77" s="12" t="s">
        <v>844</v>
      </c>
      <c r="I77" s="13"/>
      <c r="J77" s="14" t="s">
        <v>143</v>
      </c>
      <c r="K77" s="15" t="s">
        <v>103</v>
      </c>
      <c r="L77" s="7"/>
      <c r="M77" s="7"/>
      <c r="N77" s="7"/>
      <c r="O77" s="7"/>
      <c r="P77" s="7"/>
      <c r="Q77" s="7"/>
      <c r="R77" s="7"/>
      <c r="S77" s="7"/>
    </row>
    <row r="78" spans="1:19" ht="30">
      <c r="A78" s="217"/>
      <c r="B78" s="217"/>
      <c r="C78" s="27" t="s">
        <v>210</v>
      </c>
      <c r="D78" s="27"/>
      <c r="E78" s="28" t="s">
        <v>211</v>
      </c>
      <c r="F78" s="17"/>
      <c r="G78" s="18"/>
      <c r="H78" s="12" t="s">
        <v>844</v>
      </c>
      <c r="I78" s="13"/>
      <c r="J78" s="14" t="s">
        <v>143</v>
      </c>
      <c r="K78" s="15" t="s">
        <v>103</v>
      </c>
      <c r="L78" s="7"/>
      <c r="M78" s="7"/>
      <c r="N78" s="7"/>
      <c r="O78" s="7"/>
      <c r="P78" s="7"/>
      <c r="Q78" s="7"/>
      <c r="R78" s="7"/>
      <c r="S78" s="7"/>
    </row>
    <row r="79" spans="1:19" ht="30">
      <c r="A79" s="218"/>
      <c r="B79" s="218"/>
      <c r="C79" s="27" t="s">
        <v>212</v>
      </c>
      <c r="D79" s="27" t="s">
        <v>1308</v>
      </c>
      <c r="E79" s="17" t="s">
        <v>213</v>
      </c>
      <c r="F79" s="17"/>
      <c r="G79" s="18"/>
      <c r="H79" s="12" t="s">
        <v>146</v>
      </c>
      <c r="I79" s="13"/>
      <c r="J79" s="14" t="s">
        <v>143</v>
      </c>
      <c r="K79" s="15" t="s">
        <v>103</v>
      </c>
      <c r="L79" s="7"/>
      <c r="M79" s="7"/>
      <c r="N79" s="7"/>
      <c r="O79" s="7"/>
      <c r="P79" s="7"/>
      <c r="Q79" s="7"/>
      <c r="R79" s="7"/>
      <c r="S79" s="7"/>
    </row>
    <row r="80" spans="1:19">
      <c r="A80" s="213" t="s">
        <v>214</v>
      </c>
      <c r="B80" s="219" t="s">
        <v>200</v>
      </c>
      <c r="C80" s="27" t="s">
        <v>215</v>
      </c>
      <c r="D80" s="27"/>
      <c r="E80" s="17" t="s">
        <v>147</v>
      </c>
      <c r="F80" s="17"/>
      <c r="G80" s="18"/>
      <c r="H80" s="12" t="s">
        <v>844</v>
      </c>
      <c r="I80" s="13"/>
      <c r="J80" s="14" t="s">
        <v>143</v>
      </c>
      <c r="K80" s="15" t="s">
        <v>103</v>
      </c>
      <c r="L80" s="7"/>
      <c r="M80" s="7"/>
      <c r="N80" s="7"/>
      <c r="O80" s="7"/>
      <c r="P80" s="7"/>
      <c r="Q80" s="7"/>
      <c r="R80" s="7"/>
      <c r="S80" s="7"/>
    </row>
    <row r="81" spans="1:19">
      <c r="A81" s="214"/>
      <c r="B81" s="220"/>
      <c r="C81" s="27" t="s">
        <v>216</v>
      </c>
      <c r="D81" s="27"/>
      <c r="E81" s="17" t="s">
        <v>147</v>
      </c>
      <c r="F81" s="17"/>
      <c r="G81" s="18"/>
      <c r="H81" s="12" t="s">
        <v>844</v>
      </c>
      <c r="I81" s="13"/>
      <c r="J81" s="14" t="s">
        <v>143</v>
      </c>
      <c r="K81" s="15" t="s">
        <v>103</v>
      </c>
      <c r="L81" s="7"/>
      <c r="M81" s="7"/>
      <c r="N81" s="7"/>
      <c r="O81" s="7"/>
      <c r="P81" s="7"/>
      <c r="Q81" s="7"/>
      <c r="R81" s="7"/>
      <c r="S81" s="7"/>
    </row>
    <row r="82" spans="1:19">
      <c r="A82" s="216" t="s">
        <v>217</v>
      </c>
      <c r="B82" s="216" t="s">
        <v>200</v>
      </c>
      <c r="C82" s="27" t="s">
        <v>218</v>
      </c>
      <c r="D82" s="27"/>
      <c r="E82" s="17" t="s">
        <v>142</v>
      </c>
      <c r="F82" s="17"/>
      <c r="G82" s="20"/>
      <c r="H82" s="12" t="s">
        <v>146</v>
      </c>
      <c r="I82" s="13"/>
      <c r="J82" s="14" t="s">
        <v>143</v>
      </c>
      <c r="K82" s="15" t="s">
        <v>103</v>
      </c>
      <c r="L82" s="7"/>
      <c r="M82" s="7"/>
      <c r="N82" s="7"/>
      <c r="O82" s="7"/>
      <c r="P82" s="7"/>
      <c r="Q82" s="7"/>
      <c r="R82" s="7"/>
      <c r="S82" s="7"/>
    </row>
    <row r="83" spans="1:19">
      <c r="A83" s="217"/>
      <c r="B83" s="217"/>
      <c r="C83" s="27" t="s">
        <v>219</v>
      </c>
      <c r="D83" s="27"/>
      <c r="E83" s="17" t="s">
        <v>220</v>
      </c>
      <c r="F83" s="17"/>
      <c r="G83" s="20"/>
      <c r="H83" s="12" t="s">
        <v>146</v>
      </c>
      <c r="I83" s="13"/>
      <c r="J83" s="14" t="s">
        <v>143</v>
      </c>
      <c r="K83" s="15" t="s">
        <v>103</v>
      </c>
      <c r="L83" s="7"/>
      <c r="M83" s="7"/>
      <c r="N83" s="7"/>
      <c r="O83" s="7"/>
      <c r="P83" s="7"/>
      <c r="Q83" s="7"/>
      <c r="R83" s="7"/>
      <c r="S83" s="7"/>
    </row>
    <row r="84" spans="1:19">
      <c r="A84" s="217"/>
      <c r="B84" s="217"/>
      <c r="C84" s="27" t="s">
        <v>221</v>
      </c>
      <c r="D84" s="27" t="s">
        <v>1308</v>
      </c>
      <c r="E84" s="17" t="s">
        <v>185</v>
      </c>
      <c r="F84" s="17"/>
      <c r="G84" s="20"/>
      <c r="H84" s="12" t="s">
        <v>146</v>
      </c>
      <c r="I84" s="13"/>
      <c r="J84" s="14" t="s">
        <v>143</v>
      </c>
      <c r="K84" s="15" t="s">
        <v>103</v>
      </c>
      <c r="L84" s="7"/>
      <c r="M84" s="7"/>
      <c r="N84" s="7"/>
      <c r="O84" s="7"/>
      <c r="P84" s="7"/>
      <c r="Q84" s="7"/>
      <c r="R84" s="7"/>
      <c r="S84" s="7"/>
    </row>
    <row r="85" spans="1:19">
      <c r="A85" s="218"/>
      <c r="B85" s="218"/>
      <c r="C85" s="27" t="s">
        <v>222</v>
      </c>
      <c r="D85" s="27"/>
      <c r="E85" s="17" t="s">
        <v>223</v>
      </c>
      <c r="F85" s="17"/>
      <c r="G85" s="20"/>
      <c r="H85" s="12" t="s">
        <v>146</v>
      </c>
      <c r="I85" s="13"/>
      <c r="J85" s="14" t="s">
        <v>143</v>
      </c>
      <c r="K85" s="15" t="s">
        <v>103</v>
      </c>
      <c r="L85" s="7"/>
      <c r="M85" s="7"/>
      <c r="N85" s="7"/>
      <c r="O85" s="7"/>
      <c r="P85" s="7"/>
      <c r="Q85" s="7"/>
      <c r="R85" s="7"/>
      <c r="S85" s="7"/>
    </row>
    <row r="86" spans="1:19">
      <c r="A86" s="7" t="s">
        <v>225</v>
      </c>
      <c r="B86" s="7" t="s">
        <v>226</v>
      </c>
      <c r="C86" s="27" t="s">
        <v>227</v>
      </c>
      <c r="D86" s="27"/>
      <c r="E86" s="17" t="s">
        <v>224</v>
      </c>
      <c r="F86" s="17"/>
      <c r="G86" s="18"/>
      <c r="H86" s="12" t="s">
        <v>845</v>
      </c>
      <c r="I86" s="13"/>
      <c r="J86" s="19" t="s">
        <v>149</v>
      </c>
      <c r="K86" s="15" t="s">
        <v>145</v>
      </c>
      <c r="L86" s="7"/>
      <c r="M86" s="7"/>
      <c r="N86" s="7"/>
      <c r="O86" s="7"/>
      <c r="P86" s="7"/>
      <c r="Q86" s="7"/>
      <c r="R86" s="7"/>
      <c r="S86" s="7"/>
    </row>
    <row r="87" spans="1:19" ht="30">
      <c r="A87" s="56" t="s">
        <v>228</v>
      </c>
      <c r="B87" s="22"/>
      <c r="C87" s="27" t="s">
        <v>229</v>
      </c>
      <c r="D87" s="122"/>
      <c r="E87" s="21" t="s">
        <v>148</v>
      </c>
      <c r="F87" s="21"/>
      <c r="G87" s="23"/>
      <c r="H87" s="23"/>
      <c r="I87" s="13"/>
      <c r="J87" s="23"/>
      <c r="K87" s="23" t="s">
        <v>130</v>
      </c>
      <c r="L87" s="7"/>
      <c r="M87" s="7"/>
      <c r="N87" s="7"/>
      <c r="O87" s="7"/>
      <c r="P87" s="7"/>
      <c r="Q87" s="7"/>
      <c r="R87" s="7"/>
      <c r="S87" s="7"/>
    </row>
    <row r="88" spans="1:19" s="30" customFormat="1">
      <c r="A88" s="10"/>
      <c r="B88" s="10"/>
      <c r="C88" s="10"/>
      <c r="D88" s="10"/>
      <c r="E88" s="29"/>
      <c r="F88" s="29"/>
    </row>
    <row r="89" spans="1:19" s="30" customFormat="1">
      <c r="A89" s="10"/>
      <c r="B89" s="10"/>
      <c r="C89" s="10"/>
      <c r="D89" s="10"/>
      <c r="E89" s="29"/>
      <c r="F89" s="29"/>
    </row>
    <row r="90" spans="1:19" s="30" customFormat="1">
      <c r="A90" s="10"/>
      <c r="B90" s="10"/>
      <c r="C90" s="10"/>
      <c r="D90" s="10"/>
      <c r="E90" s="29"/>
      <c r="F90" s="29"/>
    </row>
    <row r="95" spans="1:19" s="30" customFormat="1">
      <c r="A95" s="10"/>
      <c r="B95" s="10"/>
      <c r="C95" s="10"/>
      <c r="D95" s="10"/>
      <c r="E95" s="29"/>
      <c r="F95" s="29"/>
    </row>
  </sheetData>
  <mergeCells count="22">
    <mergeCell ref="A3:A35"/>
    <mergeCell ref="A36:A54"/>
    <mergeCell ref="A73:A79"/>
    <mergeCell ref="A80:A81"/>
    <mergeCell ref="A82:A85"/>
    <mergeCell ref="A70:A72"/>
    <mergeCell ref="A68:A69"/>
    <mergeCell ref="A65:A66"/>
    <mergeCell ref="A55:A58"/>
    <mergeCell ref="A59:A60"/>
    <mergeCell ref="A61:A63"/>
    <mergeCell ref="B3:B35"/>
    <mergeCell ref="B68:B69"/>
    <mergeCell ref="B70:B72"/>
    <mergeCell ref="B73:B79"/>
    <mergeCell ref="B82:B85"/>
    <mergeCell ref="B80:B81"/>
    <mergeCell ref="B55:B58"/>
    <mergeCell ref="B36:B54"/>
    <mergeCell ref="B59:B60"/>
    <mergeCell ref="B61:B63"/>
    <mergeCell ref="B65:B66"/>
  </mergeCells>
  <phoneticPr fontId="1" type="noConversion"/>
  <conditionalFormatting sqref="G55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G56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G57">
    <cfRule type="cellIs" dxfId="23" priority="15" operator="equal">
      <formula>"Fail"</formula>
    </cfRule>
    <cfRule type="cellIs" dxfId="22" priority="16" operator="equal">
      <formula>"Pass"</formula>
    </cfRule>
  </conditionalFormatting>
  <conditionalFormatting sqref="G58">
    <cfRule type="cellIs" dxfId="21" priority="21" operator="equal">
      <formula>"NA"</formula>
    </cfRule>
    <cfRule type="cellIs" dxfId="20" priority="22" operator="equal">
      <formula>"NT"</formula>
    </cfRule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79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G82">
    <cfRule type="cellIs" dxfId="15" priority="5" operator="equal">
      <formula>"NA"</formula>
    </cfRule>
    <cfRule type="cellIs" dxfId="14" priority="6" operator="equal">
      <formula>"NT"</formula>
    </cfRule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G83">
    <cfRule type="cellIs" dxfId="11" priority="1" operator="equal">
      <formula>"NA"</formula>
    </cfRule>
    <cfRule type="cellIs" dxfId="10" priority="2" operator="equal">
      <formula>"NT"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G86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G84:G85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G73:G78 G80:G81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G58 G82:G85" xr:uid="{00000000-0002-0000-0300-000000000000}">
      <formula1>"Pass,Fail,NT,NA"</formula1>
    </dataValidation>
    <dataValidation type="list" allowBlank="1" showInputMessage="1" showErrorMessage="1" sqref="G55:G57 G73:G81 G86" xr:uid="{00000000-0002-0000-0300-000001000000}">
      <formula1>"Pass,Fail"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146"/>
  <sheetViews>
    <sheetView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2" sqref="H2"/>
    </sheetView>
  </sheetViews>
  <sheetFormatPr defaultColWidth="9" defaultRowHeight="15"/>
  <cols>
    <col min="1" max="1" width="16.7109375" style="31" customWidth="1"/>
    <col min="2" max="2" width="38.140625" style="31" bestFit="1" customWidth="1"/>
    <col min="3" max="3" width="11.42578125" style="31" customWidth="1"/>
    <col min="4" max="4" width="45.28515625" style="31" customWidth="1"/>
    <col min="5" max="5" width="9" style="31"/>
    <col min="6" max="6" width="14.42578125" style="31" bestFit="1" customWidth="1"/>
    <col min="7" max="7" width="15" style="31" bestFit="1" customWidth="1"/>
    <col min="8" max="8" width="12.5703125" style="31" bestFit="1" customWidth="1"/>
    <col min="9" max="9" width="13.28515625" style="31" bestFit="1" customWidth="1"/>
    <col min="10" max="10" width="8.7109375" style="31" bestFit="1" customWidth="1"/>
    <col min="11" max="11" width="9.28515625" style="31" bestFit="1" customWidth="1"/>
    <col min="12" max="12" width="14.5703125" style="31" bestFit="1" customWidth="1"/>
    <col min="13" max="13" width="27.5703125" style="31" bestFit="1" customWidth="1"/>
    <col min="14" max="14" width="24.85546875" style="31" bestFit="1" customWidth="1"/>
    <col min="15" max="15" width="27.5703125" style="31" bestFit="1" customWidth="1"/>
    <col min="16" max="16" width="14" style="31" bestFit="1" customWidth="1"/>
    <col min="17" max="16384" width="9" style="31"/>
  </cols>
  <sheetData>
    <row r="1" spans="1:82">
      <c r="F1" s="223" t="s">
        <v>132</v>
      </c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2" t="s">
        <v>133</v>
      </c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 t="s">
        <v>1330</v>
      </c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 t="s">
        <v>1329</v>
      </c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 t="s">
        <v>1403</v>
      </c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 t="s">
        <v>1404</v>
      </c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 t="s">
        <v>1405</v>
      </c>
      <c r="BU1" s="222"/>
      <c r="BV1" s="222"/>
      <c r="BW1" s="222"/>
      <c r="BX1" s="222"/>
      <c r="BY1" s="222"/>
      <c r="BZ1" s="222"/>
      <c r="CA1" s="222"/>
      <c r="CB1" s="222"/>
      <c r="CC1" s="222"/>
      <c r="CD1" s="222"/>
    </row>
    <row r="2" spans="1:82">
      <c r="A2" s="33" t="s">
        <v>230</v>
      </c>
      <c r="B2" s="33" t="s">
        <v>231</v>
      </c>
      <c r="C2" s="33" t="s">
        <v>232</v>
      </c>
      <c r="D2" s="33" t="s">
        <v>233</v>
      </c>
      <c r="E2" s="33" t="s">
        <v>102</v>
      </c>
      <c r="F2" s="143" t="s">
        <v>1747</v>
      </c>
      <c r="G2" s="143" t="s">
        <v>239</v>
      </c>
      <c r="H2" s="144" t="s">
        <v>1422</v>
      </c>
      <c r="I2" s="144" t="s">
        <v>1423</v>
      </c>
      <c r="J2" s="143" t="s">
        <v>333</v>
      </c>
      <c r="K2" s="143" t="s">
        <v>334</v>
      </c>
      <c r="L2" s="144" t="s">
        <v>240</v>
      </c>
      <c r="M2" s="144" t="s">
        <v>234</v>
      </c>
      <c r="N2" s="144" t="s">
        <v>235</v>
      </c>
      <c r="O2" s="144" t="s">
        <v>335</v>
      </c>
      <c r="P2" s="145" t="s">
        <v>236</v>
      </c>
      <c r="Q2" s="143" t="s">
        <v>238</v>
      </c>
      <c r="R2" s="143" t="s">
        <v>239</v>
      </c>
      <c r="S2" s="144" t="s">
        <v>1422</v>
      </c>
      <c r="T2" s="144" t="s">
        <v>1423</v>
      </c>
      <c r="U2" s="143" t="s">
        <v>333</v>
      </c>
      <c r="V2" s="143" t="s">
        <v>334</v>
      </c>
      <c r="W2" s="144" t="s">
        <v>240</v>
      </c>
      <c r="X2" s="144" t="s">
        <v>234</v>
      </c>
      <c r="Y2" s="144" t="s">
        <v>235</v>
      </c>
      <c r="Z2" s="144" t="s">
        <v>335</v>
      </c>
      <c r="AA2" s="144" t="s">
        <v>236</v>
      </c>
      <c r="AB2" s="143" t="s">
        <v>238</v>
      </c>
      <c r="AC2" s="143" t="s">
        <v>239</v>
      </c>
      <c r="AD2" s="144" t="s">
        <v>1422</v>
      </c>
      <c r="AE2" s="144" t="s">
        <v>1423</v>
      </c>
      <c r="AF2" s="143" t="s">
        <v>333</v>
      </c>
      <c r="AG2" s="143" t="s">
        <v>334</v>
      </c>
      <c r="AH2" s="144" t="s">
        <v>240</v>
      </c>
      <c r="AI2" s="144" t="s">
        <v>234</v>
      </c>
      <c r="AJ2" s="144" t="s">
        <v>235</v>
      </c>
      <c r="AK2" s="144" t="s">
        <v>335</v>
      </c>
      <c r="AL2" s="144" t="s">
        <v>236</v>
      </c>
      <c r="AM2" s="143" t="s">
        <v>238</v>
      </c>
      <c r="AN2" s="143" t="s">
        <v>239</v>
      </c>
      <c r="AO2" s="144" t="s">
        <v>1422</v>
      </c>
      <c r="AP2" s="144" t="s">
        <v>1423</v>
      </c>
      <c r="AQ2" s="143" t="s">
        <v>333</v>
      </c>
      <c r="AR2" s="143" t="s">
        <v>334</v>
      </c>
      <c r="AS2" s="144" t="s">
        <v>240</v>
      </c>
      <c r="AT2" s="144" t="s">
        <v>234</v>
      </c>
      <c r="AU2" s="144" t="s">
        <v>235</v>
      </c>
      <c r="AV2" s="144" t="s">
        <v>335</v>
      </c>
      <c r="AW2" s="144" t="s">
        <v>236</v>
      </c>
      <c r="AX2" s="143" t="s">
        <v>238</v>
      </c>
      <c r="AY2" s="143" t="s">
        <v>239</v>
      </c>
      <c r="AZ2" s="144" t="s">
        <v>1422</v>
      </c>
      <c r="BA2" s="144" t="s">
        <v>1423</v>
      </c>
      <c r="BB2" s="143" t="s">
        <v>333</v>
      </c>
      <c r="BC2" s="143" t="s">
        <v>334</v>
      </c>
      <c r="BD2" s="144" t="s">
        <v>240</v>
      </c>
      <c r="BE2" s="144" t="s">
        <v>234</v>
      </c>
      <c r="BF2" s="144" t="s">
        <v>235</v>
      </c>
      <c r="BG2" s="144" t="s">
        <v>335</v>
      </c>
      <c r="BH2" s="144" t="s">
        <v>236</v>
      </c>
      <c r="BI2" s="143" t="s">
        <v>238</v>
      </c>
      <c r="BJ2" s="143" t="s">
        <v>239</v>
      </c>
      <c r="BK2" s="144" t="s">
        <v>1422</v>
      </c>
      <c r="BL2" s="144" t="s">
        <v>1423</v>
      </c>
      <c r="BM2" s="143" t="s">
        <v>333</v>
      </c>
      <c r="BN2" s="143" t="s">
        <v>334</v>
      </c>
      <c r="BO2" s="144" t="s">
        <v>240</v>
      </c>
      <c r="BP2" s="144" t="s">
        <v>234</v>
      </c>
      <c r="BQ2" s="144" t="s">
        <v>235</v>
      </c>
      <c r="BR2" s="144" t="s">
        <v>335</v>
      </c>
      <c r="BS2" s="144" t="s">
        <v>236</v>
      </c>
      <c r="BT2" s="143" t="s">
        <v>238</v>
      </c>
      <c r="BU2" s="143" t="s">
        <v>239</v>
      </c>
      <c r="BV2" s="144" t="s">
        <v>1422</v>
      </c>
      <c r="BW2" s="144" t="s">
        <v>1423</v>
      </c>
      <c r="BX2" s="143" t="s">
        <v>333</v>
      </c>
      <c r="BY2" s="143" t="s">
        <v>334</v>
      </c>
      <c r="BZ2" s="144" t="s">
        <v>240</v>
      </c>
      <c r="CA2" s="144" t="s">
        <v>234</v>
      </c>
      <c r="CB2" s="144" t="s">
        <v>235</v>
      </c>
      <c r="CC2" s="144" t="s">
        <v>335</v>
      </c>
      <c r="CD2" s="144" t="s">
        <v>236</v>
      </c>
    </row>
    <row r="3" spans="1:82">
      <c r="A3" s="34" t="s">
        <v>85</v>
      </c>
      <c r="B3" s="34" t="s">
        <v>241</v>
      </c>
      <c r="C3" s="32" t="s">
        <v>237</v>
      </c>
      <c r="D3" s="34" t="s">
        <v>242</v>
      </c>
      <c r="E3" s="32" t="s">
        <v>103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</row>
    <row r="4" spans="1:82">
      <c r="A4" s="35" t="s">
        <v>86</v>
      </c>
      <c r="B4" s="35" t="s">
        <v>243</v>
      </c>
      <c r="C4" s="32" t="s">
        <v>237</v>
      </c>
      <c r="D4" s="35" t="s">
        <v>244</v>
      </c>
      <c r="E4" s="32" t="s">
        <v>103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</row>
    <row r="5" spans="1:82">
      <c r="A5" s="35"/>
      <c r="B5" s="35" t="s">
        <v>245</v>
      </c>
      <c r="C5" s="32" t="s">
        <v>246</v>
      </c>
      <c r="D5" s="35" t="s">
        <v>244</v>
      </c>
      <c r="E5" s="32" t="s">
        <v>103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1:82">
      <c r="A6" s="36" t="s">
        <v>247</v>
      </c>
      <c r="B6" s="36" t="s">
        <v>248</v>
      </c>
      <c r="C6" s="32" t="s">
        <v>237</v>
      </c>
      <c r="D6" s="36" t="s">
        <v>249</v>
      </c>
      <c r="E6" s="32" t="s">
        <v>103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</row>
    <row r="7" spans="1:82">
      <c r="A7" s="36"/>
      <c r="B7" s="36" t="s">
        <v>250</v>
      </c>
      <c r="C7" s="32" t="s">
        <v>246</v>
      </c>
      <c r="D7" s="36" t="s">
        <v>249</v>
      </c>
      <c r="E7" s="32" t="s">
        <v>103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</row>
    <row r="8" spans="1:82">
      <c r="A8" s="36" t="s">
        <v>87</v>
      </c>
      <c r="B8" s="36" t="s">
        <v>248</v>
      </c>
      <c r="C8" s="32" t="s">
        <v>237</v>
      </c>
      <c r="D8" s="36" t="s">
        <v>251</v>
      </c>
      <c r="E8" s="32" t="s">
        <v>103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 spans="1:82">
      <c r="A9" s="36"/>
      <c r="B9" s="36" t="s">
        <v>250</v>
      </c>
      <c r="C9" s="32" t="s">
        <v>246</v>
      </c>
      <c r="D9" s="36" t="s">
        <v>251</v>
      </c>
      <c r="E9" s="32" t="s">
        <v>103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</row>
    <row r="10" spans="1:82" s="39" customFormat="1">
      <c r="A10" s="37" t="s">
        <v>252</v>
      </c>
      <c r="B10" s="37" t="s">
        <v>253</v>
      </c>
      <c r="C10" s="38" t="s">
        <v>237</v>
      </c>
      <c r="D10" s="37" t="s">
        <v>254</v>
      </c>
      <c r="E10" s="38" t="s">
        <v>103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</row>
    <row r="11" spans="1:82" s="39" customFormat="1">
      <c r="A11" s="37"/>
      <c r="B11" s="37" t="s">
        <v>253</v>
      </c>
      <c r="C11" s="38" t="s">
        <v>246</v>
      </c>
      <c r="D11" s="37" t="s">
        <v>254</v>
      </c>
      <c r="E11" s="38" t="s">
        <v>103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</row>
    <row r="12" spans="1:82">
      <c r="A12" s="36" t="s">
        <v>89</v>
      </c>
      <c r="B12" s="36" t="s">
        <v>250</v>
      </c>
      <c r="C12" s="32" t="s">
        <v>246</v>
      </c>
      <c r="D12" s="36" t="s">
        <v>255</v>
      </c>
      <c r="E12" s="32" t="s">
        <v>103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</row>
    <row r="13" spans="1:82">
      <c r="A13" s="36" t="s">
        <v>88</v>
      </c>
      <c r="B13" s="36" t="s">
        <v>248</v>
      </c>
      <c r="C13" s="32" t="s">
        <v>237</v>
      </c>
      <c r="D13" s="36" t="s">
        <v>256</v>
      </c>
      <c r="E13" s="32" t="s">
        <v>103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</row>
    <row r="14" spans="1:82">
      <c r="A14" s="36"/>
      <c r="B14" s="36" t="s">
        <v>250</v>
      </c>
      <c r="C14" s="32" t="s">
        <v>246</v>
      </c>
      <c r="D14" s="36" t="s">
        <v>256</v>
      </c>
      <c r="E14" s="32" t="s">
        <v>103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</row>
    <row r="15" spans="1:82">
      <c r="A15" s="36" t="s">
        <v>90</v>
      </c>
      <c r="B15" s="36" t="s">
        <v>248</v>
      </c>
      <c r="C15" s="32" t="s">
        <v>237</v>
      </c>
      <c r="D15" s="36" t="s">
        <v>257</v>
      </c>
      <c r="E15" s="32" t="s">
        <v>103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</row>
    <row r="16" spans="1:82">
      <c r="A16" s="36" t="s">
        <v>91</v>
      </c>
      <c r="B16" s="35" t="s">
        <v>243</v>
      </c>
      <c r="C16" s="32" t="s">
        <v>237</v>
      </c>
      <c r="D16" s="36" t="s">
        <v>258</v>
      </c>
      <c r="E16" s="32" t="s">
        <v>103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 spans="1:82">
      <c r="A17" s="36"/>
      <c r="B17" s="35" t="s">
        <v>245</v>
      </c>
      <c r="C17" s="32" t="s">
        <v>246</v>
      </c>
      <c r="D17" s="36" t="s">
        <v>258</v>
      </c>
      <c r="E17" s="32" t="s">
        <v>103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 spans="1:82">
      <c r="A18" s="36"/>
      <c r="B18" s="36" t="s">
        <v>259</v>
      </c>
      <c r="C18" s="32" t="s">
        <v>246</v>
      </c>
      <c r="D18" s="36" t="s">
        <v>258</v>
      </c>
      <c r="E18" s="32" t="s">
        <v>103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</row>
    <row r="19" spans="1:82">
      <c r="A19" s="36" t="s">
        <v>92</v>
      </c>
      <c r="B19" s="35" t="s">
        <v>243</v>
      </c>
      <c r="C19" s="32" t="s">
        <v>237</v>
      </c>
      <c r="D19" s="32" t="s">
        <v>260</v>
      </c>
      <c r="E19" s="32" t="s">
        <v>103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</row>
    <row r="20" spans="1:82">
      <c r="A20" s="36"/>
      <c r="B20" s="35" t="s">
        <v>245</v>
      </c>
      <c r="C20" s="32" t="s">
        <v>246</v>
      </c>
      <c r="D20" s="32" t="s">
        <v>260</v>
      </c>
      <c r="E20" s="32" t="s">
        <v>103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</row>
    <row r="21" spans="1:82">
      <c r="A21" s="36"/>
      <c r="B21" s="36" t="s">
        <v>259</v>
      </c>
      <c r="C21" s="32" t="s">
        <v>246</v>
      </c>
      <c r="D21" s="32" t="s">
        <v>260</v>
      </c>
      <c r="E21" s="32" t="s">
        <v>103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</row>
    <row r="22" spans="1:82">
      <c r="A22" s="36" t="s">
        <v>93</v>
      </c>
      <c r="B22" s="36" t="s">
        <v>248</v>
      </c>
      <c r="C22" s="32" t="s">
        <v>237</v>
      </c>
      <c r="D22" s="36" t="s">
        <v>261</v>
      </c>
      <c r="E22" s="32" t="s">
        <v>103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</row>
    <row r="23" spans="1:82">
      <c r="A23" s="36"/>
      <c r="B23" s="36" t="s">
        <v>262</v>
      </c>
      <c r="C23" s="32" t="s">
        <v>237</v>
      </c>
      <c r="D23" s="36" t="s">
        <v>261</v>
      </c>
      <c r="E23" s="32" t="s">
        <v>103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</row>
    <row r="24" spans="1:82">
      <c r="A24" s="36"/>
      <c r="B24" s="36" t="s">
        <v>263</v>
      </c>
      <c r="C24" s="32" t="s">
        <v>237</v>
      </c>
      <c r="D24" s="36" t="s">
        <v>261</v>
      </c>
      <c r="E24" s="32" t="s">
        <v>103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</row>
    <row r="25" spans="1:82">
      <c r="A25" s="36"/>
      <c r="B25" s="36" t="s">
        <v>250</v>
      </c>
      <c r="C25" s="32" t="s">
        <v>246</v>
      </c>
      <c r="D25" s="36" t="s">
        <v>261</v>
      </c>
      <c r="E25" s="32" t="s">
        <v>103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</row>
    <row r="26" spans="1:82" ht="13.5" customHeight="1">
      <c r="A26" s="36" t="s">
        <v>94</v>
      </c>
      <c r="B26" s="36" t="s">
        <v>248</v>
      </c>
      <c r="C26" s="32" t="s">
        <v>237</v>
      </c>
      <c r="D26" s="36" t="s">
        <v>264</v>
      </c>
      <c r="E26" s="32" t="s">
        <v>103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</row>
    <row r="27" spans="1:82">
      <c r="A27" s="36"/>
      <c r="B27" s="36" t="s">
        <v>265</v>
      </c>
      <c r="C27" s="32" t="s">
        <v>246</v>
      </c>
      <c r="D27" s="36" t="s">
        <v>264</v>
      </c>
      <c r="E27" s="32" t="s">
        <v>103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 spans="1:82">
      <c r="A28" s="36"/>
      <c r="B28" s="36" t="s">
        <v>259</v>
      </c>
      <c r="C28" s="32" t="s">
        <v>246</v>
      </c>
      <c r="D28" s="36" t="s">
        <v>264</v>
      </c>
      <c r="E28" s="32" t="s">
        <v>103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 spans="1:82">
      <c r="A29" s="36" t="s">
        <v>95</v>
      </c>
      <c r="B29" s="36" t="s">
        <v>250</v>
      </c>
      <c r="C29" s="32" t="s">
        <v>246</v>
      </c>
      <c r="D29" s="36" t="s">
        <v>266</v>
      </c>
      <c r="E29" s="32" t="s">
        <v>103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 spans="1:82">
      <c r="A30" s="36" t="s">
        <v>96</v>
      </c>
      <c r="B30" s="36" t="s">
        <v>250</v>
      </c>
      <c r="C30" s="32" t="s">
        <v>246</v>
      </c>
      <c r="D30" s="36" t="s">
        <v>267</v>
      </c>
      <c r="E30" s="32" t="s">
        <v>103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 spans="1:82" s="41" customFormat="1">
      <c r="A31" s="35" t="s">
        <v>97</v>
      </c>
      <c r="B31" s="35" t="s">
        <v>248</v>
      </c>
      <c r="C31" s="40" t="s">
        <v>237</v>
      </c>
      <c r="D31" s="35" t="s">
        <v>268</v>
      </c>
      <c r="E31" s="40" t="s">
        <v>103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</row>
    <row r="32" spans="1:82" s="41" customFormat="1">
      <c r="A32" s="35"/>
      <c r="B32" s="35" t="s">
        <v>250</v>
      </c>
      <c r="C32" s="40" t="s">
        <v>246</v>
      </c>
      <c r="D32" s="35" t="s">
        <v>268</v>
      </c>
      <c r="E32" s="40" t="s">
        <v>103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</row>
    <row r="33" spans="1:82">
      <c r="A33" s="36" t="s">
        <v>98</v>
      </c>
      <c r="B33" s="36" t="s">
        <v>248</v>
      </c>
      <c r="C33" s="32" t="s">
        <v>237</v>
      </c>
      <c r="D33" s="36" t="s">
        <v>269</v>
      </c>
      <c r="E33" s="32" t="s">
        <v>103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 spans="1:82">
      <c r="A34" s="36"/>
      <c r="B34" s="36" t="s">
        <v>250</v>
      </c>
      <c r="C34" s="32" t="s">
        <v>246</v>
      </c>
      <c r="D34" s="36" t="s">
        <v>269</v>
      </c>
      <c r="E34" s="32" t="s">
        <v>103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 spans="1:82">
      <c r="A35" s="36" t="s">
        <v>99</v>
      </c>
      <c r="B35" s="36" t="s">
        <v>250</v>
      </c>
      <c r="C35" s="32" t="s">
        <v>246</v>
      </c>
      <c r="D35" s="36" t="s">
        <v>270</v>
      </c>
      <c r="E35" s="32" t="s">
        <v>103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 spans="1:82">
      <c r="A36" s="36" t="s">
        <v>100</v>
      </c>
      <c r="B36" s="36" t="s">
        <v>248</v>
      </c>
      <c r="C36" s="32" t="s">
        <v>237</v>
      </c>
      <c r="D36" s="36" t="s">
        <v>271</v>
      </c>
      <c r="E36" s="32" t="s">
        <v>103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 spans="1:82" s="44" customFormat="1">
      <c r="A37" s="42" t="s">
        <v>100</v>
      </c>
      <c r="B37" s="42" t="s">
        <v>100</v>
      </c>
      <c r="C37" s="43" t="s">
        <v>246</v>
      </c>
      <c r="D37" s="42" t="s">
        <v>271</v>
      </c>
      <c r="E37" s="43" t="s">
        <v>103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</row>
    <row r="38" spans="1:82">
      <c r="A38" s="36" t="s">
        <v>101</v>
      </c>
      <c r="B38" s="36" t="s">
        <v>250</v>
      </c>
      <c r="C38" s="32" t="s">
        <v>246</v>
      </c>
      <c r="D38" s="36" t="s">
        <v>272</v>
      </c>
      <c r="E38" s="32" t="s">
        <v>103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 spans="1:82">
      <c r="A39" s="36" t="s">
        <v>104</v>
      </c>
      <c r="B39" s="36" t="s">
        <v>273</v>
      </c>
      <c r="C39" s="32" t="s">
        <v>237</v>
      </c>
      <c r="D39" s="36" t="s">
        <v>274</v>
      </c>
      <c r="E39" s="32" t="s">
        <v>130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 spans="1:82">
      <c r="A40" s="32"/>
      <c r="B40" s="36" t="s">
        <v>275</v>
      </c>
      <c r="C40" s="32" t="s">
        <v>237</v>
      </c>
      <c r="D40" s="36" t="s">
        <v>274</v>
      </c>
      <c r="E40" s="32" t="s">
        <v>130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 spans="1:82">
      <c r="A41" s="32"/>
      <c r="B41" s="36" t="s">
        <v>276</v>
      </c>
      <c r="C41" s="32" t="s">
        <v>237</v>
      </c>
      <c r="D41" s="36" t="s">
        <v>274</v>
      </c>
      <c r="E41" s="32" t="s">
        <v>130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 spans="1:82">
      <c r="A42" s="32"/>
      <c r="B42" s="36" t="s">
        <v>277</v>
      </c>
      <c r="C42" s="32" t="s">
        <v>237</v>
      </c>
      <c r="D42" s="36" t="s">
        <v>274</v>
      </c>
      <c r="E42" s="32" t="s">
        <v>130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 spans="1:82">
      <c r="A43" s="32"/>
      <c r="B43" s="36" t="s">
        <v>278</v>
      </c>
      <c r="C43" s="32" t="s">
        <v>246</v>
      </c>
      <c r="D43" s="36" t="s">
        <v>274</v>
      </c>
      <c r="E43" s="32" t="s">
        <v>130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 spans="1:82" ht="14.1" customHeight="1">
      <c r="A44" s="32" t="s">
        <v>105</v>
      </c>
      <c r="B44" s="32" t="s">
        <v>279</v>
      </c>
      <c r="C44" s="32" t="s">
        <v>237</v>
      </c>
      <c r="D44" s="32" t="s">
        <v>280</v>
      </c>
      <c r="E44" s="32" t="s">
        <v>130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 spans="1:82">
      <c r="A45" s="32"/>
      <c r="B45" s="32" t="s">
        <v>281</v>
      </c>
      <c r="C45" s="32" t="s">
        <v>237</v>
      </c>
      <c r="D45" s="32" t="s">
        <v>280</v>
      </c>
      <c r="E45" s="32" t="s">
        <v>130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 spans="1:82">
      <c r="A46" s="32"/>
      <c r="B46" s="32" t="s">
        <v>282</v>
      </c>
      <c r="C46" s="32" t="s">
        <v>237</v>
      </c>
      <c r="D46" s="32" t="s">
        <v>280</v>
      </c>
      <c r="E46" s="32" t="s">
        <v>130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 spans="1:82">
      <c r="A47" s="32"/>
      <c r="B47" s="32" t="s">
        <v>278</v>
      </c>
      <c r="C47" s="32" t="s">
        <v>246</v>
      </c>
      <c r="D47" s="32" t="s">
        <v>280</v>
      </c>
      <c r="E47" s="32" t="s">
        <v>130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 spans="1:82">
      <c r="A48" s="32" t="s">
        <v>106</v>
      </c>
      <c r="B48" s="32" t="s">
        <v>282</v>
      </c>
      <c r="C48" s="32" t="s">
        <v>237</v>
      </c>
      <c r="D48" s="32"/>
      <c r="E48" s="32" t="s">
        <v>130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 spans="1:82">
      <c r="A49" s="32"/>
      <c r="B49" s="32" t="s">
        <v>278</v>
      </c>
      <c r="C49" s="32" t="s">
        <v>246</v>
      </c>
      <c r="D49" s="32"/>
      <c r="E49" s="32" t="s">
        <v>130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 spans="1:82">
      <c r="A50" s="32" t="s">
        <v>107</v>
      </c>
      <c r="B50" s="32" t="s">
        <v>282</v>
      </c>
      <c r="C50" s="32" t="s">
        <v>237</v>
      </c>
      <c r="D50" s="32" t="s">
        <v>283</v>
      </c>
      <c r="E50" s="32" t="s">
        <v>130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 spans="1:82">
      <c r="A51" s="32"/>
      <c r="B51" s="32" t="s">
        <v>278</v>
      </c>
      <c r="C51" s="32" t="s">
        <v>246</v>
      </c>
      <c r="D51" s="32" t="s">
        <v>283</v>
      </c>
      <c r="E51" s="32" t="s">
        <v>130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 spans="1:82">
      <c r="A52" s="32" t="s">
        <v>108</v>
      </c>
      <c r="B52" s="32" t="s">
        <v>284</v>
      </c>
      <c r="C52" s="32" t="s">
        <v>237</v>
      </c>
      <c r="D52" s="32" t="s">
        <v>285</v>
      </c>
      <c r="E52" s="32" t="s">
        <v>130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 spans="1:82">
      <c r="A53" s="32"/>
      <c r="B53" s="32" t="s">
        <v>286</v>
      </c>
      <c r="C53" s="32"/>
      <c r="D53" s="32" t="s">
        <v>285</v>
      </c>
      <c r="E53" s="32" t="s">
        <v>130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 spans="1:82">
      <c r="A54" s="32"/>
      <c r="B54" s="32" t="s">
        <v>287</v>
      </c>
      <c r="C54" s="32" t="s">
        <v>237</v>
      </c>
      <c r="D54" s="32" t="s">
        <v>285</v>
      </c>
      <c r="E54" s="32" t="s">
        <v>130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 spans="1:82">
      <c r="A55" s="32"/>
      <c r="B55" s="32" t="s">
        <v>288</v>
      </c>
      <c r="C55" s="32" t="s">
        <v>237</v>
      </c>
      <c r="D55" s="32" t="s">
        <v>285</v>
      </c>
      <c r="E55" s="32" t="s">
        <v>130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 spans="1:82">
      <c r="A56" s="32"/>
      <c r="B56" s="32" t="s">
        <v>289</v>
      </c>
      <c r="C56" s="32" t="s">
        <v>237</v>
      </c>
      <c r="D56" s="32" t="s">
        <v>285</v>
      </c>
      <c r="E56" s="32" t="s">
        <v>130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 spans="1:82">
      <c r="A57" s="32"/>
      <c r="B57" s="32" t="s">
        <v>278</v>
      </c>
      <c r="C57" s="32" t="s">
        <v>246</v>
      </c>
      <c r="D57" s="32" t="s">
        <v>285</v>
      </c>
      <c r="E57" s="32" t="s">
        <v>130</v>
      </c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 spans="1:82">
      <c r="A58" s="32" t="s">
        <v>109</v>
      </c>
      <c r="B58" s="32" t="s">
        <v>290</v>
      </c>
      <c r="C58" s="32" t="s">
        <v>237</v>
      </c>
      <c r="D58" s="32" t="s">
        <v>291</v>
      </c>
      <c r="E58" s="32" t="s">
        <v>130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 spans="1:82">
      <c r="A59" s="32"/>
      <c r="B59" s="32" t="s">
        <v>290</v>
      </c>
      <c r="C59" s="32" t="s">
        <v>237</v>
      </c>
      <c r="D59" s="32" t="s">
        <v>291</v>
      </c>
      <c r="E59" s="32" t="s">
        <v>130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 spans="1:82">
      <c r="A60" s="32"/>
      <c r="B60" s="32" t="s">
        <v>278</v>
      </c>
      <c r="C60" s="32" t="s">
        <v>246</v>
      </c>
      <c r="D60" s="32" t="s">
        <v>291</v>
      </c>
      <c r="E60" s="32" t="s">
        <v>130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 spans="1:82">
      <c r="A61" s="32" t="s">
        <v>110</v>
      </c>
      <c r="B61" s="32" t="s">
        <v>288</v>
      </c>
      <c r="C61" s="32" t="s">
        <v>237</v>
      </c>
      <c r="D61" s="32" t="s">
        <v>292</v>
      </c>
      <c r="E61" s="32" t="s">
        <v>130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 spans="1:82">
      <c r="A62" s="32"/>
      <c r="B62" s="32" t="s">
        <v>293</v>
      </c>
      <c r="C62" s="32" t="s">
        <v>237</v>
      </c>
      <c r="D62" s="32" t="s">
        <v>292</v>
      </c>
      <c r="E62" s="32" t="s">
        <v>130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 spans="1:82">
      <c r="A63" s="32"/>
      <c r="B63" s="32" t="s">
        <v>278</v>
      </c>
      <c r="C63" s="32" t="s">
        <v>246</v>
      </c>
      <c r="D63" s="32" t="s">
        <v>292</v>
      </c>
      <c r="E63" s="32" t="s">
        <v>130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 spans="1:82">
      <c r="A64" s="32" t="s">
        <v>111</v>
      </c>
      <c r="B64" s="32" t="s">
        <v>282</v>
      </c>
      <c r="C64" s="32" t="s">
        <v>237</v>
      </c>
      <c r="D64" s="32"/>
      <c r="E64" s="32" t="s">
        <v>130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 spans="1:82">
      <c r="A65" s="32"/>
      <c r="B65" s="32" t="s">
        <v>278</v>
      </c>
      <c r="C65" s="32" t="s">
        <v>246</v>
      </c>
      <c r="D65" s="32"/>
      <c r="E65" s="32" t="s">
        <v>130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 spans="1:82">
      <c r="A66" s="32" t="s">
        <v>112</v>
      </c>
      <c r="B66" s="32" t="s">
        <v>284</v>
      </c>
      <c r="C66" s="32" t="s">
        <v>237</v>
      </c>
      <c r="D66" s="32" t="s">
        <v>294</v>
      </c>
      <c r="E66" s="32" t="s">
        <v>130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 spans="1:82">
      <c r="A67" s="32"/>
      <c r="B67" s="32" t="s">
        <v>295</v>
      </c>
      <c r="C67" s="32" t="s">
        <v>237</v>
      </c>
      <c r="D67" s="32" t="s">
        <v>294</v>
      </c>
      <c r="E67" s="32" t="s">
        <v>130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 spans="1:82">
      <c r="A68" s="32"/>
      <c r="B68" s="32" t="s">
        <v>296</v>
      </c>
      <c r="C68" s="32" t="s">
        <v>246</v>
      </c>
      <c r="D68" s="32" t="s">
        <v>294</v>
      </c>
      <c r="E68" s="32" t="s">
        <v>130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 spans="1:82">
      <c r="A69" s="32"/>
      <c r="B69" s="32" t="s">
        <v>297</v>
      </c>
      <c r="C69" s="32" t="s">
        <v>237</v>
      </c>
      <c r="D69" s="32" t="s">
        <v>294</v>
      </c>
      <c r="E69" s="32" t="s">
        <v>130</v>
      </c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 spans="1:82">
      <c r="A70" s="32"/>
      <c r="B70" s="32" t="s">
        <v>298</v>
      </c>
      <c r="C70" s="32" t="s">
        <v>237</v>
      </c>
      <c r="D70" s="32" t="s">
        <v>294</v>
      </c>
      <c r="E70" s="32" t="s">
        <v>130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 spans="1:82">
      <c r="A71" s="32"/>
      <c r="B71" s="32" t="s">
        <v>299</v>
      </c>
      <c r="C71" s="32" t="s">
        <v>237</v>
      </c>
      <c r="D71" s="32" t="s">
        <v>294</v>
      </c>
      <c r="E71" s="32" t="s">
        <v>130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 spans="1:82">
      <c r="A72" s="32"/>
      <c r="B72" s="32" t="s">
        <v>278</v>
      </c>
      <c r="C72" s="32" t="s">
        <v>246</v>
      </c>
      <c r="D72" s="32" t="s">
        <v>294</v>
      </c>
      <c r="E72" s="32" t="s">
        <v>130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 spans="1:82" ht="14.1" customHeight="1">
      <c r="A73" s="32" t="s">
        <v>113</v>
      </c>
      <c r="B73" s="32" t="s">
        <v>300</v>
      </c>
      <c r="C73" s="32" t="s">
        <v>237</v>
      </c>
      <c r="D73" s="32" t="s">
        <v>301</v>
      </c>
      <c r="E73" s="32" t="s">
        <v>130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 spans="1:82">
      <c r="A74" s="32"/>
      <c r="B74" s="32" t="s">
        <v>302</v>
      </c>
      <c r="C74" s="32" t="s">
        <v>237</v>
      </c>
      <c r="D74" s="32" t="s">
        <v>301</v>
      </c>
      <c r="E74" s="32" t="s">
        <v>130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 spans="1:82">
      <c r="A75" s="32"/>
      <c r="B75" s="32" t="s">
        <v>303</v>
      </c>
      <c r="C75" s="32" t="s">
        <v>237</v>
      </c>
      <c r="D75" s="32" t="s">
        <v>301</v>
      </c>
      <c r="E75" s="32" t="s">
        <v>130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 spans="1:82">
      <c r="A76" s="32"/>
      <c r="B76" s="32" t="s">
        <v>304</v>
      </c>
      <c r="C76" s="32" t="s">
        <v>237</v>
      </c>
      <c r="D76" s="32" t="s">
        <v>301</v>
      </c>
      <c r="E76" s="32" t="s">
        <v>130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 spans="1:82">
      <c r="A77" s="32" t="s">
        <v>114</v>
      </c>
      <c r="B77" s="32" t="s">
        <v>305</v>
      </c>
      <c r="C77" s="32" t="s">
        <v>246</v>
      </c>
      <c r="D77" s="32" t="s">
        <v>306</v>
      </c>
      <c r="E77" s="32" t="s">
        <v>130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 spans="1:82">
      <c r="A78" s="32"/>
      <c r="B78" s="32" t="s">
        <v>307</v>
      </c>
      <c r="C78" s="32" t="s">
        <v>237</v>
      </c>
      <c r="D78" s="32" t="s">
        <v>306</v>
      </c>
      <c r="E78" s="32" t="s">
        <v>130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 spans="1:82">
      <c r="A79" s="32"/>
      <c r="B79" s="32" t="s">
        <v>308</v>
      </c>
      <c r="C79" s="32" t="s">
        <v>237</v>
      </c>
      <c r="D79" s="32" t="s">
        <v>306</v>
      </c>
      <c r="E79" s="32" t="s">
        <v>130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 spans="1:82">
      <c r="A80" s="32" t="s">
        <v>115</v>
      </c>
      <c r="B80" s="32" t="s">
        <v>309</v>
      </c>
      <c r="C80" s="32" t="s">
        <v>237</v>
      </c>
      <c r="D80" s="32" t="s">
        <v>310</v>
      </c>
      <c r="E80" s="32" t="s">
        <v>130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 spans="1:82">
      <c r="A81" s="32"/>
      <c r="B81" s="32" t="s">
        <v>311</v>
      </c>
      <c r="C81" s="32" t="s">
        <v>246</v>
      </c>
      <c r="D81" s="32" t="s">
        <v>310</v>
      </c>
      <c r="E81" s="32" t="s">
        <v>130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 spans="1:82">
      <c r="A82" s="32"/>
      <c r="B82" s="32" t="s">
        <v>312</v>
      </c>
      <c r="C82" s="32" t="s">
        <v>237</v>
      </c>
      <c r="D82" s="32" t="s">
        <v>310</v>
      </c>
      <c r="E82" s="32" t="s">
        <v>130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 spans="1:82">
      <c r="A83" s="32"/>
      <c r="B83" s="32" t="s">
        <v>313</v>
      </c>
      <c r="C83" s="32" t="s">
        <v>237</v>
      </c>
      <c r="D83" s="32" t="s">
        <v>310</v>
      </c>
      <c r="E83" s="32" t="s">
        <v>130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 spans="1:82">
      <c r="A84" s="32"/>
      <c r="B84" s="32" t="s">
        <v>314</v>
      </c>
      <c r="C84" s="32" t="s">
        <v>237</v>
      </c>
      <c r="D84" s="32" t="s">
        <v>310</v>
      </c>
      <c r="E84" s="32" t="s">
        <v>130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 spans="1:82">
      <c r="A85" s="32"/>
      <c r="B85" s="32" t="s">
        <v>315</v>
      </c>
      <c r="C85" s="32" t="s">
        <v>237</v>
      </c>
      <c r="D85" s="32" t="s">
        <v>310</v>
      </c>
      <c r="E85" s="32" t="s">
        <v>130</v>
      </c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 spans="1:82">
      <c r="A86" s="32"/>
      <c r="B86" s="32" t="s">
        <v>316</v>
      </c>
      <c r="C86" s="32" t="s">
        <v>237</v>
      </c>
      <c r="D86" s="32" t="s">
        <v>310</v>
      </c>
      <c r="E86" s="32" t="s">
        <v>130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 spans="1:82">
      <c r="A87" s="32"/>
      <c r="B87" s="32" t="s">
        <v>317</v>
      </c>
      <c r="C87" s="32" t="s">
        <v>237</v>
      </c>
      <c r="D87" s="32" t="s">
        <v>310</v>
      </c>
      <c r="E87" s="32" t="s">
        <v>130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 spans="1:82">
      <c r="A88" s="32"/>
      <c r="B88" s="32" t="s">
        <v>318</v>
      </c>
      <c r="C88" s="32" t="s">
        <v>237</v>
      </c>
      <c r="D88" s="32" t="s">
        <v>310</v>
      </c>
      <c r="E88" s="32" t="s">
        <v>130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 spans="1:82">
      <c r="A89" s="32"/>
      <c r="B89" s="32" t="s">
        <v>319</v>
      </c>
      <c r="C89" s="32" t="s">
        <v>237</v>
      </c>
      <c r="D89" s="32" t="s">
        <v>310</v>
      </c>
      <c r="E89" s="32" t="s">
        <v>130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 spans="1:82">
      <c r="A90" s="32" t="s">
        <v>116</v>
      </c>
      <c r="B90" s="32" t="s">
        <v>309</v>
      </c>
      <c r="C90" s="32" t="s">
        <v>237</v>
      </c>
      <c r="D90" s="32" t="s">
        <v>310</v>
      </c>
      <c r="E90" s="32" t="s">
        <v>130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 spans="1:82">
      <c r="A91" s="32"/>
      <c r="B91" s="32" t="s">
        <v>311</v>
      </c>
      <c r="C91" s="32" t="s">
        <v>246</v>
      </c>
      <c r="D91" s="32" t="s">
        <v>310</v>
      </c>
      <c r="E91" s="32" t="s">
        <v>130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 spans="1:82">
      <c r="A92" s="32"/>
      <c r="B92" s="32" t="s">
        <v>312</v>
      </c>
      <c r="C92" s="32" t="s">
        <v>237</v>
      </c>
      <c r="D92" s="32" t="s">
        <v>310</v>
      </c>
      <c r="E92" s="32" t="s">
        <v>130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 spans="1:82">
      <c r="A93" s="32"/>
      <c r="B93" s="32" t="s">
        <v>313</v>
      </c>
      <c r="C93" s="32" t="s">
        <v>237</v>
      </c>
      <c r="D93" s="32" t="s">
        <v>310</v>
      </c>
      <c r="E93" s="32" t="s">
        <v>130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 spans="1:82">
      <c r="A94" s="32"/>
      <c r="B94" s="32" t="s">
        <v>314</v>
      </c>
      <c r="C94" s="32" t="s">
        <v>237</v>
      </c>
      <c r="D94" s="32" t="s">
        <v>310</v>
      </c>
      <c r="E94" s="32" t="s">
        <v>130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 spans="1:82">
      <c r="A95" s="32"/>
      <c r="B95" s="32" t="s">
        <v>315</v>
      </c>
      <c r="C95" s="32" t="s">
        <v>237</v>
      </c>
      <c r="D95" s="32" t="s">
        <v>310</v>
      </c>
      <c r="E95" s="32" t="s">
        <v>130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 spans="1:82">
      <c r="A96" s="32"/>
      <c r="B96" s="32" t="s">
        <v>316</v>
      </c>
      <c r="C96" s="32" t="s">
        <v>237</v>
      </c>
      <c r="D96" s="32" t="s">
        <v>310</v>
      </c>
      <c r="E96" s="32" t="s">
        <v>130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 spans="1:82">
      <c r="A97" s="32"/>
      <c r="B97" s="32" t="s">
        <v>320</v>
      </c>
      <c r="C97" s="32" t="s">
        <v>246</v>
      </c>
      <c r="D97" s="32" t="s">
        <v>310</v>
      </c>
      <c r="E97" s="32" t="s">
        <v>130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 spans="1:82">
      <c r="A98" s="32"/>
      <c r="B98" s="32" t="s">
        <v>317</v>
      </c>
      <c r="C98" s="32" t="s">
        <v>237</v>
      </c>
      <c r="D98" s="32" t="s">
        <v>310</v>
      </c>
      <c r="E98" s="32" t="s">
        <v>130</v>
      </c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 spans="1:82">
      <c r="A99" s="32"/>
      <c r="B99" s="32" t="s">
        <v>318</v>
      </c>
      <c r="C99" s="32" t="s">
        <v>237</v>
      </c>
      <c r="D99" s="32" t="s">
        <v>310</v>
      </c>
      <c r="E99" s="32" t="s">
        <v>130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 spans="1:82">
      <c r="A100" s="32"/>
      <c r="B100" s="32" t="s">
        <v>319</v>
      </c>
      <c r="C100" s="32" t="s">
        <v>237</v>
      </c>
      <c r="D100" s="32" t="s">
        <v>310</v>
      </c>
      <c r="E100" s="32" t="s">
        <v>130</v>
      </c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 spans="1:82">
      <c r="A101" s="32" t="s">
        <v>117</v>
      </c>
      <c r="B101" s="32" t="s">
        <v>321</v>
      </c>
      <c r="C101" s="32" t="s">
        <v>237</v>
      </c>
      <c r="D101" s="32" t="s">
        <v>310</v>
      </c>
      <c r="E101" s="32" t="s">
        <v>130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 spans="1:82">
      <c r="A102" s="32"/>
      <c r="B102" s="32" t="s">
        <v>322</v>
      </c>
      <c r="C102" s="32" t="s">
        <v>237</v>
      </c>
      <c r="D102" s="32" t="s">
        <v>310</v>
      </c>
      <c r="E102" s="32" t="s">
        <v>130</v>
      </c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 spans="1:82">
      <c r="A103" s="32"/>
      <c r="B103" s="32" t="s">
        <v>323</v>
      </c>
      <c r="C103" s="32" t="s">
        <v>237</v>
      </c>
      <c r="D103" s="32" t="s">
        <v>310</v>
      </c>
      <c r="E103" s="32" t="s">
        <v>130</v>
      </c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 spans="1:82">
      <c r="A104" s="32"/>
      <c r="B104" s="32" t="s">
        <v>324</v>
      </c>
      <c r="C104" s="32" t="s">
        <v>237</v>
      </c>
      <c r="D104" s="32" t="s">
        <v>310</v>
      </c>
      <c r="E104" s="32" t="s">
        <v>130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 spans="1:82">
      <c r="A105" s="32" t="s">
        <v>118</v>
      </c>
      <c r="B105" s="32" t="s">
        <v>321</v>
      </c>
      <c r="C105" s="32" t="s">
        <v>237</v>
      </c>
      <c r="D105" s="32" t="s">
        <v>310</v>
      </c>
      <c r="E105" s="32" t="s">
        <v>130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 spans="1:82">
      <c r="A106" s="32"/>
      <c r="B106" s="32" t="s">
        <v>325</v>
      </c>
      <c r="C106" s="32" t="s">
        <v>246</v>
      </c>
      <c r="D106" s="32" t="s">
        <v>310</v>
      </c>
      <c r="E106" s="32" t="s">
        <v>130</v>
      </c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 spans="1:82">
      <c r="A107" s="32"/>
      <c r="B107" s="32" t="s">
        <v>322</v>
      </c>
      <c r="C107" s="32" t="s">
        <v>237</v>
      </c>
      <c r="D107" s="32" t="s">
        <v>310</v>
      </c>
      <c r="E107" s="32" t="s">
        <v>130</v>
      </c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 spans="1:82">
      <c r="A108" s="32"/>
      <c r="B108" s="32" t="s">
        <v>323</v>
      </c>
      <c r="C108" s="32" t="s">
        <v>237</v>
      </c>
      <c r="D108" s="32" t="s">
        <v>310</v>
      </c>
      <c r="E108" s="32" t="s">
        <v>130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 spans="1:82">
      <c r="A109" s="32"/>
      <c r="B109" s="32" t="s">
        <v>324</v>
      </c>
      <c r="C109" s="32" t="s">
        <v>237</v>
      </c>
      <c r="D109" s="32" t="s">
        <v>310</v>
      </c>
      <c r="E109" s="32" t="s">
        <v>130</v>
      </c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 spans="1:82">
      <c r="A110" s="32" t="s">
        <v>119</v>
      </c>
      <c r="B110" s="32" t="s">
        <v>326</v>
      </c>
      <c r="C110" s="32" t="s">
        <v>237</v>
      </c>
      <c r="D110" s="32" t="s">
        <v>292</v>
      </c>
      <c r="E110" s="32" t="s">
        <v>130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 spans="1:82">
      <c r="A111" s="32" t="s">
        <v>120</v>
      </c>
      <c r="B111" s="32" t="s">
        <v>282</v>
      </c>
      <c r="C111" s="32" t="s">
        <v>237</v>
      </c>
      <c r="D111" s="32" t="s">
        <v>327</v>
      </c>
      <c r="E111" s="32" t="s">
        <v>130</v>
      </c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 spans="1:82">
      <c r="A112" s="32" t="s">
        <v>121</v>
      </c>
      <c r="B112" s="32" t="s">
        <v>305</v>
      </c>
      <c r="C112" s="32" t="s">
        <v>246</v>
      </c>
      <c r="D112" s="32"/>
      <c r="E112" s="32" t="s">
        <v>130</v>
      </c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 spans="1:82">
      <c r="A113" s="32"/>
      <c r="B113" s="32" t="s">
        <v>307</v>
      </c>
      <c r="C113" s="32" t="s">
        <v>237</v>
      </c>
      <c r="D113" s="32"/>
      <c r="E113" s="32" t="s">
        <v>130</v>
      </c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 spans="1:82">
      <c r="A114" s="32"/>
      <c r="B114" s="32" t="s">
        <v>308</v>
      </c>
      <c r="C114" s="32" t="s">
        <v>237</v>
      </c>
      <c r="D114" s="32"/>
      <c r="E114" s="32" t="s">
        <v>130</v>
      </c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 spans="1:82">
      <c r="A115" s="32" t="s">
        <v>122</v>
      </c>
      <c r="B115" s="32" t="s">
        <v>305</v>
      </c>
      <c r="C115" s="32" t="s">
        <v>246</v>
      </c>
      <c r="D115" s="32"/>
      <c r="E115" s="32" t="s">
        <v>130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 spans="1:82">
      <c r="A116" s="32"/>
      <c r="B116" s="32" t="s">
        <v>307</v>
      </c>
      <c r="C116" s="32" t="s">
        <v>237</v>
      </c>
      <c r="D116" s="32"/>
      <c r="E116" s="32" t="s">
        <v>130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 spans="1:82">
      <c r="A117" s="32"/>
      <c r="B117" s="32" t="s">
        <v>308</v>
      </c>
      <c r="C117" s="32" t="s">
        <v>237</v>
      </c>
      <c r="D117" s="32"/>
      <c r="E117" s="32" t="s">
        <v>130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 spans="1:82">
      <c r="A118" s="32" t="s">
        <v>123</v>
      </c>
      <c r="B118" s="32" t="s">
        <v>305</v>
      </c>
      <c r="C118" s="32" t="s">
        <v>246</v>
      </c>
      <c r="D118" s="32"/>
      <c r="E118" s="32" t="s">
        <v>130</v>
      </c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 spans="1:82">
      <c r="A119" s="32"/>
      <c r="B119" s="32" t="s">
        <v>307</v>
      </c>
      <c r="C119" s="32" t="s">
        <v>237</v>
      </c>
      <c r="D119" s="32"/>
      <c r="E119" s="32" t="s">
        <v>130</v>
      </c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 spans="1:82">
      <c r="A120" s="32"/>
      <c r="B120" s="32" t="s">
        <v>308</v>
      </c>
      <c r="C120" s="32" t="s">
        <v>237</v>
      </c>
      <c r="D120" s="32"/>
      <c r="E120" s="32" t="s">
        <v>130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 spans="1:82">
      <c r="A121" s="32" t="s">
        <v>124</v>
      </c>
      <c r="B121" s="32" t="s">
        <v>305</v>
      </c>
      <c r="C121" s="32" t="s">
        <v>246</v>
      </c>
      <c r="D121" s="32"/>
      <c r="E121" s="32" t="s">
        <v>130</v>
      </c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 spans="1:82">
      <c r="A122" s="32"/>
      <c r="B122" s="32" t="s">
        <v>307</v>
      </c>
      <c r="C122" s="32" t="s">
        <v>237</v>
      </c>
      <c r="D122" s="32"/>
      <c r="E122" s="32" t="s">
        <v>130</v>
      </c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 spans="1:82">
      <c r="A123" s="32"/>
      <c r="B123" s="32" t="s">
        <v>308</v>
      </c>
      <c r="C123" s="32" t="s">
        <v>237</v>
      </c>
      <c r="D123" s="32"/>
      <c r="E123" s="32" t="s">
        <v>130</v>
      </c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 spans="1:82">
      <c r="A124" s="32" t="s">
        <v>125</v>
      </c>
      <c r="B124" s="32" t="s">
        <v>305</v>
      </c>
      <c r="C124" s="32" t="s">
        <v>246</v>
      </c>
      <c r="D124" s="32"/>
      <c r="E124" s="32" t="s">
        <v>130</v>
      </c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 spans="1:82">
      <c r="A125" s="32"/>
      <c r="B125" s="32" t="s">
        <v>308</v>
      </c>
      <c r="C125" s="32" t="s">
        <v>237</v>
      </c>
      <c r="D125" s="32"/>
      <c r="E125" s="32" t="s">
        <v>130</v>
      </c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 spans="1:82">
      <c r="A126" s="32" t="s">
        <v>126</v>
      </c>
      <c r="B126" s="32" t="s">
        <v>305</v>
      </c>
      <c r="C126" s="32" t="s">
        <v>246</v>
      </c>
      <c r="D126" s="32"/>
      <c r="E126" s="32" t="s">
        <v>328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 spans="1:82">
      <c r="A127" s="32"/>
      <c r="B127" s="32" t="s">
        <v>307</v>
      </c>
      <c r="C127" s="32" t="s">
        <v>237</v>
      </c>
      <c r="D127" s="32"/>
      <c r="E127" s="32" t="s">
        <v>328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 spans="1:82">
      <c r="A128" s="32"/>
      <c r="B128" s="32" t="s">
        <v>308</v>
      </c>
      <c r="C128" s="32" t="s">
        <v>237</v>
      </c>
      <c r="D128" s="32"/>
      <c r="E128" s="32" t="s">
        <v>328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 spans="1:82">
      <c r="A129" s="32" t="s">
        <v>329</v>
      </c>
      <c r="B129" s="32" t="s">
        <v>305</v>
      </c>
      <c r="C129" s="32" t="s">
        <v>246</v>
      </c>
      <c r="D129" s="32"/>
      <c r="E129" s="32" t="s">
        <v>328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 spans="1:82">
      <c r="A130" s="32"/>
      <c r="B130" s="32" t="s">
        <v>307</v>
      </c>
      <c r="C130" s="32" t="s">
        <v>237</v>
      </c>
      <c r="D130" s="32"/>
      <c r="E130" s="32" t="s">
        <v>328</v>
      </c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 spans="1:82">
      <c r="A131" s="32"/>
      <c r="B131" s="32" t="s">
        <v>308</v>
      </c>
      <c r="C131" s="32" t="s">
        <v>237</v>
      </c>
      <c r="D131" s="32"/>
      <c r="E131" s="32" t="s">
        <v>328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 spans="1:82">
      <c r="A132" s="32" t="s">
        <v>330</v>
      </c>
      <c r="B132" s="32" t="s">
        <v>305</v>
      </c>
      <c r="C132" s="32" t="s">
        <v>246</v>
      </c>
      <c r="D132" s="32"/>
      <c r="E132" s="32" t="s">
        <v>328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 spans="1:82">
      <c r="A133" s="32"/>
      <c r="B133" s="32" t="s">
        <v>307</v>
      </c>
      <c r="C133" s="32" t="s">
        <v>237</v>
      </c>
      <c r="D133" s="32"/>
      <c r="E133" s="32" t="s">
        <v>328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 spans="1:82">
      <c r="A134" s="32"/>
      <c r="B134" s="32" t="s">
        <v>308</v>
      </c>
      <c r="C134" s="32" t="s">
        <v>237</v>
      </c>
      <c r="D134" s="32"/>
      <c r="E134" s="32" t="s">
        <v>328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 spans="1:82">
      <c r="A135" s="32" t="s">
        <v>331</v>
      </c>
      <c r="B135" s="32" t="s">
        <v>305</v>
      </c>
      <c r="C135" s="32" t="s">
        <v>246</v>
      </c>
      <c r="D135" s="32"/>
      <c r="E135" s="32" t="s">
        <v>328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 spans="1:82">
      <c r="A136" s="32"/>
      <c r="B136" s="32" t="s">
        <v>307</v>
      </c>
      <c r="C136" s="32" t="s">
        <v>237</v>
      </c>
      <c r="D136" s="32"/>
      <c r="E136" s="32" t="s">
        <v>328</v>
      </c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 spans="1:82">
      <c r="A137" s="32"/>
      <c r="B137" s="32" t="s">
        <v>308</v>
      </c>
      <c r="C137" s="32" t="s">
        <v>237</v>
      </c>
      <c r="D137" s="32"/>
      <c r="E137" s="32" t="s">
        <v>328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 spans="1:82">
      <c r="A138" s="32" t="s">
        <v>127</v>
      </c>
      <c r="B138" s="32" t="s">
        <v>305</v>
      </c>
      <c r="C138" s="32" t="s">
        <v>246</v>
      </c>
      <c r="D138" s="32"/>
      <c r="E138" s="32" t="s">
        <v>328</v>
      </c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 spans="1:82">
      <c r="A139" s="32"/>
      <c r="B139" s="32" t="s">
        <v>307</v>
      </c>
      <c r="C139" s="32" t="s">
        <v>237</v>
      </c>
      <c r="D139" s="32"/>
      <c r="E139" s="32" t="s">
        <v>328</v>
      </c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 spans="1:82">
      <c r="A140" s="32"/>
      <c r="B140" s="32" t="s">
        <v>308</v>
      </c>
      <c r="C140" s="32" t="s">
        <v>237</v>
      </c>
      <c r="D140" s="32"/>
      <c r="E140" s="32" t="s">
        <v>328</v>
      </c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 spans="1:82">
      <c r="A141" s="32" t="s">
        <v>128</v>
      </c>
      <c r="B141" s="32" t="s">
        <v>305</v>
      </c>
      <c r="C141" s="32" t="s">
        <v>246</v>
      </c>
      <c r="D141" s="32"/>
      <c r="E141" s="32" t="s">
        <v>328</v>
      </c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 spans="1:82">
      <c r="A142" s="32"/>
      <c r="B142" s="32" t="s">
        <v>307</v>
      </c>
      <c r="C142" s="32" t="s">
        <v>237</v>
      </c>
      <c r="D142" s="32"/>
      <c r="E142" s="32" t="s">
        <v>328</v>
      </c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 spans="1:82">
      <c r="A143" s="32"/>
      <c r="B143" s="32" t="s">
        <v>308</v>
      </c>
      <c r="C143" s="32" t="s">
        <v>237</v>
      </c>
      <c r="D143" s="32"/>
      <c r="E143" s="32" t="s">
        <v>328</v>
      </c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 spans="1:82">
      <c r="A144" s="32" t="s">
        <v>885</v>
      </c>
      <c r="B144" s="45" t="s">
        <v>305</v>
      </c>
      <c r="C144" s="32" t="s">
        <v>246</v>
      </c>
      <c r="D144" s="32" t="s">
        <v>896</v>
      </c>
      <c r="E144" s="32" t="s">
        <v>328</v>
      </c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 spans="1:82">
      <c r="A145" s="32"/>
      <c r="B145" s="45" t="s">
        <v>307</v>
      </c>
      <c r="C145" s="32" t="s">
        <v>237</v>
      </c>
      <c r="D145" s="32" t="s">
        <v>896</v>
      </c>
      <c r="E145" s="32" t="s">
        <v>328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 spans="1:82" ht="16.5">
      <c r="A146" s="32"/>
      <c r="B146" s="45" t="s">
        <v>308</v>
      </c>
      <c r="C146" s="32" t="s">
        <v>237</v>
      </c>
      <c r="D146" s="55" t="s">
        <v>896</v>
      </c>
      <c r="E146" s="32" t="s">
        <v>328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</sheetData>
  <mergeCells count="7">
    <mergeCell ref="BT1:CD1"/>
    <mergeCell ref="F1:P1"/>
    <mergeCell ref="Q1:AA1"/>
    <mergeCell ref="AB1:AL1"/>
    <mergeCell ref="AM1:AW1"/>
    <mergeCell ref="AX1:BH1"/>
    <mergeCell ref="BI1:BS1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9"/>
  <sheetViews>
    <sheetView workbookViewId="0">
      <selection activeCell="B1" sqref="B1:B2"/>
    </sheetView>
  </sheetViews>
  <sheetFormatPr defaultColWidth="9" defaultRowHeight="15"/>
  <cols>
    <col min="1" max="1" width="11" style="48" customWidth="1"/>
    <col min="2" max="2" width="37" style="48" bestFit="1" customWidth="1"/>
    <col min="3" max="11" width="9" style="48"/>
    <col min="12" max="12" width="15.42578125" style="48" customWidth="1"/>
    <col min="13" max="16384" width="9" style="48"/>
  </cols>
  <sheetData>
    <row r="1" spans="1:12">
      <c r="A1" s="224" t="s">
        <v>336</v>
      </c>
      <c r="B1" s="224" t="s">
        <v>337</v>
      </c>
      <c r="C1" s="226" t="s">
        <v>1424</v>
      </c>
      <c r="D1" s="226"/>
      <c r="E1" s="226"/>
      <c r="F1" s="226"/>
      <c r="G1" s="226"/>
      <c r="H1" s="226"/>
      <c r="I1" s="226"/>
      <c r="J1" s="226"/>
      <c r="K1" s="226"/>
      <c r="L1" s="227" t="s">
        <v>332</v>
      </c>
    </row>
    <row r="2" spans="1:12">
      <c r="A2" s="225"/>
      <c r="B2" s="225"/>
      <c r="C2" s="146" t="s">
        <v>1402</v>
      </c>
      <c r="D2" s="147" t="s">
        <v>132</v>
      </c>
      <c r="E2" s="147" t="s">
        <v>133</v>
      </c>
      <c r="F2" s="147" t="s">
        <v>1330</v>
      </c>
      <c r="G2" s="147" t="s">
        <v>1329</v>
      </c>
      <c r="H2" s="147" t="s">
        <v>1403</v>
      </c>
      <c r="I2" s="147" t="s">
        <v>1404</v>
      </c>
      <c r="J2" s="147" t="s">
        <v>1405</v>
      </c>
      <c r="K2" s="147" t="s">
        <v>1425</v>
      </c>
      <c r="L2" s="227"/>
    </row>
    <row r="3" spans="1:12" ht="14.25" customHeight="1">
      <c r="A3" s="49" t="s">
        <v>338</v>
      </c>
      <c r="B3" s="19" t="s">
        <v>339</v>
      </c>
      <c r="C3" s="51"/>
      <c r="D3" s="51"/>
      <c r="E3" s="51"/>
      <c r="F3" s="51"/>
      <c r="G3" s="51"/>
      <c r="H3" s="51"/>
      <c r="I3" s="51"/>
      <c r="J3" s="51"/>
      <c r="K3" s="51"/>
      <c r="L3" s="148"/>
    </row>
    <row r="4" spans="1:12">
      <c r="A4" s="49"/>
      <c r="B4" s="19" t="s">
        <v>340</v>
      </c>
      <c r="C4" s="51"/>
      <c r="D4" s="51"/>
      <c r="E4" s="51"/>
      <c r="F4" s="51"/>
      <c r="G4" s="51"/>
      <c r="H4" s="51"/>
      <c r="I4" s="51"/>
      <c r="J4" s="51"/>
      <c r="K4" s="51"/>
      <c r="L4" s="148"/>
    </row>
    <row r="5" spans="1:12">
      <c r="A5" s="49"/>
      <c r="B5" s="19" t="s">
        <v>341</v>
      </c>
      <c r="C5" s="51"/>
      <c r="D5" s="51"/>
      <c r="E5" s="51"/>
      <c r="F5" s="51"/>
      <c r="G5" s="51"/>
      <c r="H5" s="51"/>
      <c r="I5" s="51"/>
      <c r="J5" s="51"/>
      <c r="K5" s="51"/>
      <c r="L5" s="148"/>
    </row>
    <row r="6" spans="1:12">
      <c r="A6" s="49"/>
      <c r="B6" s="19" t="s">
        <v>342</v>
      </c>
      <c r="C6" s="51"/>
      <c r="D6" s="51"/>
      <c r="E6" s="51"/>
      <c r="F6" s="51"/>
      <c r="G6" s="51"/>
      <c r="H6" s="51"/>
      <c r="I6" s="51"/>
      <c r="J6" s="51"/>
      <c r="K6" s="51"/>
      <c r="L6" s="148"/>
    </row>
    <row r="7" spans="1:12">
      <c r="A7" s="49"/>
      <c r="B7" s="19" t="s">
        <v>343</v>
      </c>
      <c r="C7" s="51"/>
      <c r="D7" s="51"/>
      <c r="E7" s="51"/>
      <c r="F7" s="51"/>
      <c r="G7" s="51"/>
      <c r="H7" s="51"/>
      <c r="I7" s="51"/>
      <c r="J7" s="51"/>
      <c r="K7" s="51"/>
      <c r="L7" s="148"/>
    </row>
    <row r="8" spans="1:12">
      <c r="A8" s="49"/>
      <c r="B8" s="19" t="s">
        <v>344</v>
      </c>
      <c r="C8" s="51"/>
      <c r="D8" s="51"/>
      <c r="E8" s="51"/>
      <c r="F8" s="51"/>
      <c r="G8" s="51"/>
      <c r="H8" s="51"/>
      <c r="I8" s="51"/>
      <c r="J8" s="51"/>
      <c r="K8" s="51"/>
      <c r="L8" s="148"/>
    </row>
    <row r="9" spans="1:12">
      <c r="A9" s="49"/>
      <c r="B9" s="19" t="s">
        <v>345</v>
      </c>
      <c r="C9" s="51"/>
      <c r="D9" s="51"/>
      <c r="E9" s="51"/>
      <c r="F9" s="51"/>
      <c r="G9" s="51"/>
      <c r="H9" s="51"/>
      <c r="I9" s="51"/>
      <c r="J9" s="51"/>
      <c r="K9" s="51"/>
      <c r="L9" s="148"/>
    </row>
    <row r="10" spans="1:12">
      <c r="A10" s="49"/>
      <c r="B10" s="19" t="s">
        <v>346</v>
      </c>
      <c r="C10" s="51"/>
      <c r="D10" s="51"/>
      <c r="E10" s="51"/>
      <c r="F10" s="51"/>
      <c r="G10" s="51"/>
      <c r="H10" s="51"/>
      <c r="I10" s="51"/>
      <c r="J10" s="51"/>
      <c r="K10" s="51"/>
      <c r="L10" s="148"/>
    </row>
    <row r="11" spans="1:12">
      <c r="A11" s="49"/>
      <c r="B11" s="19" t="s">
        <v>347</v>
      </c>
      <c r="C11" s="51"/>
      <c r="D11" s="51"/>
      <c r="E11" s="51"/>
      <c r="F11" s="51"/>
      <c r="G11" s="51"/>
      <c r="H11" s="51"/>
      <c r="I11" s="51"/>
      <c r="J11" s="51"/>
      <c r="K11" s="51"/>
      <c r="L11" s="148"/>
    </row>
    <row r="12" spans="1:12">
      <c r="A12" s="49"/>
      <c r="B12" s="19" t="s">
        <v>348</v>
      </c>
      <c r="C12" s="51"/>
      <c r="D12" s="51"/>
      <c r="E12" s="51"/>
      <c r="F12" s="51"/>
      <c r="G12" s="51"/>
      <c r="H12" s="51"/>
      <c r="I12" s="51"/>
      <c r="J12" s="51"/>
      <c r="K12" s="51"/>
      <c r="L12" s="148"/>
    </row>
    <row r="13" spans="1:12">
      <c r="A13" s="49"/>
      <c r="B13" s="19" t="s">
        <v>349</v>
      </c>
      <c r="C13" s="51"/>
      <c r="D13" s="51"/>
      <c r="E13" s="51"/>
      <c r="F13" s="51"/>
      <c r="G13" s="51"/>
      <c r="H13" s="51"/>
      <c r="I13" s="51"/>
      <c r="J13" s="51"/>
      <c r="K13" s="51"/>
      <c r="L13" s="148"/>
    </row>
    <row r="14" spans="1:12">
      <c r="A14" s="49"/>
      <c r="B14" s="19" t="s">
        <v>350</v>
      </c>
      <c r="C14" s="51"/>
      <c r="D14" s="51"/>
      <c r="E14" s="51"/>
      <c r="F14" s="51"/>
      <c r="G14" s="51"/>
      <c r="H14" s="51"/>
      <c r="I14" s="51"/>
      <c r="J14" s="51"/>
      <c r="K14" s="51"/>
      <c r="L14" s="148"/>
    </row>
    <row r="15" spans="1:12">
      <c r="A15" s="49"/>
      <c r="B15" s="19" t="s">
        <v>351</v>
      </c>
      <c r="C15" s="51"/>
      <c r="D15" s="51"/>
      <c r="E15" s="51"/>
      <c r="F15" s="51"/>
      <c r="G15" s="51"/>
      <c r="H15" s="51"/>
      <c r="I15" s="51"/>
      <c r="J15" s="51"/>
      <c r="K15" s="51"/>
      <c r="L15" s="148"/>
    </row>
    <row r="16" spans="1:12">
      <c r="A16" s="49"/>
      <c r="B16" s="19" t="s">
        <v>352</v>
      </c>
      <c r="C16" s="51"/>
      <c r="D16" s="51"/>
      <c r="E16" s="51"/>
      <c r="F16" s="51"/>
      <c r="G16" s="51"/>
      <c r="H16" s="51"/>
      <c r="I16" s="51"/>
      <c r="J16" s="51"/>
      <c r="K16" s="51"/>
      <c r="L16" s="148"/>
    </row>
    <row r="17" spans="1:12">
      <c r="A17" s="49"/>
      <c r="B17" s="19" t="s">
        <v>353</v>
      </c>
      <c r="C17" s="51"/>
      <c r="D17" s="51"/>
      <c r="E17" s="51"/>
      <c r="F17" s="51"/>
      <c r="G17" s="51"/>
      <c r="H17" s="51"/>
      <c r="I17" s="51"/>
      <c r="J17" s="51"/>
      <c r="K17" s="51"/>
      <c r="L17" s="148"/>
    </row>
    <row r="18" spans="1:12">
      <c r="A18" s="49"/>
      <c r="B18" s="19" t="s">
        <v>354</v>
      </c>
      <c r="C18" s="51"/>
      <c r="D18" s="51"/>
      <c r="E18" s="51"/>
      <c r="F18" s="51"/>
      <c r="G18" s="51"/>
      <c r="H18" s="51"/>
      <c r="I18" s="51"/>
      <c r="J18" s="51"/>
      <c r="K18" s="51"/>
      <c r="L18" s="148"/>
    </row>
    <row r="19" spans="1:12">
      <c r="A19" s="49"/>
      <c r="B19" s="19" t="s">
        <v>355</v>
      </c>
      <c r="C19" s="51"/>
      <c r="D19" s="51"/>
      <c r="E19" s="51"/>
      <c r="F19" s="51"/>
      <c r="G19" s="51"/>
      <c r="H19" s="51"/>
      <c r="I19" s="51"/>
      <c r="J19" s="51"/>
      <c r="K19" s="51"/>
      <c r="L19" s="148"/>
    </row>
    <row r="20" spans="1:12">
      <c r="A20" s="49"/>
      <c r="B20" s="19" t="s">
        <v>356</v>
      </c>
      <c r="C20" s="51"/>
      <c r="D20" s="51"/>
      <c r="E20" s="51"/>
      <c r="F20" s="51"/>
      <c r="G20" s="51"/>
      <c r="H20" s="51"/>
      <c r="I20" s="51"/>
      <c r="J20" s="51"/>
      <c r="K20" s="51"/>
      <c r="L20" s="148"/>
    </row>
    <row r="21" spans="1:12">
      <c r="A21" s="49"/>
      <c r="B21" s="19" t="s">
        <v>357</v>
      </c>
      <c r="C21" s="51"/>
      <c r="D21" s="51"/>
      <c r="E21" s="51"/>
      <c r="F21" s="51"/>
      <c r="G21" s="51"/>
      <c r="H21" s="51"/>
      <c r="I21" s="51"/>
      <c r="J21" s="51"/>
      <c r="K21" s="51"/>
      <c r="L21" s="148"/>
    </row>
    <row r="22" spans="1:12">
      <c r="A22" s="49"/>
      <c r="B22" s="19" t="s">
        <v>358</v>
      </c>
      <c r="C22" s="51"/>
      <c r="D22" s="51"/>
      <c r="E22" s="51"/>
      <c r="F22" s="51"/>
      <c r="G22" s="51"/>
      <c r="H22" s="51"/>
      <c r="I22" s="51"/>
      <c r="J22" s="51"/>
      <c r="K22" s="51"/>
      <c r="L22" s="148"/>
    </row>
    <row r="23" spans="1:12">
      <c r="A23" s="49"/>
      <c r="B23" s="19" t="s">
        <v>359</v>
      </c>
      <c r="C23" s="51"/>
      <c r="D23" s="51"/>
      <c r="E23" s="51"/>
      <c r="F23" s="51"/>
      <c r="G23" s="51"/>
      <c r="H23" s="51"/>
      <c r="I23" s="51"/>
      <c r="J23" s="51"/>
      <c r="K23" s="51"/>
      <c r="L23" s="148"/>
    </row>
    <row r="24" spans="1:12">
      <c r="A24" s="49"/>
      <c r="B24" s="19" t="s">
        <v>360</v>
      </c>
      <c r="C24" s="51"/>
      <c r="D24" s="51"/>
      <c r="E24" s="51"/>
      <c r="F24" s="51"/>
      <c r="G24" s="51"/>
      <c r="H24" s="51"/>
      <c r="I24" s="51"/>
      <c r="J24" s="51"/>
      <c r="K24" s="51"/>
      <c r="L24" s="148"/>
    </row>
    <row r="25" spans="1:12">
      <c r="A25" s="49"/>
      <c r="B25" s="19" t="s">
        <v>361</v>
      </c>
      <c r="C25" s="51"/>
      <c r="D25" s="51"/>
      <c r="E25" s="51"/>
      <c r="F25" s="51"/>
      <c r="G25" s="51"/>
      <c r="H25" s="51"/>
      <c r="I25" s="51"/>
      <c r="J25" s="51"/>
      <c r="K25" s="51"/>
      <c r="L25" s="148"/>
    </row>
    <row r="26" spans="1:12">
      <c r="A26" s="49"/>
      <c r="B26" s="19" t="s">
        <v>362</v>
      </c>
      <c r="C26" s="51"/>
      <c r="D26" s="51"/>
      <c r="E26" s="51"/>
      <c r="F26" s="51"/>
      <c r="G26" s="51"/>
      <c r="H26" s="51"/>
      <c r="I26" s="51"/>
      <c r="J26" s="51"/>
      <c r="K26" s="51"/>
      <c r="L26" s="148"/>
    </row>
    <row r="27" spans="1:12">
      <c r="A27" s="49"/>
      <c r="B27" s="19" t="s">
        <v>363</v>
      </c>
      <c r="C27" s="51"/>
      <c r="D27" s="51"/>
      <c r="E27" s="51"/>
      <c r="F27" s="51"/>
      <c r="G27" s="51"/>
      <c r="H27" s="51"/>
      <c r="I27" s="51"/>
      <c r="J27" s="51"/>
      <c r="K27" s="51"/>
      <c r="L27" s="148"/>
    </row>
    <row r="28" spans="1:12">
      <c r="A28" s="49"/>
      <c r="B28" s="19" t="s">
        <v>364</v>
      </c>
      <c r="C28" s="51"/>
      <c r="D28" s="51"/>
      <c r="E28" s="51"/>
      <c r="F28" s="51"/>
      <c r="G28" s="51"/>
      <c r="H28" s="51"/>
      <c r="I28" s="51"/>
      <c r="J28" s="51"/>
      <c r="K28" s="51"/>
      <c r="L28" s="148"/>
    </row>
    <row r="29" spans="1:12">
      <c r="A29" s="49"/>
      <c r="B29" s="19" t="s">
        <v>365</v>
      </c>
      <c r="C29" s="51"/>
      <c r="D29" s="51"/>
      <c r="E29" s="51"/>
      <c r="F29" s="51"/>
      <c r="G29" s="51"/>
      <c r="H29" s="51"/>
      <c r="I29" s="51"/>
      <c r="J29" s="51"/>
      <c r="K29" s="51"/>
      <c r="L29" s="148"/>
    </row>
    <row r="30" spans="1:12">
      <c r="A30" s="49"/>
      <c r="B30" s="19" t="s">
        <v>366</v>
      </c>
      <c r="C30" s="51"/>
      <c r="D30" s="51"/>
      <c r="E30" s="51"/>
      <c r="F30" s="51"/>
      <c r="G30" s="51"/>
      <c r="H30" s="51"/>
      <c r="I30" s="51"/>
      <c r="J30" s="51"/>
      <c r="K30" s="51"/>
      <c r="L30" s="148"/>
    </row>
    <row r="31" spans="1:12">
      <c r="A31" s="49"/>
      <c r="B31" s="19" t="s">
        <v>367</v>
      </c>
      <c r="C31" s="51"/>
      <c r="D31" s="51"/>
      <c r="E31" s="51"/>
      <c r="F31" s="51"/>
      <c r="G31" s="51"/>
      <c r="H31" s="51"/>
      <c r="I31" s="51"/>
      <c r="J31" s="51"/>
      <c r="K31" s="51"/>
      <c r="L31" s="148"/>
    </row>
    <row r="32" spans="1:12">
      <c r="A32" s="49"/>
      <c r="B32" s="19" t="s">
        <v>368</v>
      </c>
      <c r="C32" s="51"/>
      <c r="D32" s="51"/>
      <c r="E32" s="51"/>
      <c r="F32" s="51"/>
      <c r="G32" s="51"/>
      <c r="H32" s="51"/>
      <c r="I32" s="51"/>
      <c r="J32" s="51"/>
      <c r="K32" s="51"/>
      <c r="L32" s="148"/>
    </row>
    <row r="33" spans="1:12">
      <c r="A33" s="49"/>
      <c r="B33" s="19" t="s">
        <v>369</v>
      </c>
      <c r="C33" s="51"/>
      <c r="D33" s="51"/>
      <c r="E33" s="51"/>
      <c r="F33" s="51"/>
      <c r="G33" s="51"/>
      <c r="H33" s="51"/>
      <c r="I33" s="51"/>
      <c r="J33" s="51"/>
      <c r="K33" s="51"/>
      <c r="L33" s="148"/>
    </row>
    <row r="34" spans="1:12">
      <c r="A34" s="49"/>
      <c r="B34" s="19" t="s">
        <v>370</v>
      </c>
      <c r="C34" s="51"/>
      <c r="D34" s="51"/>
      <c r="E34" s="51"/>
      <c r="F34" s="51"/>
      <c r="G34" s="51"/>
      <c r="H34" s="51"/>
      <c r="I34" s="51"/>
      <c r="J34" s="51"/>
      <c r="K34" s="51"/>
      <c r="L34" s="148"/>
    </row>
    <row r="35" spans="1:12">
      <c r="A35" s="49"/>
      <c r="B35" s="19" t="s">
        <v>371</v>
      </c>
      <c r="C35" s="51"/>
      <c r="D35" s="51"/>
      <c r="E35" s="51"/>
      <c r="F35" s="51"/>
      <c r="G35" s="51"/>
      <c r="H35" s="51"/>
      <c r="I35" s="51"/>
      <c r="J35" s="51"/>
      <c r="K35" s="51"/>
      <c r="L35" s="148"/>
    </row>
    <row r="36" spans="1:12">
      <c r="A36" s="49"/>
      <c r="B36" s="19" t="s">
        <v>372</v>
      </c>
      <c r="C36" s="51"/>
      <c r="D36" s="51"/>
      <c r="E36" s="51"/>
      <c r="F36" s="51"/>
      <c r="G36" s="51"/>
      <c r="H36" s="51"/>
      <c r="I36" s="51"/>
      <c r="J36" s="51"/>
      <c r="K36" s="51"/>
      <c r="L36" s="148"/>
    </row>
    <row r="37" spans="1:12">
      <c r="A37" s="49"/>
      <c r="B37" s="19" t="s">
        <v>373</v>
      </c>
      <c r="C37" s="51"/>
      <c r="D37" s="51"/>
      <c r="E37" s="51"/>
      <c r="F37" s="51"/>
      <c r="G37" s="51"/>
      <c r="H37" s="51"/>
      <c r="I37" s="51"/>
      <c r="J37" s="51"/>
      <c r="K37" s="51"/>
      <c r="L37" s="148"/>
    </row>
    <row r="38" spans="1:12">
      <c r="A38" s="49"/>
      <c r="B38" s="19" t="s">
        <v>374</v>
      </c>
      <c r="C38" s="51"/>
      <c r="D38" s="51"/>
      <c r="E38" s="51"/>
      <c r="F38" s="51"/>
      <c r="G38" s="51"/>
      <c r="H38" s="51"/>
      <c r="I38" s="51"/>
      <c r="J38" s="51"/>
      <c r="K38" s="51"/>
      <c r="L38" s="148"/>
    </row>
    <row r="39" spans="1:12">
      <c r="A39" s="49"/>
      <c r="B39" s="19" t="s">
        <v>375</v>
      </c>
      <c r="C39" s="51"/>
      <c r="D39" s="51"/>
      <c r="E39" s="51"/>
      <c r="F39" s="51"/>
      <c r="G39" s="51"/>
      <c r="H39" s="51"/>
      <c r="I39" s="51"/>
      <c r="J39" s="51"/>
      <c r="K39" s="51"/>
      <c r="L39" s="148"/>
    </row>
    <row r="40" spans="1:12">
      <c r="A40" s="49"/>
      <c r="B40" s="19" t="s">
        <v>376</v>
      </c>
      <c r="C40" s="51"/>
      <c r="D40" s="51"/>
      <c r="E40" s="51"/>
      <c r="F40" s="51"/>
      <c r="G40" s="51"/>
      <c r="H40" s="51"/>
      <c r="I40" s="51"/>
      <c r="J40" s="51"/>
      <c r="K40" s="51"/>
      <c r="L40" s="148"/>
    </row>
    <row r="41" spans="1:12">
      <c r="A41" s="49"/>
      <c r="B41" s="19" t="s">
        <v>377</v>
      </c>
      <c r="C41" s="51"/>
      <c r="D41" s="51"/>
      <c r="E41" s="51"/>
      <c r="F41" s="51"/>
      <c r="G41" s="51"/>
      <c r="H41" s="51"/>
      <c r="I41" s="51"/>
      <c r="J41" s="51"/>
      <c r="K41" s="51"/>
      <c r="L41" s="148"/>
    </row>
    <row r="42" spans="1:12">
      <c r="A42" s="49"/>
      <c r="B42" s="19" t="s">
        <v>378</v>
      </c>
      <c r="C42" s="51"/>
      <c r="D42" s="51"/>
      <c r="E42" s="51"/>
      <c r="F42" s="51"/>
      <c r="G42" s="51"/>
      <c r="H42" s="51"/>
      <c r="I42" s="51"/>
      <c r="J42" s="51"/>
      <c r="K42" s="51"/>
      <c r="L42" s="148"/>
    </row>
    <row r="43" spans="1:12">
      <c r="A43" s="49"/>
      <c r="B43" s="19" t="s">
        <v>379</v>
      </c>
      <c r="C43" s="51"/>
      <c r="D43" s="51"/>
      <c r="E43" s="51"/>
      <c r="F43" s="51"/>
      <c r="G43" s="51"/>
      <c r="H43" s="51"/>
      <c r="I43" s="51"/>
      <c r="J43" s="51"/>
      <c r="K43" s="51"/>
      <c r="L43" s="148"/>
    </row>
    <row r="44" spans="1:12">
      <c r="A44" s="49"/>
      <c r="B44" s="19" t="s">
        <v>380</v>
      </c>
      <c r="C44" s="51"/>
      <c r="D44" s="51"/>
      <c r="E44" s="51"/>
      <c r="F44" s="51"/>
      <c r="G44" s="51"/>
      <c r="H44" s="51"/>
      <c r="I44" s="51"/>
      <c r="J44" s="51"/>
      <c r="K44" s="51"/>
      <c r="L44" s="148"/>
    </row>
    <row r="45" spans="1:12">
      <c r="A45" s="49"/>
      <c r="B45" s="19" t="s">
        <v>381</v>
      </c>
      <c r="C45" s="51"/>
      <c r="D45" s="51"/>
      <c r="E45" s="51"/>
      <c r="F45" s="51"/>
      <c r="G45" s="51"/>
      <c r="H45" s="51"/>
      <c r="I45" s="51"/>
      <c r="J45" s="51"/>
      <c r="K45" s="51"/>
      <c r="L45" s="148"/>
    </row>
    <row r="46" spans="1:12">
      <c r="A46" s="49"/>
      <c r="B46" s="19" t="s">
        <v>382</v>
      </c>
      <c r="C46" s="51"/>
      <c r="D46" s="51"/>
      <c r="E46" s="51"/>
      <c r="F46" s="51"/>
      <c r="G46" s="51"/>
      <c r="H46" s="51"/>
      <c r="I46" s="51"/>
      <c r="J46" s="51"/>
      <c r="K46" s="51"/>
      <c r="L46" s="148"/>
    </row>
    <row r="47" spans="1:12">
      <c r="A47" s="49"/>
      <c r="B47" s="19" t="s">
        <v>383</v>
      </c>
      <c r="C47" s="51"/>
      <c r="D47" s="51"/>
      <c r="E47" s="51"/>
      <c r="F47" s="51"/>
      <c r="G47" s="51"/>
      <c r="H47" s="51"/>
      <c r="I47" s="51"/>
      <c r="J47" s="51"/>
      <c r="K47" s="51"/>
      <c r="L47" s="148"/>
    </row>
    <row r="48" spans="1:12">
      <c r="A48" s="49"/>
      <c r="B48" s="19" t="s">
        <v>384</v>
      </c>
      <c r="C48" s="51"/>
      <c r="D48" s="51"/>
      <c r="E48" s="51"/>
      <c r="F48" s="51"/>
      <c r="G48" s="51"/>
      <c r="H48" s="51"/>
      <c r="I48" s="51"/>
      <c r="J48" s="51"/>
      <c r="K48" s="51"/>
      <c r="L48" s="148"/>
    </row>
    <row r="49" spans="1:12">
      <c r="A49" s="49"/>
      <c r="B49" s="19" t="s">
        <v>385</v>
      </c>
      <c r="C49" s="51"/>
      <c r="D49" s="51"/>
      <c r="E49" s="51"/>
      <c r="F49" s="51"/>
      <c r="G49" s="51"/>
      <c r="H49" s="51"/>
      <c r="I49" s="51"/>
      <c r="J49" s="51"/>
      <c r="K49" s="51"/>
      <c r="L49" s="148"/>
    </row>
    <row r="50" spans="1:12">
      <c r="A50" s="49"/>
      <c r="B50" s="19" t="s">
        <v>386</v>
      </c>
      <c r="C50" s="51"/>
      <c r="D50" s="51"/>
      <c r="E50" s="51"/>
      <c r="F50" s="51"/>
      <c r="G50" s="51"/>
      <c r="H50" s="51"/>
      <c r="I50" s="51"/>
      <c r="J50" s="51"/>
      <c r="K50" s="51"/>
      <c r="L50" s="148"/>
    </row>
    <row r="51" spans="1:12">
      <c r="A51" s="49"/>
      <c r="B51" s="19" t="s">
        <v>387</v>
      </c>
      <c r="C51" s="51"/>
      <c r="D51" s="51"/>
      <c r="E51" s="51"/>
      <c r="F51" s="51"/>
      <c r="G51" s="51"/>
      <c r="H51" s="51"/>
      <c r="I51" s="51"/>
      <c r="J51" s="51"/>
      <c r="K51" s="51"/>
      <c r="L51" s="148"/>
    </row>
    <row r="52" spans="1:12">
      <c r="A52" s="49"/>
      <c r="B52" s="19" t="s">
        <v>388</v>
      </c>
      <c r="C52" s="51"/>
      <c r="D52" s="51"/>
      <c r="E52" s="51"/>
      <c r="F52" s="51"/>
      <c r="G52" s="51"/>
      <c r="H52" s="51"/>
      <c r="I52" s="51"/>
      <c r="J52" s="51"/>
      <c r="K52" s="51"/>
      <c r="L52" s="148"/>
    </row>
    <row r="53" spans="1:12">
      <c r="A53" s="49"/>
      <c r="B53" s="19" t="s">
        <v>389</v>
      </c>
      <c r="C53" s="51"/>
      <c r="D53" s="51"/>
      <c r="E53" s="51"/>
      <c r="F53" s="51"/>
      <c r="G53" s="51"/>
      <c r="H53" s="51"/>
      <c r="I53" s="51"/>
      <c r="J53" s="51"/>
      <c r="K53" s="51"/>
      <c r="L53" s="148"/>
    </row>
    <row r="54" spans="1:12">
      <c r="A54" s="49"/>
      <c r="B54" s="19" t="s">
        <v>390</v>
      </c>
      <c r="C54" s="51"/>
      <c r="D54" s="51"/>
      <c r="E54" s="51"/>
      <c r="F54" s="51"/>
      <c r="G54" s="51"/>
      <c r="H54" s="51"/>
      <c r="I54" s="51"/>
      <c r="J54" s="51"/>
      <c r="K54" s="51"/>
      <c r="L54" s="148"/>
    </row>
    <row r="55" spans="1:12">
      <c r="A55" s="49"/>
      <c r="B55" s="19" t="s">
        <v>391</v>
      </c>
      <c r="C55" s="51"/>
      <c r="D55" s="51"/>
      <c r="E55" s="51"/>
      <c r="F55" s="51"/>
      <c r="G55" s="51"/>
      <c r="H55" s="51"/>
      <c r="I55" s="51"/>
      <c r="J55" s="51"/>
      <c r="K55" s="51"/>
      <c r="L55" s="148"/>
    </row>
    <row r="56" spans="1:12">
      <c r="A56" s="49"/>
      <c r="B56" s="19" t="s">
        <v>392</v>
      </c>
      <c r="C56" s="51"/>
      <c r="D56" s="51"/>
      <c r="E56" s="51"/>
      <c r="F56" s="51"/>
      <c r="G56" s="51"/>
      <c r="H56" s="51"/>
      <c r="I56" s="51"/>
      <c r="J56" s="51"/>
      <c r="K56" s="51"/>
      <c r="L56" s="148"/>
    </row>
    <row r="57" spans="1:12">
      <c r="A57" s="49"/>
      <c r="B57" s="19" t="s">
        <v>393</v>
      </c>
      <c r="C57" s="51"/>
      <c r="D57" s="51"/>
      <c r="E57" s="51"/>
      <c r="F57" s="51"/>
      <c r="G57" s="51"/>
      <c r="H57" s="51"/>
      <c r="I57" s="51"/>
      <c r="J57" s="51"/>
      <c r="K57" s="51"/>
      <c r="L57" s="148"/>
    </row>
    <row r="58" spans="1:12">
      <c r="A58" s="49"/>
      <c r="B58" s="19" t="s">
        <v>394</v>
      </c>
      <c r="C58" s="51"/>
      <c r="D58" s="51"/>
      <c r="E58" s="51"/>
      <c r="F58" s="51"/>
      <c r="G58" s="51"/>
      <c r="H58" s="51"/>
      <c r="I58" s="51"/>
      <c r="J58" s="51"/>
      <c r="K58" s="51"/>
      <c r="L58" s="148"/>
    </row>
    <row r="59" spans="1:12">
      <c r="A59" s="49"/>
      <c r="B59" s="19" t="s">
        <v>395</v>
      </c>
      <c r="C59" s="51"/>
      <c r="D59" s="51"/>
      <c r="E59" s="51"/>
      <c r="F59" s="51"/>
      <c r="G59" s="51"/>
      <c r="H59" s="51"/>
      <c r="I59" s="51"/>
      <c r="J59" s="51"/>
      <c r="K59" s="51"/>
      <c r="L59" s="148"/>
    </row>
    <row r="60" spans="1:12">
      <c r="A60" s="49"/>
      <c r="B60" s="19" t="s">
        <v>396</v>
      </c>
      <c r="C60" s="51"/>
      <c r="D60" s="51"/>
      <c r="E60" s="51"/>
      <c r="F60" s="51"/>
      <c r="G60" s="51"/>
      <c r="H60" s="51"/>
      <c r="I60" s="51"/>
      <c r="J60" s="51"/>
      <c r="K60" s="51"/>
      <c r="L60" s="148"/>
    </row>
    <row r="61" spans="1:12">
      <c r="A61" s="49"/>
      <c r="B61" s="19" t="s">
        <v>397</v>
      </c>
      <c r="C61" s="51"/>
      <c r="D61" s="51"/>
      <c r="E61" s="51"/>
      <c r="F61" s="51"/>
      <c r="G61" s="51"/>
      <c r="H61" s="51"/>
      <c r="I61" s="51"/>
      <c r="J61" s="51"/>
      <c r="K61" s="51"/>
      <c r="L61" s="148"/>
    </row>
    <row r="62" spans="1:12">
      <c r="A62" s="49"/>
      <c r="B62" s="19" t="s">
        <v>398</v>
      </c>
      <c r="C62" s="51"/>
      <c r="D62" s="51"/>
      <c r="E62" s="51"/>
      <c r="F62" s="51"/>
      <c r="G62" s="51"/>
      <c r="H62" s="51"/>
      <c r="I62" s="51"/>
      <c r="J62" s="51"/>
      <c r="K62" s="51"/>
      <c r="L62" s="148"/>
    </row>
    <row r="63" spans="1:12">
      <c r="A63" s="49"/>
      <c r="B63" s="19" t="s">
        <v>399</v>
      </c>
      <c r="C63" s="51"/>
      <c r="D63" s="51"/>
      <c r="E63" s="51"/>
      <c r="F63" s="51"/>
      <c r="G63" s="51"/>
      <c r="H63" s="51"/>
      <c r="I63" s="51"/>
      <c r="J63" s="51"/>
      <c r="K63" s="51"/>
      <c r="L63" s="148"/>
    </row>
    <row r="64" spans="1:12">
      <c r="A64" s="49"/>
      <c r="B64" s="19" t="s">
        <v>400</v>
      </c>
      <c r="C64" s="51"/>
      <c r="D64" s="51"/>
      <c r="E64" s="51"/>
      <c r="F64" s="51"/>
      <c r="G64" s="51"/>
      <c r="H64" s="51"/>
      <c r="I64" s="51"/>
      <c r="J64" s="51"/>
      <c r="K64" s="51"/>
      <c r="L64" s="148"/>
    </row>
    <row r="65" spans="1:12">
      <c r="A65" s="49"/>
      <c r="B65" s="19" t="s">
        <v>401</v>
      </c>
      <c r="C65" s="51"/>
      <c r="D65" s="51"/>
      <c r="E65" s="51"/>
      <c r="F65" s="51"/>
      <c r="G65" s="51"/>
      <c r="H65" s="51"/>
      <c r="I65" s="51"/>
      <c r="J65" s="51"/>
      <c r="K65" s="51"/>
      <c r="L65" s="148"/>
    </row>
    <row r="66" spans="1:12">
      <c r="A66" s="49"/>
      <c r="B66" s="19" t="s">
        <v>402</v>
      </c>
      <c r="C66" s="51"/>
      <c r="D66" s="51"/>
      <c r="E66" s="51"/>
      <c r="F66" s="51"/>
      <c r="G66" s="51"/>
      <c r="H66" s="51"/>
      <c r="I66" s="51"/>
      <c r="J66" s="51"/>
      <c r="K66" s="51"/>
      <c r="L66" s="148"/>
    </row>
    <row r="67" spans="1:12">
      <c r="A67" s="49"/>
      <c r="B67" s="19" t="s">
        <v>403</v>
      </c>
      <c r="C67" s="51"/>
      <c r="D67" s="51"/>
      <c r="E67" s="51"/>
      <c r="F67" s="51"/>
      <c r="G67" s="51"/>
      <c r="H67" s="51"/>
      <c r="I67" s="51"/>
      <c r="J67" s="51"/>
      <c r="K67" s="51"/>
      <c r="L67" s="148"/>
    </row>
    <row r="68" spans="1:12">
      <c r="A68" s="49"/>
      <c r="B68" s="19" t="s">
        <v>404</v>
      </c>
      <c r="C68" s="51"/>
      <c r="D68" s="51"/>
      <c r="E68" s="51"/>
      <c r="F68" s="51"/>
      <c r="G68" s="51"/>
      <c r="H68" s="51"/>
      <c r="I68" s="51"/>
      <c r="J68" s="51"/>
      <c r="K68" s="51"/>
      <c r="L68" s="148"/>
    </row>
    <row r="69" spans="1:12">
      <c r="A69" s="49"/>
      <c r="B69" s="19" t="s">
        <v>405</v>
      </c>
      <c r="C69" s="51"/>
      <c r="D69" s="51"/>
      <c r="E69" s="51"/>
      <c r="F69" s="51"/>
      <c r="G69" s="51"/>
      <c r="H69" s="51"/>
      <c r="I69" s="51"/>
      <c r="J69" s="51"/>
      <c r="K69" s="51"/>
      <c r="L69" s="148"/>
    </row>
    <row r="70" spans="1:12">
      <c r="A70" s="49"/>
      <c r="B70" s="19" t="s">
        <v>406</v>
      </c>
      <c r="C70" s="51"/>
      <c r="D70" s="51"/>
      <c r="E70" s="51"/>
      <c r="F70" s="51"/>
      <c r="G70" s="51"/>
      <c r="H70" s="51"/>
      <c r="I70" s="51"/>
      <c r="J70" s="51"/>
      <c r="K70" s="51"/>
      <c r="L70" s="148"/>
    </row>
    <row r="71" spans="1:12">
      <c r="A71" s="49"/>
      <c r="B71" s="19" t="s">
        <v>407</v>
      </c>
      <c r="C71" s="51"/>
      <c r="D71" s="51"/>
      <c r="E71" s="51"/>
      <c r="F71" s="51"/>
      <c r="G71" s="51"/>
      <c r="H71" s="51"/>
      <c r="I71" s="51"/>
      <c r="J71" s="51"/>
      <c r="K71" s="51"/>
      <c r="L71" s="148"/>
    </row>
    <row r="72" spans="1:12">
      <c r="A72" s="49"/>
      <c r="B72" s="19" t="s">
        <v>408</v>
      </c>
      <c r="C72" s="51"/>
      <c r="D72" s="51"/>
      <c r="E72" s="51"/>
      <c r="F72" s="51"/>
      <c r="G72" s="51"/>
      <c r="H72" s="51"/>
      <c r="I72" s="51"/>
      <c r="J72" s="51"/>
      <c r="K72" s="51"/>
      <c r="L72" s="148"/>
    </row>
    <row r="73" spans="1:12">
      <c r="A73" s="49"/>
      <c r="B73" s="19" t="s">
        <v>409</v>
      </c>
      <c r="C73" s="51"/>
      <c r="D73" s="51"/>
      <c r="E73" s="51"/>
      <c r="F73" s="51"/>
      <c r="G73" s="51"/>
      <c r="H73" s="51"/>
      <c r="I73" s="51"/>
      <c r="J73" s="51"/>
      <c r="K73" s="51"/>
      <c r="L73" s="148"/>
    </row>
    <row r="74" spans="1:12">
      <c r="A74" s="49"/>
      <c r="B74" s="19" t="s">
        <v>410</v>
      </c>
      <c r="C74" s="51"/>
      <c r="D74" s="51"/>
      <c r="E74" s="51"/>
      <c r="F74" s="51"/>
      <c r="G74" s="51"/>
      <c r="H74" s="51"/>
      <c r="I74" s="51"/>
      <c r="J74" s="51"/>
      <c r="K74" s="51"/>
      <c r="L74" s="148"/>
    </row>
    <row r="75" spans="1:12">
      <c r="A75" s="49"/>
      <c r="B75" s="19" t="s">
        <v>411</v>
      </c>
      <c r="C75" s="51"/>
      <c r="D75" s="51"/>
      <c r="E75" s="51"/>
      <c r="F75" s="51"/>
      <c r="G75" s="51"/>
      <c r="H75" s="51"/>
      <c r="I75" s="51"/>
      <c r="J75" s="51"/>
      <c r="K75" s="51"/>
      <c r="L75" s="148"/>
    </row>
    <row r="76" spans="1:12">
      <c r="A76" s="49"/>
      <c r="B76" s="19" t="s">
        <v>412</v>
      </c>
      <c r="C76" s="51"/>
      <c r="D76" s="51"/>
      <c r="E76" s="51"/>
      <c r="F76" s="51"/>
      <c r="G76" s="51"/>
      <c r="H76" s="51"/>
      <c r="I76" s="51"/>
      <c r="J76" s="51"/>
      <c r="K76" s="51"/>
      <c r="L76" s="148"/>
    </row>
    <row r="77" spans="1:12">
      <c r="A77" s="49"/>
      <c r="B77" s="19" t="s">
        <v>413</v>
      </c>
      <c r="C77" s="51"/>
      <c r="D77" s="51"/>
      <c r="E77" s="51"/>
      <c r="F77" s="51"/>
      <c r="G77" s="51"/>
      <c r="H77" s="51"/>
      <c r="I77" s="51"/>
      <c r="J77" s="51"/>
      <c r="K77" s="51"/>
      <c r="L77" s="148"/>
    </row>
    <row r="78" spans="1:12">
      <c r="A78" s="49"/>
      <c r="B78" s="19" t="s">
        <v>414</v>
      </c>
      <c r="C78" s="51"/>
      <c r="D78" s="51"/>
      <c r="E78" s="51"/>
      <c r="F78" s="51"/>
      <c r="G78" s="51"/>
      <c r="H78" s="51"/>
      <c r="I78" s="51"/>
      <c r="J78" s="51"/>
      <c r="K78" s="51"/>
      <c r="L78" s="148"/>
    </row>
    <row r="79" spans="1:12">
      <c r="A79" s="49"/>
      <c r="B79" s="19" t="s">
        <v>415</v>
      </c>
      <c r="C79" s="51"/>
      <c r="D79" s="51"/>
      <c r="E79" s="51"/>
      <c r="F79" s="51"/>
      <c r="G79" s="51"/>
      <c r="H79" s="51"/>
      <c r="I79" s="51"/>
      <c r="J79" s="51"/>
      <c r="K79" s="51"/>
      <c r="L79" s="148"/>
    </row>
    <row r="80" spans="1:12">
      <c r="A80" s="49"/>
      <c r="B80" s="19" t="s">
        <v>416</v>
      </c>
      <c r="C80" s="51"/>
      <c r="D80" s="51"/>
      <c r="E80" s="51"/>
      <c r="F80" s="51"/>
      <c r="G80" s="51"/>
      <c r="H80" s="51"/>
      <c r="I80" s="51"/>
      <c r="J80" s="51"/>
      <c r="K80" s="51"/>
      <c r="L80" s="148"/>
    </row>
    <row r="81" spans="1:12">
      <c r="A81" s="49"/>
      <c r="B81" s="19" t="s">
        <v>417</v>
      </c>
      <c r="C81" s="51"/>
      <c r="D81" s="51"/>
      <c r="E81" s="51"/>
      <c r="F81" s="51"/>
      <c r="G81" s="51"/>
      <c r="H81" s="51"/>
      <c r="I81" s="51"/>
      <c r="J81" s="51"/>
      <c r="K81" s="51"/>
      <c r="L81" s="148"/>
    </row>
    <row r="82" spans="1:12">
      <c r="A82" s="49"/>
      <c r="B82" s="19" t="s">
        <v>418</v>
      </c>
      <c r="C82" s="51"/>
      <c r="D82" s="51"/>
      <c r="E82" s="51"/>
      <c r="F82" s="51"/>
      <c r="G82" s="51"/>
      <c r="H82" s="51"/>
      <c r="I82" s="51"/>
      <c r="J82" s="51"/>
      <c r="K82" s="51"/>
      <c r="L82" s="148"/>
    </row>
    <row r="83" spans="1:12">
      <c r="A83" s="49"/>
      <c r="B83" s="19" t="s">
        <v>419</v>
      </c>
      <c r="C83" s="51"/>
      <c r="D83" s="51"/>
      <c r="E83" s="51"/>
      <c r="F83" s="51"/>
      <c r="G83" s="51"/>
      <c r="H83" s="51"/>
      <c r="I83" s="51"/>
      <c r="J83" s="51"/>
      <c r="K83" s="51"/>
      <c r="L83" s="148"/>
    </row>
    <row r="84" spans="1:12">
      <c r="A84" s="49"/>
      <c r="B84" s="19" t="s">
        <v>420</v>
      </c>
      <c r="C84" s="51"/>
      <c r="D84" s="51"/>
      <c r="E84" s="51"/>
      <c r="F84" s="51"/>
      <c r="G84" s="51"/>
      <c r="H84" s="51"/>
      <c r="I84" s="51"/>
      <c r="J84" s="51"/>
      <c r="K84" s="51"/>
      <c r="L84" s="148"/>
    </row>
    <row r="85" spans="1:12">
      <c r="A85" s="49"/>
      <c r="B85" s="19" t="s">
        <v>421</v>
      </c>
      <c r="C85" s="51"/>
      <c r="D85" s="51"/>
      <c r="E85" s="51"/>
      <c r="F85" s="51"/>
      <c r="G85" s="51"/>
      <c r="H85" s="51"/>
      <c r="I85" s="51"/>
      <c r="J85" s="51"/>
      <c r="K85" s="51"/>
      <c r="L85" s="148"/>
    </row>
    <row r="86" spans="1:12">
      <c r="A86" s="49"/>
      <c r="B86" s="19" t="s">
        <v>422</v>
      </c>
      <c r="C86" s="51"/>
      <c r="D86" s="51"/>
      <c r="E86" s="51"/>
      <c r="F86" s="51"/>
      <c r="G86" s="51"/>
      <c r="H86" s="51"/>
      <c r="I86" s="51"/>
      <c r="J86" s="51"/>
      <c r="K86" s="51"/>
      <c r="L86" s="148"/>
    </row>
    <row r="87" spans="1:12">
      <c r="A87" s="49"/>
      <c r="B87" s="19" t="s">
        <v>423</v>
      </c>
      <c r="C87" s="51"/>
      <c r="D87" s="51"/>
      <c r="E87" s="51"/>
      <c r="F87" s="51"/>
      <c r="G87" s="51"/>
      <c r="H87" s="51"/>
      <c r="I87" s="51"/>
      <c r="J87" s="51"/>
      <c r="K87" s="51"/>
      <c r="L87" s="148"/>
    </row>
    <row r="88" spans="1:12">
      <c r="A88" s="49"/>
      <c r="B88" s="19" t="s">
        <v>424</v>
      </c>
      <c r="C88" s="51"/>
      <c r="D88" s="51"/>
      <c r="E88" s="51"/>
      <c r="F88" s="51"/>
      <c r="G88" s="51"/>
      <c r="H88" s="51"/>
      <c r="I88" s="51"/>
      <c r="J88" s="51"/>
      <c r="K88" s="51"/>
      <c r="L88" s="148"/>
    </row>
    <row r="89" spans="1:12">
      <c r="A89" s="49"/>
      <c r="B89" s="19" t="s">
        <v>425</v>
      </c>
      <c r="C89" s="51"/>
      <c r="D89" s="51"/>
      <c r="E89" s="51"/>
      <c r="F89" s="51"/>
      <c r="G89" s="51"/>
      <c r="H89" s="51"/>
      <c r="I89" s="51"/>
      <c r="J89" s="51"/>
      <c r="K89" s="51"/>
      <c r="L89" s="148"/>
    </row>
    <row r="90" spans="1:12">
      <c r="A90" s="49"/>
      <c r="B90" s="19" t="s">
        <v>426</v>
      </c>
      <c r="C90" s="51"/>
      <c r="D90" s="51"/>
      <c r="E90" s="51"/>
      <c r="F90" s="51"/>
      <c r="G90" s="51"/>
      <c r="H90" s="51"/>
      <c r="I90" s="51"/>
      <c r="J90" s="51"/>
      <c r="K90" s="51"/>
      <c r="L90" s="148"/>
    </row>
    <row r="91" spans="1:12">
      <c r="A91" s="49"/>
      <c r="B91" s="19" t="s">
        <v>427</v>
      </c>
      <c r="C91" s="51"/>
      <c r="D91" s="51"/>
      <c r="E91" s="51"/>
      <c r="F91" s="51"/>
      <c r="G91" s="51"/>
      <c r="H91" s="51"/>
      <c r="I91" s="51"/>
      <c r="J91" s="51"/>
      <c r="K91" s="51"/>
      <c r="L91" s="148"/>
    </row>
    <row r="92" spans="1:12">
      <c r="A92" s="49"/>
      <c r="B92" s="19" t="s">
        <v>428</v>
      </c>
      <c r="C92" s="51"/>
      <c r="D92" s="51"/>
      <c r="E92" s="51"/>
      <c r="F92" s="51"/>
      <c r="G92" s="51"/>
      <c r="H92" s="51"/>
      <c r="I92" s="51"/>
      <c r="J92" s="51"/>
      <c r="K92" s="51"/>
      <c r="L92" s="148"/>
    </row>
    <row r="93" spans="1:12">
      <c r="A93" s="49"/>
      <c r="B93" s="19" t="s">
        <v>429</v>
      </c>
      <c r="C93" s="51"/>
      <c r="D93" s="51"/>
      <c r="E93" s="51"/>
      <c r="F93" s="51"/>
      <c r="G93" s="51"/>
      <c r="H93" s="51"/>
      <c r="I93" s="51"/>
      <c r="J93" s="51"/>
      <c r="K93" s="51"/>
      <c r="L93" s="148"/>
    </row>
    <row r="94" spans="1:12">
      <c r="A94" s="49"/>
      <c r="B94" s="19" t="s">
        <v>430</v>
      </c>
      <c r="C94" s="51"/>
      <c r="D94" s="51"/>
      <c r="E94" s="51"/>
      <c r="F94" s="51"/>
      <c r="G94" s="51"/>
      <c r="H94" s="51"/>
      <c r="I94" s="51"/>
      <c r="J94" s="51"/>
      <c r="K94" s="51"/>
      <c r="L94" s="148"/>
    </row>
    <row r="95" spans="1:12">
      <c r="A95" s="49"/>
      <c r="B95" s="19" t="s">
        <v>431</v>
      </c>
      <c r="C95" s="51"/>
      <c r="D95" s="51"/>
      <c r="E95" s="51"/>
      <c r="F95" s="51"/>
      <c r="G95" s="51"/>
      <c r="H95" s="51"/>
      <c r="I95" s="51"/>
      <c r="J95" s="51"/>
      <c r="K95" s="51"/>
      <c r="L95" s="148"/>
    </row>
    <row r="96" spans="1:12">
      <c r="A96" s="49"/>
      <c r="B96" s="19" t="s">
        <v>432</v>
      </c>
      <c r="C96" s="51"/>
      <c r="D96" s="51"/>
      <c r="E96" s="51"/>
      <c r="F96" s="51"/>
      <c r="G96" s="51"/>
      <c r="H96" s="51"/>
      <c r="I96" s="51"/>
      <c r="J96" s="51"/>
      <c r="K96" s="51"/>
      <c r="L96" s="148"/>
    </row>
    <row r="97" spans="1:12">
      <c r="A97" s="49"/>
      <c r="B97" s="19" t="s">
        <v>433</v>
      </c>
      <c r="C97" s="51"/>
      <c r="D97" s="51"/>
      <c r="E97" s="51"/>
      <c r="F97" s="51"/>
      <c r="G97" s="51"/>
      <c r="H97" s="51"/>
      <c r="I97" s="51"/>
      <c r="J97" s="51"/>
      <c r="K97" s="51"/>
      <c r="L97" s="148"/>
    </row>
    <row r="98" spans="1:12">
      <c r="A98" s="49"/>
      <c r="B98" s="19" t="s">
        <v>434</v>
      </c>
      <c r="C98" s="51"/>
      <c r="D98" s="51"/>
      <c r="E98" s="51"/>
      <c r="F98" s="51"/>
      <c r="G98" s="51"/>
      <c r="H98" s="51"/>
      <c r="I98" s="51"/>
      <c r="J98" s="51"/>
      <c r="K98" s="51"/>
      <c r="L98" s="148"/>
    </row>
    <row r="99" spans="1:12">
      <c r="A99" s="49"/>
      <c r="B99" s="19" t="s">
        <v>435</v>
      </c>
      <c r="C99" s="51"/>
      <c r="D99" s="51"/>
      <c r="E99" s="51"/>
      <c r="F99" s="51"/>
      <c r="G99" s="51"/>
      <c r="H99" s="51"/>
      <c r="I99" s="51"/>
      <c r="J99" s="51"/>
      <c r="K99" s="51"/>
      <c r="L99" s="148"/>
    </row>
    <row r="100" spans="1:12">
      <c r="A100" s="49"/>
      <c r="B100" s="19" t="s">
        <v>436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148"/>
    </row>
    <row r="101" spans="1:12">
      <c r="A101" s="49"/>
      <c r="B101" s="19" t="s">
        <v>437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148"/>
    </row>
    <row r="102" spans="1:12">
      <c r="A102" s="49"/>
      <c r="B102" s="19" t="s">
        <v>438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148"/>
    </row>
    <row r="103" spans="1:12">
      <c r="A103" s="49"/>
      <c r="B103" s="19" t="s">
        <v>439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148"/>
    </row>
    <row r="104" spans="1:12">
      <c r="A104" s="49"/>
      <c r="B104" s="19" t="s">
        <v>440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148"/>
    </row>
    <row r="105" spans="1:12">
      <c r="A105" s="49"/>
      <c r="B105" s="19" t="s">
        <v>441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148"/>
    </row>
    <row r="106" spans="1:12">
      <c r="A106" s="49"/>
      <c r="B106" s="19" t="s">
        <v>442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148"/>
    </row>
    <row r="107" spans="1:12">
      <c r="A107" s="49"/>
      <c r="B107" s="19" t="s">
        <v>443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148"/>
    </row>
    <row r="108" spans="1:12">
      <c r="A108" s="50" t="s">
        <v>444</v>
      </c>
      <c r="B108" s="51" t="s">
        <v>445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148"/>
    </row>
    <row r="109" spans="1:12">
      <c r="A109" s="49"/>
      <c r="B109" s="51" t="s">
        <v>446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148"/>
    </row>
    <row r="110" spans="1:12">
      <c r="A110" s="49"/>
      <c r="B110" s="51" t="s">
        <v>447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148"/>
    </row>
    <row r="111" spans="1:12">
      <c r="A111" s="50" t="s">
        <v>448</v>
      </c>
      <c r="B111" s="51" t="s">
        <v>449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148"/>
    </row>
    <row r="112" spans="1:12">
      <c r="A112" s="52"/>
      <c r="B112" s="51" t="s">
        <v>450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148"/>
    </row>
    <row r="113" spans="1:12">
      <c r="A113" s="52"/>
      <c r="B113" s="51" t="s">
        <v>451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148"/>
    </row>
    <row r="114" spans="1:12">
      <c r="A114" s="52"/>
      <c r="B114" s="51" t="s">
        <v>452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148"/>
    </row>
    <row r="115" spans="1:12">
      <c r="A115" s="52"/>
      <c r="B115" s="51" t="s">
        <v>453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148"/>
    </row>
    <row r="116" spans="1:12">
      <c r="A116" s="52"/>
      <c r="B116" s="51" t="s">
        <v>454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148"/>
    </row>
    <row r="117" spans="1:12">
      <c r="A117" s="52"/>
      <c r="B117" s="51" t="s">
        <v>455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148"/>
    </row>
    <row r="118" spans="1:12">
      <c r="A118" s="52"/>
      <c r="B118" s="51" t="s">
        <v>456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148"/>
    </row>
    <row r="119" spans="1:12">
      <c r="A119" s="52"/>
      <c r="B119" s="51" t="s">
        <v>457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148"/>
    </row>
    <row r="120" spans="1:12">
      <c r="A120" s="52"/>
      <c r="B120" s="51" t="s">
        <v>458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148"/>
    </row>
    <row r="121" spans="1:12">
      <c r="A121" s="52"/>
      <c r="B121" s="51" t="s">
        <v>459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148"/>
    </row>
    <row r="122" spans="1:12">
      <c r="A122" s="52"/>
      <c r="B122" s="51" t="s">
        <v>460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148"/>
    </row>
    <row r="123" spans="1:12">
      <c r="A123" s="52"/>
      <c r="B123" s="51" t="s">
        <v>461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148"/>
    </row>
    <row r="124" spans="1:12">
      <c r="A124" s="52"/>
      <c r="B124" s="51" t="s">
        <v>462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148"/>
    </row>
    <row r="125" spans="1:12">
      <c r="A125" s="52"/>
      <c r="B125" s="51" t="s">
        <v>463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148"/>
    </row>
    <row r="126" spans="1:12">
      <c r="A126" s="52"/>
      <c r="B126" s="51" t="s">
        <v>464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148"/>
    </row>
    <row r="127" spans="1:12">
      <c r="A127" s="52"/>
      <c r="B127" s="51" t="s">
        <v>465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148"/>
    </row>
    <row r="128" spans="1:12">
      <c r="A128" s="52"/>
      <c r="B128" s="51" t="s">
        <v>466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148"/>
    </row>
    <row r="129" spans="1:12">
      <c r="A129" s="52"/>
      <c r="B129" s="51" t="s">
        <v>467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148"/>
    </row>
    <row r="130" spans="1:12">
      <c r="A130" s="52"/>
      <c r="B130" s="51" t="s">
        <v>468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148"/>
    </row>
    <row r="131" spans="1:12">
      <c r="A131" s="52"/>
      <c r="B131" s="51" t="s">
        <v>469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148"/>
    </row>
    <row r="132" spans="1:12">
      <c r="A132" s="52"/>
      <c r="B132" s="51" t="s">
        <v>470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148"/>
    </row>
    <row r="133" spans="1:12">
      <c r="A133" s="52"/>
      <c r="B133" s="51" t="s">
        <v>471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148"/>
    </row>
    <row r="134" spans="1:12">
      <c r="A134" s="52"/>
      <c r="B134" s="51" t="s">
        <v>472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148"/>
    </row>
    <row r="135" spans="1:12">
      <c r="A135" s="52"/>
      <c r="B135" s="51" t="s">
        <v>473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148"/>
    </row>
    <row r="136" spans="1:12">
      <c r="A136" s="52"/>
      <c r="B136" s="51" t="s">
        <v>474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148"/>
    </row>
    <row r="137" spans="1:12">
      <c r="A137" s="52"/>
      <c r="B137" s="51" t="s">
        <v>475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148"/>
    </row>
    <row r="138" spans="1:12">
      <c r="A138" s="52"/>
      <c r="B138" s="51" t="s">
        <v>476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148"/>
    </row>
    <row r="139" spans="1:12">
      <c r="A139" s="52"/>
      <c r="B139" s="51" t="s">
        <v>477</v>
      </c>
      <c r="C139" s="51"/>
      <c r="D139" s="51"/>
      <c r="E139" s="51"/>
      <c r="F139" s="51"/>
      <c r="G139" s="148"/>
      <c r="H139" s="51"/>
      <c r="I139" s="51"/>
      <c r="J139" s="51"/>
      <c r="K139" s="51"/>
      <c r="L139" s="148"/>
    </row>
    <row r="140" spans="1:12">
      <c r="A140" s="52"/>
      <c r="B140" s="51" t="s">
        <v>478</v>
      </c>
      <c r="C140" s="51"/>
      <c r="D140" s="51"/>
      <c r="E140" s="51"/>
      <c r="F140" s="51"/>
      <c r="G140" s="148"/>
      <c r="H140" s="51"/>
      <c r="I140" s="51"/>
      <c r="J140" s="51"/>
      <c r="K140" s="51"/>
      <c r="L140" s="148"/>
    </row>
    <row r="141" spans="1:12">
      <c r="A141" s="52"/>
      <c r="B141" s="51" t="s">
        <v>479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148"/>
    </row>
    <row r="142" spans="1:12">
      <c r="A142" s="52"/>
      <c r="B142" s="51" t="s">
        <v>480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148"/>
    </row>
    <row r="143" spans="1:12">
      <c r="A143" s="52"/>
      <c r="B143" s="51" t="s">
        <v>481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148"/>
    </row>
    <row r="144" spans="1:12">
      <c r="A144" s="52"/>
      <c r="B144" s="51" t="s">
        <v>482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148"/>
    </row>
    <row r="145" spans="1:12">
      <c r="A145" s="52"/>
      <c r="B145" s="51" t="s">
        <v>483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148"/>
    </row>
    <row r="146" spans="1:12">
      <c r="A146" s="52"/>
      <c r="B146" s="51" t="s">
        <v>484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148"/>
    </row>
    <row r="147" spans="1:12">
      <c r="A147" s="52"/>
      <c r="B147" s="51" t="s">
        <v>485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148"/>
    </row>
    <row r="148" spans="1:12">
      <c r="A148" s="52"/>
      <c r="B148" s="51" t="s">
        <v>486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148"/>
    </row>
    <row r="149" spans="1:12">
      <c r="A149" s="52"/>
      <c r="B149" s="51" t="s">
        <v>487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148"/>
    </row>
    <row r="150" spans="1:12">
      <c r="A150" s="52"/>
      <c r="B150" s="51" t="s">
        <v>488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148"/>
    </row>
    <row r="151" spans="1:12">
      <c r="A151" s="52"/>
      <c r="B151" s="51" t="s">
        <v>489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148"/>
    </row>
    <row r="152" spans="1:12">
      <c r="A152" s="52"/>
      <c r="B152" s="51" t="s">
        <v>490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148"/>
    </row>
    <row r="153" spans="1:12">
      <c r="A153" s="52"/>
      <c r="B153" s="51" t="s">
        <v>491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148"/>
    </row>
    <row r="154" spans="1:12">
      <c r="A154" s="52"/>
      <c r="B154" s="51" t="s">
        <v>492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148"/>
    </row>
    <row r="155" spans="1:12">
      <c r="A155" s="52"/>
      <c r="B155" s="51" t="s">
        <v>493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148"/>
    </row>
    <row r="156" spans="1:12">
      <c r="A156" s="52"/>
      <c r="B156" s="51" t="s">
        <v>494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148"/>
    </row>
    <row r="157" spans="1:12">
      <c r="A157" s="52"/>
      <c r="B157" s="51" t="s">
        <v>495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148"/>
    </row>
    <row r="158" spans="1:12">
      <c r="A158" s="52"/>
      <c r="B158" s="51" t="s">
        <v>496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148"/>
    </row>
    <row r="159" spans="1:12">
      <c r="A159" s="52"/>
      <c r="B159" s="51" t="s">
        <v>497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148"/>
    </row>
    <row r="160" spans="1:12">
      <c r="A160" s="52"/>
      <c r="B160" s="51" t="s">
        <v>498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148"/>
    </row>
    <row r="161" spans="1:12">
      <c r="A161" s="52"/>
      <c r="B161" s="51" t="s">
        <v>499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148"/>
    </row>
    <row r="162" spans="1:12">
      <c r="A162" s="52"/>
      <c r="B162" s="51" t="s">
        <v>500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148"/>
    </row>
    <row r="163" spans="1:12">
      <c r="A163" s="52"/>
      <c r="B163" s="51" t="s">
        <v>501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148"/>
    </row>
    <row r="164" spans="1:12">
      <c r="A164" s="52"/>
      <c r="B164" s="51" t="s">
        <v>502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148"/>
    </row>
    <row r="165" spans="1:12">
      <c r="A165" s="52"/>
      <c r="B165" s="51" t="s">
        <v>503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148"/>
    </row>
    <row r="166" spans="1:12">
      <c r="A166" s="52"/>
      <c r="B166" s="51" t="s">
        <v>504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148"/>
    </row>
    <row r="167" spans="1:12">
      <c r="A167" s="52"/>
      <c r="B167" s="51" t="s">
        <v>505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148"/>
    </row>
    <row r="168" spans="1:12">
      <c r="A168" s="52"/>
      <c r="B168" s="51" t="s">
        <v>506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148"/>
    </row>
    <row r="169" spans="1:12">
      <c r="A169" s="52"/>
      <c r="B169" s="51" t="s">
        <v>507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148"/>
    </row>
    <row r="170" spans="1:12">
      <c r="A170" s="52"/>
      <c r="B170" s="51" t="s">
        <v>508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148"/>
    </row>
    <row r="171" spans="1:12">
      <c r="A171" s="52"/>
      <c r="B171" s="51" t="s">
        <v>509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148"/>
    </row>
    <row r="172" spans="1:12">
      <c r="A172" s="52"/>
      <c r="B172" s="51" t="s">
        <v>510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148"/>
    </row>
    <row r="173" spans="1:12">
      <c r="A173" s="52"/>
      <c r="B173" s="51" t="s">
        <v>511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148"/>
    </row>
    <row r="174" spans="1:12">
      <c r="A174" s="52"/>
      <c r="B174" s="51" t="s">
        <v>512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148"/>
    </row>
    <row r="175" spans="1:12">
      <c r="A175" s="52"/>
      <c r="B175" s="51" t="s">
        <v>513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148"/>
    </row>
    <row r="176" spans="1:12">
      <c r="A176" s="52"/>
      <c r="B176" s="51" t="s">
        <v>514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148"/>
    </row>
    <row r="177" spans="1:12">
      <c r="A177" s="52"/>
      <c r="B177" s="51" t="s">
        <v>515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148"/>
    </row>
    <row r="178" spans="1:12">
      <c r="A178" s="52"/>
      <c r="B178" s="51" t="s">
        <v>516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148"/>
    </row>
    <row r="179" spans="1:12">
      <c r="A179" s="52"/>
      <c r="B179" s="51" t="s">
        <v>517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148"/>
    </row>
    <row r="180" spans="1:12">
      <c r="A180" s="52"/>
      <c r="B180" s="51" t="s">
        <v>518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148"/>
    </row>
    <row r="181" spans="1:12">
      <c r="A181" s="52"/>
      <c r="B181" s="51" t="s">
        <v>519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148"/>
    </row>
    <row r="182" spans="1:12">
      <c r="A182" s="52"/>
      <c r="B182" s="51" t="s">
        <v>520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148"/>
    </row>
    <row r="183" spans="1:12">
      <c r="A183" s="52"/>
      <c r="B183" s="51" t="s">
        <v>521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148"/>
    </row>
    <row r="184" spans="1:12">
      <c r="A184" s="52"/>
      <c r="B184" s="51" t="s">
        <v>522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148"/>
    </row>
    <row r="185" spans="1:12">
      <c r="A185" s="52"/>
      <c r="B185" s="51" t="s">
        <v>523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148"/>
    </row>
    <row r="186" spans="1:12">
      <c r="A186" s="52"/>
      <c r="B186" s="51" t="s">
        <v>524</v>
      </c>
      <c r="C186" s="51"/>
      <c r="D186" s="51"/>
      <c r="E186" s="51"/>
      <c r="F186" s="51"/>
      <c r="G186" s="148"/>
      <c r="H186" s="51"/>
      <c r="I186" s="51"/>
      <c r="J186" s="51"/>
      <c r="K186" s="51"/>
      <c r="L186" s="148"/>
    </row>
    <row r="187" spans="1:12">
      <c r="A187" s="52"/>
      <c r="B187" s="51" t="s">
        <v>525</v>
      </c>
      <c r="C187" s="51"/>
      <c r="D187" s="51"/>
      <c r="E187" s="51"/>
      <c r="F187" s="51"/>
      <c r="G187" s="148"/>
      <c r="H187" s="51"/>
      <c r="I187" s="51"/>
      <c r="J187" s="51"/>
      <c r="K187" s="51"/>
      <c r="L187" s="148"/>
    </row>
    <row r="188" spans="1:12">
      <c r="A188" s="52"/>
      <c r="B188" s="51" t="s">
        <v>526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148"/>
    </row>
    <row r="189" spans="1:12">
      <c r="A189" s="52"/>
      <c r="B189" s="51" t="s">
        <v>527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148"/>
    </row>
    <row r="190" spans="1:12">
      <c r="A190" s="52"/>
      <c r="B190" s="51" t="s">
        <v>528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148"/>
    </row>
    <row r="191" spans="1:12">
      <c r="A191" s="52"/>
      <c r="B191" s="51" t="s">
        <v>529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148"/>
    </row>
    <row r="192" spans="1:12">
      <c r="A192" s="52"/>
      <c r="B192" s="51" t="s">
        <v>530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148"/>
    </row>
    <row r="193" spans="1:12">
      <c r="A193" s="52"/>
      <c r="B193" s="51" t="s">
        <v>531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148"/>
    </row>
    <row r="194" spans="1:12">
      <c r="A194" s="52"/>
      <c r="B194" s="51" t="s">
        <v>532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148"/>
    </row>
    <row r="195" spans="1:12">
      <c r="A195" s="52"/>
      <c r="B195" s="51" t="s">
        <v>533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148"/>
    </row>
    <row r="196" spans="1:12">
      <c r="A196" s="52"/>
      <c r="B196" s="51" t="s">
        <v>534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148"/>
    </row>
    <row r="197" spans="1:12">
      <c r="A197" s="52"/>
      <c r="B197" s="51" t="s">
        <v>535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148"/>
    </row>
    <row r="198" spans="1:12">
      <c r="A198" s="52"/>
      <c r="B198" s="51" t="s">
        <v>536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148"/>
    </row>
    <row r="199" spans="1:12">
      <c r="A199" s="52"/>
      <c r="B199" s="51" t="s">
        <v>537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148"/>
    </row>
    <row r="200" spans="1:12">
      <c r="A200" s="52"/>
      <c r="B200" s="51" t="s">
        <v>538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148"/>
    </row>
    <row r="201" spans="1:12">
      <c r="A201" s="52"/>
      <c r="B201" s="51" t="s">
        <v>539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148"/>
    </row>
    <row r="202" spans="1:12">
      <c r="A202" s="52"/>
      <c r="B202" s="51" t="s">
        <v>540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148"/>
    </row>
    <row r="203" spans="1:12">
      <c r="A203" s="52"/>
      <c r="B203" s="51" t="s">
        <v>541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148"/>
    </row>
    <row r="204" spans="1:12">
      <c r="A204" s="52"/>
      <c r="B204" s="51" t="s">
        <v>542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148"/>
    </row>
    <row r="205" spans="1:12">
      <c r="A205" s="52"/>
      <c r="B205" s="51" t="s">
        <v>543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148"/>
    </row>
    <row r="206" spans="1:12">
      <c r="A206" s="52"/>
      <c r="B206" s="51" t="s">
        <v>544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148"/>
    </row>
    <row r="207" spans="1:12">
      <c r="A207" s="52"/>
      <c r="B207" s="51" t="s">
        <v>545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148"/>
    </row>
    <row r="208" spans="1:12">
      <c r="A208" s="52"/>
      <c r="B208" s="51" t="s">
        <v>546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148"/>
    </row>
    <row r="209" spans="1:12">
      <c r="A209" s="52"/>
      <c r="B209" s="51" t="s">
        <v>547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148"/>
    </row>
    <row r="210" spans="1:12">
      <c r="A210" s="52"/>
      <c r="B210" s="51" t="s">
        <v>548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148"/>
    </row>
    <row r="211" spans="1:12">
      <c r="A211" s="52"/>
      <c r="B211" s="51" t="s">
        <v>549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148"/>
    </row>
    <row r="212" spans="1:12">
      <c r="A212" s="52"/>
      <c r="B212" s="51" t="s">
        <v>550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148"/>
    </row>
    <row r="213" spans="1:12">
      <c r="A213" s="52"/>
      <c r="B213" s="51" t="s">
        <v>551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148"/>
    </row>
    <row r="214" spans="1:12">
      <c r="A214" s="52"/>
      <c r="B214" s="51" t="s">
        <v>552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148"/>
    </row>
    <row r="215" spans="1:12">
      <c r="A215" s="52"/>
      <c r="B215" s="51" t="s">
        <v>553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148"/>
    </row>
    <row r="216" spans="1:12">
      <c r="A216" s="52"/>
      <c r="B216" s="51" t="s">
        <v>554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148"/>
    </row>
    <row r="217" spans="1:12">
      <c r="A217" s="52"/>
      <c r="B217" s="51" t="s">
        <v>555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148"/>
    </row>
    <row r="218" spans="1:12">
      <c r="A218" s="52"/>
      <c r="B218" s="51" t="s">
        <v>556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148"/>
    </row>
    <row r="219" spans="1:12">
      <c r="A219" s="52"/>
      <c r="B219" s="51" t="s">
        <v>557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148"/>
    </row>
    <row r="220" spans="1:12">
      <c r="A220" s="52"/>
      <c r="B220" s="51" t="s">
        <v>558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148"/>
    </row>
    <row r="221" spans="1:12">
      <c r="A221" s="52"/>
      <c r="B221" s="51" t="s">
        <v>559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148"/>
    </row>
    <row r="222" spans="1:12">
      <c r="A222" s="52"/>
      <c r="B222" s="51" t="s">
        <v>560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148"/>
    </row>
    <row r="223" spans="1:12">
      <c r="A223" s="52"/>
      <c r="B223" s="51" t="s">
        <v>561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148"/>
    </row>
    <row r="224" spans="1:12">
      <c r="A224" s="52"/>
      <c r="B224" s="51" t="s">
        <v>562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148"/>
    </row>
    <row r="225" spans="1:12">
      <c r="A225" s="52"/>
      <c r="B225" s="51" t="s">
        <v>563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148"/>
    </row>
    <row r="226" spans="1:12">
      <c r="A226" s="52"/>
      <c r="B226" s="51" t="s">
        <v>564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148"/>
    </row>
    <row r="227" spans="1:12">
      <c r="A227" s="52"/>
      <c r="B227" s="51" t="s">
        <v>565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148"/>
    </row>
    <row r="228" spans="1:12">
      <c r="A228" s="52"/>
      <c r="B228" s="51" t="s">
        <v>566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148"/>
    </row>
    <row r="229" spans="1:12">
      <c r="A229" s="52"/>
      <c r="B229" s="51" t="s">
        <v>567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148"/>
    </row>
    <row r="230" spans="1:12">
      <c r="A230" s="52"/>
      <c r="B230" s="51" t="s">
        <v>568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148"/>
    </row>
    <row r="231" spans="1:12">
      <c r="A231" s="52"/>
      <c r="B231" s="51" t="s">
        <v>569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148"/>
    </row>
    <row r="232" spans="1:12">
      <c r="A232" s="52"/>
      <c r="B232" s="51" t="s">
        <v>570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148"/>
    </row>
    <row r="233" spans="1:12">
      <c r="A233" s="52"/>
      <c r="B233" s="51" t="s">
        <v>571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148"/>
    </row>
    <row r="234" spans="1:12">
      <c r="A234" s="52"/>
      <c r="B234" s="51" t="s">
        <v>572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148"/>
    </row>
    <row r="235" spans="1:12">
      <c r="A235" s="52"/>
      <c r="B235" s="51" t="s">
        <v>573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148"/>
    </row>
    <row r="236" spans="1:12">
      <c r="A236" s="52"/>
      <c r="B236" s="51" t="s">
        <v>574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148"/>
    </row>
    <row r="237" spans="1:12">
      <c r="A237" s="52"/>
      <c r="B237" s="51" t="s">
        <v>575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148"/>
    </row>
    <row r="238" spans="1:12">
      <c r="A238" s="52"/>
      <c r="B238" s="51" t="s">
        <v>576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148"/>
    </row>
    <row r="239" spans="1:12">
      <c r="A239" s="52"/>
      <c r="B239" s="51" t="s">
        <v>577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148"/>
    </row>
    <row r="240" spans="1:12">
      <c r="A240" s="52"/>
      <c r="B240" s="51" t="s">
        <v>578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148"/>
    </row>
    <row r="241" spans="1:12">
      <c r="A241" s="52"/>
      <c r="B241" s="51" t="s">
        <v>579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148"/>
    </row>
    <row r="242" spans="1:12">
      <c r="A242" s="52"/>
      <c r="B242" s="51" t="s">
        <v>580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148"/>
    </row>
    <row r="243" spans="1:12">
      <c r="A243" s="52"/>
      <c r="B243" s="51" t="s">
        <v>581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148"/>
    </row>
    <row r="244" spans="1:12">
      <c r="A244" s="52"/>
      <c r="B244" s="51" t="s">
        <v>582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148"/>
    </row>
    <row r="245" spans="1:12">
      <c r="A245" s="52"/>
      <c r="B245" s="51" t="s">
        <v>583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148"/>
    </row>
    <row r="246" spans="1:12">
      <c r="A246" s="52"/>
      <c r="B246" s="51" t="s">
        <v>584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148"/>
    </row>
    <row r="247" spans="1:12">
      <c r="A247" s="52"/>
      <c r="B247" s="51" t="s">
        <v>585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148"/>
    </row>
    <row r="248" spans="1:12">
      <c r="A248" s="52"/>
      <c r="B248" s="51" t="s">
        <v>586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148"/>
    </row>
    <row r="249" spans="1:12">
      <c r="A249" s="52"/>
      <c r="B249" s="51" t="s">
        <v>587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148"/>
    </row>
    <row r="250" spans="1:12">
      <c r="A250" s="52"/>
      <c r="B250" s="51" t="s">
        <v>588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148"/>
    </row>
    <row r="251" spans="1:12">
      <c r="A251" s="52"/>
      <c r="B251" s="51" t="s">
        <v>589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148"/>
    </row>
    <row r="252" spans="1:12">
      <c r="A252" s="52"/>
      <c r="B252" s="51" t="s">
        <v>590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148"/>
    </row>
    <row r="253" spans="1:12">
      <c r="A253" s="52"/>
      <c r="B253" s="51" t="s">
        <v>591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148"/>
    </row>
    <row r="254" spans="1:12">
      <c r="A254" s="52"/>
      <c r="B254" s="51" t="s">
        <v>592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148"/>
    </row>
    <row r="255" spans="1:12">
      <c r="A255" s="52"/>
      <c r="B255" s="51" t="s">
        <v>593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148"/>
    </row>
    <row r="256" spans="1:12">
      <c r="A256" s="52"/>
      <c r="B256" s="51" t="s">
        <v>594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148"/>
    </row>
    <row r="257" spans="1:12">
      <c r="A257" s="52"/>
      <c r="B257" s="51" t="s">
        <v>595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148"/>
    </row>
    <row r="258" spans="1:12">
      <c r="A258" s="52"/>
      <c r="B258" s="51" t="s">
        <v>596</v>
      </c>
      <c r="C258" s="51"/>
      <c r="D258" s="51"/>
      <c r="E258" s="51"/>
      <c r="F258" s="51"/>
      <c r="G258" s="51"/>
      <c r="H258" s="51"/>
      <c r="I258" s="51"/>
      <c r="J258" s="51"/>
      <c r="K258" s="51"/>
      <c r="L258" s="148"/>
    </row>
    <row r="259" spans="1:12">
      <c r="A259" s="52"/>
      <c r="B259" s="51" t="s">
        <v>597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148"/>
    </row>
    <row r="260" spans="1:12">
      <c r="A260" s="52"/>
      <c r="B260" s="51" t="s">
        <v>598</v>
      </c>
      <c r="C260" s="51"/>
      <c r="D260" s="51"/>
      <c r="E260" s="51"/>
      <c r="F260" s="51"/>
      <c r="G260" s="51"/>
      <c r="H260" s="51"/>
      <c r="I260" s="51"/>
      <c r="J260" s="51"/>
      <c r="K260" s="51"/>
      <c r="L260" s="148"/>
    </row>
    <row r="261" spans="1:12">
      <c r="A261" s="52"/>
      <c r="B261" s="51" t="s">
        <v>599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148"/>
    </row>
    <row r="262" spans="1:12">
      <c r="A262" s="52"/>
      <c r="B262" s="51" t="s">
        <v>600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148"/>
    </row>
    <row r="263" spans="1:12">
      <c r="A263" s="52"/>
      <c r="B263" s="51" t="s">
        <v>601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148"/>
    </row>
    <row r="264" spans="1:12">
      <c r="A264" s="52"/>
      <c r="B264" s="51" t="s">
        <v>602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148"/>
    </row>
    <row r="265" spans="1:12">
      <c r="A265" s="52"/>
      <c r="B265" s="51" t="s">
        <v>603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148"/>
    </row>
    <row r="266" spans="1:12">
      <c r="A266" s="52"/>
      <c r="B266" s="51" t="s">
        <v>604</v>
      </c>
      <c r="C266" s="51"/>
      <c r="D266" s="51"/>
      <c r="E266" s="51"/>
      <c r="F266" s="51"/>
      <c r="G266" s="51"/>
      <c r="H266" s="51"/>
      <c r="I266" s="51"/>
      <c r="J266" s="51"/>
      <c r="K266" s="51"/>
      <c r="L266" s="148"/>
    </row>
    <row r="267" spans="1:12">
      <c r="A267" s="52"/>
      <c r="B267" s="51" t="s">
        <v>605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148"/>
    </row>
    <row r="268" spans="1:12">
      <c r="A268" s="52"/>
      <c r="B268" s="51" t="s">
        <v>606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148"/>
    </row>
    <row r="269" spans="1:12">
      <c r="A269" s="52"/>
      <c r="B269" s="51" t="s">
        <v>607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148"/>
    </row>
    <row r="270" spans="1:12">
      <c r="A270" s="52"/>
      <c r="B270" s="51" t="s">
        <v>608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148"/>
    </row>
    <row r="271" spans="1:12">
      <c r="A271" s="52"/>
      <c r="B271" s="51" t="s">
        <v>609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148"/>
    </row>
    <row r="272" spans="1:12">
      <c r="A272" s="52"/>
      <c r="B272" s="51" t="s">
        <v>610</v>
      </c>
      <c r="C272" s="51"/>
      <c r="D272" s="51"/>
      <c r="E272" s="51"/>
      <c r="F272" s="51"/>
      <c r="G272" s="51"/>
      <c r="H272" s="51"/>
      <c r="I272" s="51"/>
      <c r="J272" s="51"/>
      <c r="K272" s="51"/>
      <c r="L272" s="148"/>
    </row>
    <row r="273" spans="1:12">
      <c r="A273" s="52"/>
      <c r="B273" s="51" t="s">
        <v>611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148"/>
    </row>
    <row r="274" spans="1:12">
      <c r="A274" s="52"/>
      <c r="B274" s="51" t="s">
        <v>612</v>
      </c>
      <c r="C274" s="51"/>
      <c r="D274" s="51"/>
      <c r="E274" s="51"/>
      <c r="F274" s="51"/>
      <c r="G274" s="51"/>
      <c r="H274" s="51"/>
      <c r="I274" s="51"/>
      <c r="J274" s="51"/>
      <c r="K274" s="51"/>
      <c r="L274" s="148"/>
    </row>
    <row r="275" spans="1:12">
      <c r="A275" s="52"/>
      <c r="B275" s="51" t="s">
        <v>613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148"/>
    </row>
    <row r="276" spans="1:12">
      <c r="A276" s="52"/>
      <c r="B276" s="51" t="s">
        <v>614</v>
      </c>
      <c r="C276" s="51"/>
      <c r="D276" s="51"/>
      <c r="E276" s="51"/>
      <c r="F276" s="51"/>
      <c r="G276" s="51"/>
      <c r="H276" s="51"/>
      <c r="I276" s="51"/>
      <c r="J276" s="51"/>
      <c r="K276" s="51"/>
      <c r="L276" s="148"/>
    </row>
    <row r="277" spans="1:12">
      <c r="A277" s="52"/>
      <c r="B277" s="51" t="s">
        <v>615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148"/>
    </row>
    <row r="278" spans="1:12">
      <c r="A278" s="52"/>
      <c r="B278" s="51" t="s">
        <v>616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148"/>
    </row>
    <row r="279" spans="1:12">
      <c r="A279" s="52"/>
      <c r="B279" s="51" t="s">
        <v>617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148"/>
    </row>
    <row r="280" spans="1:12">
      <c r="A280" s="52"/>
      <c r="B280" s="51" t="s">
        <v>618</v>
      </c>
      <c r="C280" s="51"/>
      <c r="D280" s="51"/>
      <c r="E280" s="51"/>
      <c r="F280" s="51"/>
      <c r="G280" s="51"/>
      <c r="H280" s="51"/>
      <c r="I280" s="51"/>
      <c r="J280" s="51"/>
      <c r="K280" s="51"/>
      <c r="L280" s="148"/>
    </row>
    <row r="281" spans="1:12">
      <c r="A281" s="52"/>
      <c r="B281" s="51" t="s">
        <v>619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148"/>
    </row>
    <row r="282" spans="1:12">
      <c r="A282" s="52"/>
      <c r="B282" s="51" t="s">
        <v>620</v>
      </c>
      <c r="C282" s="51"/>
      <c r="D282" s="51"/>
      <c r="E282" s="51"/>
      <c r="F282" s="51"/>
      <c r="G282" s="51"/>
      <c r="H282" s="51"/>
      <c r="I282" s="51"/>
      <c r="J282" s="51"/>
      <c r="K282" s="51"/>
      <c r="L282" s="148"/>
    </row>
    <row r="283" spans="1:12">
      <c r="A283" s="52"/>
      <c r="B283" s="51" t="s">
        <v>621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148"/>
    </row>
    <row r="284" spans="1:12">
      <c r="A284" s="52"/>
      <c r="B284" s="51" t="s">
        <v>622</v>
      </c>
      <c r="C284" s="51"/>
      <c r="D284" s="51"/>
      <c r="E284" s="51"/>
      <c r="F284" s="51"/>
      <c r="G284" s="51"/>
      <c r="H284" s="51"/>
      <c r="I284" s="51"/>
      <c r="J284" s="51"/>
      <c r="K284" s="51"/>
      <c r="L284" s="148"/>
    </row>
    <row r="285" spans="1:12">
      <c r="A285" s="52"/>
      <c r="B285" s="51" t="s">
        <v>623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148"/>
    </row>
    <row r="286" spans="1:12">
      <c r="A286" s="52"/>
      <c r="B286" s="51" t="s">
        <v>624</v>
      </c>
      <c r="C286" s="51"/>
      <c r="D286" s="51"/>
      <c r="E286" s="51"/>
      <c r="F286" s="51"/>
      <c r="G286" s="51"/>
      <c r="H286" s="51"/>
      <c r="I286" s="51"/>
      <c r="J286" s="51"/>
      <c r="K286" s="51"/>
      <c r="L286" s="148"/>
    </row>
    <row r="287" spans="1:12">
      <c r="A287" s="52"/>
      <c r="B287" s="51" t="s">
        <v>625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148"/>
    </row>
    <row r="288" spans="1:12">
      <c r="A288" s="52"/>
      <c r="B288" s="51" t="s">
        <v>626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148"/>
    </row>
    <row r="289" spans="1:12">
      <c r="A289" s="52"/>
      <c r="B289" s="51" t="s">
        <v>627</v>
      </c>
      <c r="C289" s="51"/>
      <c r="D289" s="51"/>
      <c r="E289" s="51"/>
      <c r="F289" s="51"/>
      <c r="G289" s="51"/>
      <c r="H289" s="51"/>
      <c r="I289" s="51"/>
      <c r="J289" s="51"/>
      <c r="K289" s="51"/>
      <c r="L289" s="148"/>
    </row>
    <row r="290" spans="1:12">
      <c r="A290" s="52"/>
      <c r="B290" s="51" t="s">
        <v>628</v>
      </c>
      <c r="C290" s="51"/>
      <c r="D290" s="51"/>
      <c r="E290" s="51"/>
      <c r="F290" s="51"/>
      <c r="G290" s="51"/>
      <c r="H290" s="51"/>
      <c r="I290" s="51"/>
      <c r="J290" s="51"/>
      <c r="K290" s="51"/>
      <c r="L290" s="148"/>
    </row>
    <row r="291" spans="1:12">
      <c r="A291" s="52"/>
      <c r="B291" s="51" t="s">
        <v>629</v>
      </c>
      <c r="C291" s="51"/>
      <c r="D291" s="51"/>
      <c r="E291" s="51"/>
      <c r="F291" s="51"/>
      <c r="G291" s="51"/>
      <c r="H291" s="51"/>
      <c r="I291" s="51"/>
      <c r="J291" s="51"/>
      <c r="K291" s="51"/>
      <c r="L291" s="148"/>
    </row>
    <row r="292" spans="1:12">
      <c r="A292" s="52"/>
      <c r="B292" s="51" t="s">
        <v>630</v>
      </c>
      <c r="C292" s="51"/>
      <c r="D292" s="51"/>
      <c r="E292" s="51"/>
      <c r="F292" s="51"/>
      <c r="G292" s="51"/>
      <c r="H292" s="51"/>
      <c r="I292" s="51"/>
      <c r="J292" s="51"/>
      <c r="K292" s="51"/>
      <c r="L292" s="148"/>
    </row>
    <row r="293" spans="1:12">
      <c r="A293" s="52"/>
      <c r="B293" s="51" t="s">
        <v>631</v>
      </c>
      <c r="C293" s="51"/>
      <c r="D293" s="51"/>
      <c r="E293" s="51"/>
      <c r="F293" s="51"/>
      <c r="G293" s="51"/>
      <c r="H293" s="51"/>
      <c r="I293" s="51"/>
      <c r="J293" s="51"/>
      <c r="K293" s="51"/>
      <c r="L293" s="148"/>
    </row>
    <row r="294" spans="1:12">
      <c r="A294" s="52"/>
      <c r="B294" s="51" t="s">
        <v>632</v>
      </c>
      <c r="C294" s="51"/>
      <c r="D294" s="51"/>
      <c r="E294" s="51"/>
      <c r="F294" s="51"/>
      <c r="G294" s="51"/>
      <c r="H294" s="51"/>
      <c r="I294" s="51"/>
      <c r="J294" s="51"/>
      <c r="K294" s="51"/>
      <c r="L294" s="148"/>
    </row>
    <row r="295" spans="1:12">
      <c r="A295" s="52"/>
      <c r="B295" s="51" t="s">
        <v>633</v>
      </c>
      <c r="C295" s="51"/>
      <c r="D295" s="51"/>
      <c r="E295" s="51"/>
      <c r="F295" s="51"/>
      <c r="G295" s="51"/>
      <c r="H295" s="51"/>
      <c r="I295" s="51"/>
      <c r="J295" s="51"/>
      <c r="K295" s="51"/>
      <c r="L295" s="148"/>
    </row>
    <row r="296" spans="1:12">
      <c r="A296" s="52"/>
      <c r="B296" s="51" t="s">
        <v>634</v>
      </c>
      <c r="C296" s="51"/>
      <c r="D296" s="51"/>
      <c r="E296" s="51"/>
      <c r="F296" s="51"/>
      <c r="G296" s="51"/>
      <c r="H296" s="51"/>
      <c r="I296" s="51"/>
      <c r="J296" s="51"/>
      <c r="K296" s="51"/>
      <c r="L296" s="148"/>
    </row>
    <row r="297" spans="1:12">
      <c r="A297" s="52"/>
      <c r="B297" s="51" t="s">
        <v>635</v>
      </c>
      <c r="C297" s="51"/>
      <c r="D297" s="51"/>
      <c r="E297" s="51"/>
      <c r="F297" s="51"/>
      <c r="G297" s="51"/>
      <c r="H297" s="51"/>
      <c r="I297" s="51"/>
      <c r="J297" s="51"/>
      <c r="K297" s="51"/>
      <c r="L297" s="148"/>
    </row>
    <row r="298" spans="1:12">
      <c r="A298" s="52"/>
      <c r="B298" s="51" t="s">
        <v>636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148"/>
    </row>
    <row r="299" spans="1:12">
      <c r="A299" s="52"/>
      <c r="B299" s="51" t="s">
        <v>637</v>
      </c>
      <c r="C299" s="51"/>
      <c r="D299" s="51"/>
      <c r="E299" s="51"/>
      <c r="F299" s="51"/>
      <c r="G299" s="51"/>
      <c r="H299" s="51"/>
      <c r="I299" s="51"/>
      <c r="J299" s="51"/>
      <c r="K299" s="51"/>
      <c r="L299" s="148"/>
    </row>
    <row r="300" spans="1:12">
      <c r="A300" s="52"/>
      <c r="B300" s="51" t="s">
        <v>638</v>
      </c>
      <c r="C300" s="51"/>
      <c r="D300" s="51"/>
      <c r="E300" s="51"/>
      <c r="F300" s="51"/>
      <c r="G300" s="51"/>
      <c r="H300" s="51"/>
      <c r="I300" s="51"/>
      <c r="J300" s="51"/>
      <c r="K300" s="51"/>
      <c r="L300" s="148"/>
    </row>
    <row r="301" spans="1:12">
      <c r="A301" s="52"/>
      <c r="B301" s="51" t="s">
        <v>639</v>
      </c>
      <c r="C301" s="51"/>
      <c r="D301" s="51"/>
      <c r="E301" s="51"/>
      <c r="F301" s="51"/>
      <c r="G301" s="51"/>
      <c r="H301" s="51"/>
      <c r="I301" s="51"/>
      <c r="J301" s="51"/>
      <c r="K301" s="51"/>
      <c r="L301" s="148"/>
    </row>
    <row r="302" spans="1:12">
      <c r="A302" s="52"/>
      <c r="B302" s="51" t="s">
        <v>640</v>
      </c>
      <c r="C302" s="51"/>
      <c r="D302" s="51"/>
      <c r="E302" s="51"/>
      <c r="F302" s="51"/>
      <c r="G302" s="51"/>
      <c r="H302" s="51"/>
      <c r="I302" s="51"/>
      <c r="J302" s="51"/>
      <c r="K302" s="51"/>
      <c r="L302" s="148"/>
    </row>
    <row r="303" spans="1:12">
      <c r="A303" s="52"/>
      <c r="B303" s="51" t="s">
        <v>641</v>
      </c>
      <c r="C303" s="51"/>
      <c r="D303" s="51"/>
      <c r="E303" s="51"/>
      <c r="F303" s="51"/>
      <c r="G303" s="51"/>
      <c r="H303" s="51"/>
      <c r="I303" s="51"/>
      <c r="J303" s="51"/>
      <c r="K303" s="51"/>
      <c r="L303" s="148"/>
    </row>
    <row r="304" spans="1:12">
      <c r="A304" s="52"/>
      <c r="B304" s="51" t="s">
        <v>642</v>
      </c>
      <c r="C304" s="51"/>
      <c r="D304" s="51"/>
      <c r="E304" s="51"/>
      <c r="F304" s="51"/>
      <c r="G304" s="51"/>
      <c r="H304" s="51"/>
      <c r="I304" s="51"/>
      <c r="J304" s="51"/>
      <c r="K304" s="51"/>
      <c r="L304" s="148"/>
    </row>
    <row r="305" spans="1:12">
      <c r="A305" s="52"/>
      <c r="B305" s="51" t="s">
        <v>643</v>
      </c>
      <c r="C305" s="51"/>
      <c r="D305" s="51"/>
      <c r="E305" s="51"/>
      <c r="F305" s="51"/>
      <c r="G305" s="148"/>
      <c r="H305" s="51"/>
      <c r="I305" s="51"/>
      <c r="J305" s="51"/>
      <c r="K305" s="51"/>
      <c r="L305" s="148"/>
    </row>
    <row r="306" spans="1:12">
      <c r="A306" s="52"/>
      <c r="B306" s="51" t="s">
        <v>644</v>
      </c>
      <c r="C306" s="51"/>
      <c r="D306" s="51"/>
      <c r="E306" s="51"/>
      <c r="F306" s="51"/>
      <c r="G306" s="148"/>
      <c r="H306" s="51"/>
      <c r="I306" s="51"/>
      <c r="J306" s="51"/>
      <c r="K306" s="51"/>
      <c r="L306" s="148"/>
    </row>
    <row r="307" spans="1:12">
      <c r="A307" s="52"/>
      <c r="B307" s="51" t="s">
        <v>645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148"/>
    </row>
    <row r="308" spans="1:12">
      <c r="A308" s="52"/>
      <c r="B308" s="51" t="s">
        <v>646</v>
      </c>
      <c r="C308" s="51"/>
      <c r="D308" s="51"/>
      <c r="E308" s="51"/>
      <c r="F308" s="51"/>
      <c r="G308" s="51"/>
      <c r="H308" s="51"/>
      <c r="I308" s="51"/>
      <c r="J308" s="51"/>
      <c r="K308" s="51"/>
      <c r="L308" s="148"/>
    </row>
    <row r="309" spans="1:12">
      <c r="A309" s="52"/>
      <c r="B309" s="51" t="s">
        <v>647</v>
      </c>
      <c r="C309" s="51"/>
      <c r="D309" s="51"/>
      <c r="E309" s="51"/>
      <c r="F309" s="51"/>
      <c r="G309" s="51"/>
      <c r="H309" s="51"/>
      <c r="I309" s="51"/>
      <c r="J309" s="51"/>
      <c r="K309" s="51"/>
      <c r="L309" s="148"/>
    </row>
    <row r="310" spans="1:12">
      <c r="A310" s="52"/>
      <c r="B310" s="51" t="s">
        <v>648</v>
      </c>
      <c r="C310" s="51"/>
      <c r="D310" s="51"/>
      <c r="E310" s="51"/>
      <c r="F310" s="51"/>
      <c r="G310" s="51"/>
      <c r="H310" s="51"/>
      <c r="I310" s="51"/>
      <c r="J310" s="51"/>
      <c r="K310" s="51"/>
      <c r="L310" s="148"/>
    </row>
    <row r="311" spans="1:12">
      <c r="A311" s="52"/>
      <c r="B311" s="51" t="s">
        <v>649</v>
      </c>
      <c r="C311" s="51"/>
      <c r="D311" s="51"/>
      <c r="E311" s="51"/>
      <c r="F311" s="51"/>
      <c r="G311" s="51"/>
      <c r="H311" s="51"/>
      <c r="I311" s="51"/>
      <c r="J311" s="51"/>
      <c r="K311" s="51"/>
      <c r="L311" s="148"/>
    </row>
    <row r="312" spans="1:12">
      <c r="A312" s="52"/>
      <c r="B312" s="51" t="s">
        <v>650</v>
      </c>
      <c r="C312" s="51"/>
      <c r="D312" s="51"/>
      <c r="E312" s="51"/>
      <c r="F312" s="51"/>
      <c r="G312" s="51"/>
      <c r="H312" s="51"/>
      <c r="I312" s="51"/>
      <c r="J312" s="51"/>
      <c r="K312" s="51"/>
      <c r="L312" s="148"/>
    </row>
    <row r="313" spans="1:12">
      <c r="A313" s="52"/>
      <c r="B313" s="51" t="s">
        <v>651</v>
      </c>
      <c r="C313" s="51"/>
      <c r="D313" s="51"/>
      <c r="E313" s="51"/>
      <c r="F313" s="51"/>
      <c r="G313" s="51"/>
      <c r="H313" s="51"/>
      <c r="I313" s="51"/>
      <c r="J313" s="51"/>
      <c r="K313" s="51"/>
      <c r="L313" s="148"/>
    </row>
    <row r="314" spans="1:12">
      <c r="A314" s="52"/>
      <c r="B314" s="51" t="s">
        <v>652</v>
      </c>
      <c r="C314" s="51"/>
      <c r="D314" s="51"/>
      <c r="E314" s="51"/>
      <c r="F314" s="51"/>
      <c r="G314" s="51"/>
      <c r="H314" s="51"/>
      <c r="I314" s="51"/>
      <c r="J314" s="51"/>
      <c r="K314" s="51"/>
      <c r="L314" s="148"/>
    </row>
    <row r="315" spans="1:12">
      <c r="A315" s="52"/>
      <c r="B315" s="51" t="s">
        <v>653</v>
      </c>
      <c r="C315" s="51"/>
      <c r="D315" s="51"/>
      <c r="E315" s="51"/>
      <c r="F315" s="51"/>
      <c r="G315" s="51"/>
      <c r="H315" s="51"/>
      <c r="I315" s="51"/>
      <c r="J315" s="51"/>
      <c r="K315" s="51"/>
      <c r="L315" s="148"/>
    </row>
    <row r="316" spans="1:12">
      <c r="A316" s="52"/>
      <c r="B316" s="51" t="s">
        <v>654</v>
      </c>
      <c r="C316" s="51"/>
      <c r="D316" s="51"/>
      <c r="E316" s="51"/>
      <c r="F316" s="51"/>
      <c r="G316" s="51"/>
      <c r="H316" s="51"/>
      <c r="I316" s="51"/>
      <c r="J316" s="51"/>
      <c r="K316" s="51"/>
      <c r="L316" s="148"/>
    </row>
    <row r="317" spans="1:12">
      <c r="A317" s="52"/>
      <c r="B317" s="51" t="s">
        <v>655</v>
      </c>
      <c r="C317" s="51"/>
      <c r="D317" s="51"/>
      <c r="E317" s="51"/>
      <c r="F317" s="51"/>
      <c r="G317" s="51"/>
      <c r="H317" s="51"/>
      <c r="I317" s="51"/>
      <c r="J317" s="51"/>
      <c r="K317" s="51"/>
      <c r="L317" s="148"/>
    </row>
    <row r="318" spans="1:12">
      <c r="A318" s="52"/>
      <c r="B318" s="51" t="s">
        <v>656</v>
      </c>
      <c r="C318" s="51"/>
      <c r="D318" s="51"/>
      <c r="E318" s="51"/>
      <c r="F318" s="51"/>
      <c r="G318" s="51"/>
      <c r="H318" s="51"/>
      <c r="I318" s="51"/>
      <c r="J318" s="51"/>
      <c r="K318" s="51"/>
      <c r="L318" s="148"/>
    </row>
    <row r="319" spans="1:12">
      <c r="A319" s="52"/>
      <c r="B319" s="51" t="s">
        <v>657</v>
      </c>
      <c r="C319" s="51"/>
      <c r="D319" s="51"/>
      <c r="E319" s="51"/>
      <c r="F319" s="51"/>
      <c r="G319" s="51"/>
      <c r="H319" s="51"/>
      <c r="I319" s="51"/>
      <c r="J319" s="51"/>
      <c r="K319" s="51"/>
      <c r="L319" s="148"/>
    </row>
    <row r="320" spans="1:12">
      <c r="A320" s="52"/>
      <c r="B320" s="51" t="s">
        <v>658</v>
      </c>
      <c r="C320" s="51"/>
      <c r="D320" s="51"/>
      <c r="E320" s="51"/>
      <c r="F320" s="51"/>
      <c r="G320" s="51"/>
      <c r="H320" s="51"/>
      <c r="I320" s="51"/>
      <c r="J320" s="51"/>
      <c r="K320" s="51"/>
      <c r="L320" s="148"/>
    </row>
    <row r="321" spans="1:12">
      <c r="A321" s="52"/>
      <c r="B321" s="51" t="s">
        <v>659</v>
      </c>
      <c r="C321" s="51"/>
      <c r="D321" s="51"/>
      <c r="E321" s="51"/>
      <c r="F321" s="51"/>
      <c r="G321" s="51"/>
      <c r="H321" s="51"/>
      <c r="I321" s="51"/>
      <c r="J321" s="51"/>
      <c r="K321" s="51"/>
      <c r="L321" s="148"/>
    </row>
    <row r="322" spans="1:12">
      <c r="A322" s="52"/>
      <c r="B322" s="51" t="s">
        <v>660</v>
      </c>
      <c r="C322" s="51"/>
      <c r="D322" s="51"/>
      <c r="E322" s="51"/>
      <c r="F322" s="51"/>
      <c r="G322" s="51"/>
      <c r="H322" s="51"/>
      <c r="I322" s="51"/>
      <c r="J322" s="51"/>
      <c r="K322" s="51"/>
      <c r="L322" s="148"/>
    </row>
    <row r="323" spans="1:12">
      <c r="A323" s="52"/>
      <c r="B323" s="51" t="s">
        <v>661</v>
      </c>
      <c r="C323" s="51"/>
      <c r="D323" s="51"/>
      <c r="E323" s="51"/>
      <c r="F323" s="51"/>
      <c r="G323" s="51"/>
      <c r="H323" s="51"/>
      <c r="I323" s="51"/>
      <c r="J323" s="51"/>
      <c r="K323" s="51"/>
      <c r="L323" s="148"/>
    </row>
    <row r="324" spans="1:12">
      <c r="A324" s="52"/>
      <c r="B324" s="51" t="s">
        <v>662</v>
      </c>
      <c r="C324" s="51"/>
      <c r="D324" s="51"/>
      <c r="E324" s="51"/>
      <c r="F324" s="51"/>
      <c r="G324" s="51"/>
      <c r="H324" s="51"/>
      <c r="I324" s="51"/>
      <c r="J324" s="51"/>
      <c r="K324" s="51"/>
      <c r="L324" s="148"/>
    </row>
    <row r="325" spans="1:12">
      <c r="A325" s="52"/>
      <c r="B325" s="51" t="s">
        <v>663</v>
      </c>
      <c r="C325" s="51"/>
      <c r="D325" s="51"/>
      <c r="E325" s="51"/>
      <c r="F325" s="51"/>
      <c r="G325" s="51"/>
      <c r="H325" s="51"/>
      <c r="I325" s="51"/>
      <c r="J325" s="51"/>
      <c r="K325" s="51"/>
      <c r="L325" s="148"/>
    </row>
    <row r="326" spans="1:12">
      <c r="A326" s="52"/>
      <c r="B326" s="51" t="s">
        <v>664</v>
      </c>
      <c r="C326" s="51"/>
      <c r="D326" s="51"/>
      <c r="E326" s="51"/>
      <c r="F326" s="51"/>
      <c r="G326" s="51"/>
      <c r="H326" s="51"/>
      <c r="I326" s="51"/>
      <c r="J326" s="51"/>
      <c r="K326" s="51"/>
      <c r="L326" s="148"/>
    </row>
    <row r="327" spans="1:12">
      <c r="A327" s="52"/>
      <c r="B327" s="51" t="s">
        <v>665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148"/>
    </row>
    <row r="328" spans="1:12">
      <c r="A328" s="52"/>
      <c r="B328" s="51" t="s">
        <v>666</v>
      </c>
      <c r="C328" s="51"/>
      <c r="D328" s="51"/>
      <c r="E328" s="51"/>
      <c r="F328" s="51"/>
      <c r="G328" s="51"/>
      <c r="H328" s="51"/>
      <c r="I328" s="51"/>
      <c r="J328" s="51"/>
      <c r="K328" s="51"/>
      <c r="L328" s="148"/>
    </row>
    <row r="329" spans="1:12">
      <c r="A329" s="52"/>
      <c r="B329" s="51" t="s">
        <v>667</v>
      </c>
      <c r="C329" s="51"/>
      <c r="D329" s="51"/>
      <c r="E329" s="51"/>
      <c r="F329" s="51"/>
      <c r="G329" s="51"/>
      <c r="H329" s="51"/>
      <c r="I329" s="51"/>
      <c r="J329" s="51"/>
      <c r="K329" s="51"/>
      <c r="L329" s="148"/>
    </row>
    <row r="330" spans="1:12">
      <c r="A330" s="52"/>
      <c r="B330" s="51" t="s">
        <v>668</v>
      </c>
      <c r="C330" s="51"/>
      <c r="D330" s="51"/>
      <c r="E330" s="51"/>
      <c r="F330" s="51"/>
      <c r="G330" s="51"/>
      <c r="H330" s="51"/>
      <c r="I330" s="51"/>
      <c r="J330" s="51"/>
      <c r="K330" s="51"/>
      <c r="L330" s="148"/>
    </row>
    <row r="331" spans="1:12">
      <c r="A331" s="52"/>
      <c r="B331" s="51" t="s">
        <v>669</v>
      </c>
      <c r="C331" s="51"/>
      <c r="D331" s="51"/>
      <c r="E331" s="51"/>
      <c r="F331" s="51"/>
      <c r="G331" s="51"/>
      <c r="H331" s="51"/>
      <c r="I331" s="51"/>
      <c r="J331" s="51"/>
      <c r="K331" s="51"/>
      <c r="L331" s="148"/>
    </row>
    <row r="332" spans="1:12">
      <c r="A332" s="52"/>
      <c r="B332" s="51" t="s">
        <v>670</v>
      </c>
      <c r="C332" s="51"/>
      <c r="D332" s="51"/>
      <c r="E332" s="51"/>
      <c r="F332" s="51"/>
      <c r="G332" s="51"/>
      <c r="H332" s="51"/>
      <c r="I332" s="51"/>
      <c r="J332" s="51"/>
      <c r="K332" s="51"/>
      <c r="L332" s="148"/>
    </row>
    <row r="333" spans="1:12">
      <c r="A333" s="52"/>
      <c r="B333" s="51" t="s">
        <v>671</v>
      </c>
      <c r="C333" s="51"/>
      <c r="D333" s="51"/>
      <c r="E333" s="51"/>
      <c r="F333" s="51"/>
      <c r="G333" s="51"/>
      <c r="H333" s="51"/>
      <c r="I333" s="51"/>
      <c r="J333" s="51"/>
      <c r="K333" s="51"/>
      <c r="L333" s="148"/>
    </row>
    <row r="334" spans="1:12">
      <c r="A334" s="52"/>
      <c r="B334" s="51" t="s">
        <v>672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148"/>
    </row>
    <row r="335" spans="1:12">
      <c r="A335" s="52"/>
      <c r="B335" s="51" t="s">
        <v>673</v>
      </c>
      <c r="C335" s="51"/>
      <c r="D335" s="51"/>
      <c r="E335" s="51"/>
      <c r="F335" s="51"/>
      <c r="G335" s="51"/>
      <c r="H335" s="51"/>
      <c r="I335" s="51"/>
      <c r="J335" s="51"/>
      <c r="K335" s="51"/>
      <c r="L335" s="148"/>
    </row>
    <row r="336" spans="1:12">
      <c r="A336" s="52"/>
      <c r="B336" s="51" t="s">
        <v>674</v>
      </c>
      <c r="C336" s="51"/>
      <c r="D336" s="51"/>
      <c r="E336" s="51"/>
      <c r="F336" s="51"/>
      <c r="G336" s="51"/>
      <c r="H336" s="51"/>
      <c r="I336" s="51"/>
      <c r="J336" s="51"/>
      <c r="K336" s="51"/>
      <c r="L336" s="148"/>
    </row>
    <row r="337" spans="1:12">
      <c r="A337" s="52"/>
      <c r="B337" s="51" t="s">
        <v>675</v>
      </c>
      <c r="C337" s="51"/>
      <c r="D337" s="51"/>
      <c r="E337" s="51"/>
      <c r="F337" s="51"/>
      <c r="G337" s="51"/>
      <c r="H337" s="51"/>
      <c r="I337" s="51"/>
      <c r="J337" s="51"/>
      <c r="K337" s="51"/>
      <c r="L337" s="148"/>
    </row>
    <row r="338" spans="1:12">
      <c r="A338" s="52"/>
      <c r="B338" s="51" t="s">
        <v>676</v>
      </c>
      <c r="C338" s="51"/>
      <c r="D338" s="51"/>
      <c r="E338" s="51"/>
      <c r="F338" s="51"/>
      <c r="G338" s="51"/>
      <c r="H338" s="51"/>
      <c r="I338" s="51"/>
      <c r="J338" s="51"/>
      <c r="K338" s="51"/>
      <c r="L338" s="148"/>
    </row>
    <row r="339" spans="1:12">
      <c r="A339" s="52"/>
      <c r="B339" s="51" t="s">
        <v>677</v>
      </c>
      <c r="C339" s="51"/>
      <c r="D339" s="51"/>
      <c r="E339" s="51"/>
      <c r="F339" s="51"/>
      <c r="G339" s="51"/>
      <c r="H339" s="51"/>
      <c r="I339" s="51"/>
      <c r="J339" s="51"/>
      <c r="K339" s="51"/>
      <c r="L339" s="148"/>
    </row>
    <row r="340" spans="1:12">
      <c r="A340" s="52"/>
      <c r="B340" s="51" t="s">
        <v>678</v>
      </c>
      <c r="C340" s="51"/>
      <c r="D340" s="51"/>
      <c r="E340" s="51"/>
      <c r="F340" s="51"/>
      <c r="G340" s="51"/>
      <c r="H340" s="51"/>
      <c r="I340" s="51"/>
      <c r="J340" s="51"/>
      <c r="K340" s="51"/>
      <c r="L340" s="148"/>
    </row>
    <row r="341" spans="1:12">
      <c r="A341" s="52"/>
      <c r="B341" s="51" t="s">
        <v>679</v>
      </c>
      <c r="C341" s="51"/>
      <c r="D341" s="51"/>
      <c r="E341" s="51"/>
      <c r="F341" s="51"/>
      <c r="G341" s="51"/>
      <c r="H341" s="51"/>
      <c r="I341" s="51"/>
      <c r="J341" s="51"/>
      <c r="K341" s="51"/>
      <c r="L341" s="148"/>
    </row>
    <row r="342" spans="1:12">
      <c r="A342" s="52"/>
      <c r="B342" s="51" t="s">
        <v>680</v>
      </c>
      <c r="C342" s="51"/>
      <c r="D342" s="51"/>
      <c r="E342" s="51"/>
      <c r="F342" s="51"/>
      <c r="G342" s="51"/>
      <c r="H342" s="51"/>
      <c r="I342" s="51"/>
      <c r="J342" s="51"/>
      <c r="K342" s="51"/>
      <c r="L342" s="148"/>
    </row>
    <row r="343" spans="1:12">
      <c r="A343" s="52"/>
      <c r="B343" s="51" t="s">
        <v>681</v>
      </c>
      <c r="C343" s="51"/>
      <c r="D343" s="51"/>
      <c r="E343" s="51"/>
      <c r="F343" s="51"/>
      <c r="G343" s="51"/>
      <c r="H343" s="51"/>
      <c r="I343" s="51"/>
      <c r="J343" s="51"/>
      <c r="K343" s="51"/>
      <c r="L343" s="148"/>
    </row>
    <row r="344" spans="1:12">
      <c r="A344" s="52"/>
      <c r="B344" s="51" t="s">
        <v>682</v>
      </c>
      <c r="C344" s="51"/>
      <c r="D344" s="51"/>
      <c r="E344" s="51"/>
      <c r="F344" s="51"/>
      <c r="G344" s="51"/>
      <c r="H344" s="51"/>
      <c r="I344" s="51"/>
      <c r="J344" s="51"/>
      <c r="K344" s="51"/>
      <c r="L344" s="148"/>
    </row>
    <row r="345" spans="1:12">
      <c r="A345" s="52"/>
      <c r="B345" s="51" t="s">
        <v>683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148"/>
    </row>
    <row r="346" spans="1:12">
      <c r="A346" s="52"/>
      <c r="B346" s="51" t="s">
        <v>684</v>
      </c>
      <c r="C346" s="51"/>
      <c r="D346" s="51"/>
      <c r="E346" s="51"/>
      <c r="F346" s="51"/>
      <c r="G346" s="51"/>
      <c r="H346" s="51"/>
      <c r="I346" s="51"/>
      <c r="J346" s="51"/>
      <c r="K346" s="51"/>
      <c r="L346" s="148"/>
    </row>
    <row r="347" spans="1:12">
      <c r="A347" s="52"/>
      <c r="B347" s="51" t="s">
        <v>685</v>
      </c>
      <c r="C347" s="51"/>
      <c r="D347" s="51"/>
      <c r="E347" s="51"/>
      <c r="F347" s="51"/>
      <c r="G347" s="51"/>
      <c r="H347" s="51"/>
      <c r="I347" s="51"/>
      <c r="J347" s="51"/>
      <c r="K347" s="51"/>
      <c r="L347" s="148"/>
    </row>
    <row r="348" spans="1:12">
      <c r="A348" s="52"/>
      <c r="B348" s="51" t="s">
        <v>686</v>
      </c>
      <c r="C348" s="51"/>
      <c r="D348" s="51"/>
      <c r="E348" s="51"/>
      <c r="F348" s="51"/>
      <c r="G348" s="51"/>
      <c r="H348" s="51"/>
      <c r="I348" s="51"/>
      <c r="J348" s="51"/>
      <c r="K348" s="51"/>
      <c r="L348" s="148"/>
    </row>
    <row r="349" spans="1:12">
      <c r="A349" s="52"/>
      <c r="B349" s="51" t="s">
        <v>687</v>
      </c>
      <c r="C349" s="51"/>
      <c r="D349" s="51"/>
      <c r="E349" s="51"/>
      <c r="F349" s="51"/>
      <c r="G349" s="51"/>
      <c r="H349" s="51"/>
      <c r="I349" s="51"/>
      <c r="J349" s="51"/>
      <c r="K349" s="51"/>
      <c r="L349" s="148"/>
    </row>
    <row r="350" spans="1:12">
      <c r="A350" s="52"/>
      <c r="B350" s="51" t="s">
        <v>688</v>
      </c>
      <c r="C350" s="51"/>
      <c r="D350" s="51"/>
      <c r="E350" s="51"/>
      <c r="F350" s="51"/>
      <c r="G350" s="51"/>
      <c r="H350" s="51"/>
      <c r="I350" s="51"/>
      <c r="J350" s="51"/>
      <c r="K350" s="51"/>
      <c r="L350" s="148"/>
    </row>
    <row r="351" spans="1:12">
      <c r="A351" s="52"/>
      <c r="B351" s="51" t="s">
        <v>689</v>
      </c>
      <c r="C351" s="51"/>
      <c r="D351" s="51"/>
      <c r="E351" s="51"/>
      <c r="F351" s="51"/>
      <c r="G351" s="51"/>
      <c r="H351" s="51"/>
      <c r="I351" s="51"/>
      <c r="J351" s="51"/>
      <c r="K351" s="51"/>
      <c r="L351" s="148"/>
    </row>
    <row r="352" spans="1:12">
      <c r="A352" s="52"/>
      <c r="B352" s="51" t="s">
        <v>690</v>
      </c>
      <c r="C352" s="51"/>
      <c r="D352" s="51"/>
      <c r="E352" s="51"/>
      <c r="F352" s="51"/>
      <c r="G352" s="51"/>
      <c r="H352" s="51"/>
      <c r="I352" s="51"/>
      <c r="J352" s="51"/>
      <c r="K352" s="51"/>
      <c r="L352" s="148"/>
    </row>
    <row r="353" spans="1:12">
      <c r="A353" s="52"/>
      <c r="B353" s="51" t="s">
        <v>691</v>
      </c>
      <c r="C353" s="51"/>
      <c r="D353" s="51"/>
      <c r="E353" s="51"/>
      <c r="F353" s="51"/>
      <c r="G353" s="51"/>
      <c r="H353" s="51"/>
      <c r="I353" s="51"/>
      <c r="J353" s="51"/>
      <c r="K353" s="51"/>
      <c r="L353" s="148"/>
    </row>
    <row r="354" spans="1:12">
      <c r="A354" s="52"/>
      <c r="B354" s="51" t="s">
        <v>692</v>
      </c>
      <c r="C354" s="51"/>
      <c r="D354" s="51"/>
      <c r="E354" s="51"/>
      <c r="F354" s="51"/>
      <c r="G354" s="51"/>
      <c r="H354" s="51"/>
      <c r="I354" s="51"/>
      <c r="J354" s="51"/>
      <c r="K354" s="51"/>
      <c r="L354" s="148"/>
    </row>
    <row r="355" spans="1:12">
      <c r="A355" s="52"/>
      <c r="B355" s="51" t="s">
        <v>693</v>
      </c>
      <c r="C355" s="51"/>
      <c r="D355" s="51"/>
      <c r="E355" s="51"/>
      <c r="F355" s="51"/>
      <c r="G355" s="51"/>
      <c r="H355" s="51"/>
      <c r="I355" s="51"/>
      <c r="J355" s="51"/>
      <c r="K355" s="51"/>
      <c r="L355" s="148"/>
    </row>
    <row r="356" spans="1:12">
      <c r="A356" s="52"/>
      <c r="B356" s="51" t="s">
        <v>694</v>
      </c>
      <c r="C356" s="51"/>
      <c r="D356" s="51"/>
      <c r="E356" s="51"/>
      <c r="F356" s="51"/>
      <c r="G356" s="51"/>
      <c r="H356" s="51"/>
      <c r="I356" s="51"/>
      <c r="J356" s="51"/>
      <c r="K356" s="51"/>
      <c r="L356" s="148"/>
    </row>
    <row r="357" spans="1:12">
      <c r="A357" s="52"/>
      <c r="B357" s="51" t="s">
        <v>695</v>
      </c>
      <c r="C357" s="51"/>
      <c r="D357" s="51"/>
      <c r="E357" s="51"/>
      <c r="F357" s="51"/>
      <c r="G357" s="51"/>
      <c r="H357" s="51"/>
      <c r="I357" s="51"/>
      <c r="J357" s="51"/>
      <c r="K357" s="51"/>
      <c r="L357" s="148"/>
    </row>
    <row r="358" spans="1:12">
      <c r="A358" s="52"/>
      <c r="B358" s="51" t="s">
        <v>696</v>
      </c>
      <c r="C358" s="51"/>
      <c r="D358" s="51"/>
      <c r="E358" s="51"/>
      <c r="F358" s="51"/>
      <c r="G358" s="51"/>
      <c r="H358" s="51"/>
      <c r="I358" s="51"/>
      <c r="J358" s="51"/>
      <c r="K358" s="51"/>
      <c r="L358" s="148"/>
    </row>
    <row r="359" spans="1:12">
      <c r="A359" s="52"/>
      <c r="B359" s="51" t="s">
        <v>697</v>
      </c>
      <c r="C359" s="51"/>
      <c r="D359" s="51"/>
      <c r="E359" s="51"/>
      <c r="F359" s="51"/>
      <c r="G359" s="51"/>
      <c r="H359" s="51"/>
      <c r="I359" s="51"/>
      <c r="J359" s="51"/>
      <c r="K359" s="51"/>
      <c r="L359" s="148"/>
    </row>
    <row r="360" spans="1:12">
      <c r="A360" s="52"/>
      <c r="B360" s="51" t="s">
        <v>698</v>
      </c>
      <c r="C360" s="51"/>
      <c r="D360" s="51"/>
      <c r="E360" s="51"/>
      <c r="F360" s="51"/>
      <c r="G360" s="51"/>
      <c r="H360" s="51"/>
      <c r="I360" s="51"/>
      <c r="J360" s="51"/>
      <c r="K360" s="51"/>
      <c r="L360" s="148"/>
    </row>
    <row r="361" spans="1:12">
      <c r="A361" s="52"/>
      <c r="B361" s="51" t="s">
        <v>699</v>
      </c>
      <c r="C361" s="51"/>
      <c r="D361" s="51"/>
      <c r="E361" s="51"/>
      <c r="F361" s="51"/>
      <c r="G361" s="51"/>
      <c r="H361" s="51"/>
      <c r="I361" s="51"/>
      <c r="J361" s="51"/>
      <c r="K361" s="51"/>
      <c r="L361" s="148"/>
    </row>
    <row r="362" spans="1:12">
      <c r="A362" s="52"/>
      <c r="B362" s="51" t="s">
        <v>700</v>
      </c>
      <c r="C362" s="51"/>
      <c r="D362" s="51"/>
      <c r="E362" s="51"/>
      <c r="F362" s="51"/>
      <c r="G362" s="51"/>
      <c r="H362" s="51"/>
      <c r="I362" s="51"/>
      <c r="J362" s="51"/>
      <c r="K362" s="51"/>
      <c r="L362" s="148"/>
    </row>
    <row r="363" spans="1:12">
      <c r="A363" s="52"/>
      <c r="B363" s="51" t="s">
        <v>701</v>
      </c>
      <c r="C363" s="51"/>
      <c r="D363" s="51"/>
      <c r="E363" s="51"/>
      <c r="F363" s="51"/>
      <c r="G363" s="51"/>
      <c r="H363" s="51"/>
      <c r="I363" s="51"/>
      <c r="J363" s="51"/>
      <c r="K363" s="51"/>
      <c r="L363" s="148"/>
    </row>
    <row r="364" spans="1:12">
      <c r="A364" s="52"/>
      <c r="B364" s="51" t="s">
        <v>702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148"/>
    </row>
    <row r="365" spans="1:12">
      <c r="A365" s="52"/>
      <c r="B365" s="51" t="s">
        <v>703</v>
      </c>
      <c r="C365" s="51"/>
      <c r="D365" s="51"/>
      <c r="E365" s="51"/>
      <c r="F365" s="51"/>
      <c r="G365" s="51"/>
      <c r="H365" s="51"/>
      <c r="I365" s="51"/>
      <c r="J365" s="51"/>
      <c r="K365" s="51"/>
      <c r="L365" s="148"/>
    </row>
    <row r="366" spans="1:12">
      <c r="A366" s="52"/>
      <c r="B366" s="51" t="s">
        <v>704</v>
      </c>
      <c r="C366" s="51"/>
      <c r="D366" s="51"/>
      <c r="E366" s="51"/>
      <c r="F366" s="51"/>
      <c r="G366" s="51"/>
      <c r="H366" s="51"/>
      <c r="I366" s="51"/>
      <c r="J366" s="51"/>
      <c r="K366" s="51"/>
      <c r="L366" s="148"/>
    </row>
    <row r="367" spans="1:12">
      <c r="A367" s="52"/>
      <c r="B367" s="51" t="s">
        <v>705</v>
      </c>
      <c r="C367" s="51"/>
      <c r="D367" s="51"/>
      <c r="E367" s="51"/>
      <c r="F367" s="51"/>
      <c r="G367" s="51"/>
      <c r="H367" s="51"/>
      <c r="I367" s="51"/>
      <c r="J367" s="51"/>
      <c r="K367" s="51"/>
      <c r="L367" s="148"/>
    </row>
    <row r="368" spans="1:12">
      <c r="A368" s="52"/>
      <c r="B368" s="51" t="s">
        <v>706</v>
      </c>
      <c r="C368" s="51"/>
      <c r="D368" s="51"/>
      <c r="E368" s="51"/>
      <c r="F368" s="51"/>
      <c r="G368" s="51"/>
      <c r="H368" s="51"/>
      <c r="I368" s="51"/>
      <c r="J368" s="51"/>
      <c r="K368" s="51"/>
      <c r="L368" s="148"/>
    </row>
    <row r="369" spans="1:12">
      <c r="A369" s="52"/>
      <c r="B369" s="51" t="s">
        <v>707</v>
      </c>
      <c r="C369" s="51"/>
      <c r="D369" s="51"/>
      <c r="E369" s="51"/>
      <c r="F369" s="51"/>
      <c r="G369" s="51"/>
      <c r="H369" s="51"/>
      <c r="I369" s="51"/>
      <c r="J369" s="51"/>
      <c r="K369" s="51"/>
      <c r="L369" s="148"/>
    </row>
    <row r="370" spans="1:12">
      <c r="A370" s="52"/>
      <c r="B370" s="51" t="s">
        <v>708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148"/>
    </row>
    <row r="371" spans="1:12">
      <c r="A371" s="52"/>
      <c r="B371" s="51" t="s">
        <v>709</v>
      </c>
      <c r="C371" s="51"/>
      <c r="D371" s="51"/>
      <c r="E371" s="51"/>
      <c r="F371" s="51"/>
      <c r="G371" s="51"/>
      <c r="H371" s="51"/>
      <c r="I371" s="51"/>
      <c r="J371" s="51"/>
      <c r="K371" s="51"/>
      <c r="L371" s="148"/>
    </row>
    <row r="372" spans="1:12">
      <c r="A372" s="52"/>
      <c r="B372" s="51" t="s">
        <v>710</v>
      </c>
      <c r="C372" s="51"/>
      <c r="D372" s="51"/>
      <c r="E372" s="51"/>
      <c r="F372" s="51"/>
      <c r="G372" s="51"/>
      <c r="H372" s="51"/>
      <c r="I372" s="51"/>
      <c r="J372" s="51"/>
      <c r="K372" s="51"/>
      <c r="L372" s="148"/>
    </row>
    <row r="373" spans="1:12">
      <c r="A373" s="52"/>
      <c r="B373" s="51" t="s">
        <v>711</v>
      </c>
      <c r="C373" s="51"/>
      <c r="D373" s="51"/>
      <c r="E373" s="51"/>
      <c r="F373" s="51"/>
      <c r="G373" s="51"/>
      <c r="H373" s="51"/>
      <c r="I373" s="51"/>
      <c r="J373" s="51"/>
      <c r="K373" s="51"/>
      <c r="L373" s="148"/>
    </row>
    <row r="374" spans="1:12">
      <c r="A374" s="52"/>
      <c r="B374" s="51" t="s">
        <v>712</v>
      </c>
      <c r="C374" s="51"/>
      <c r="D374" s="51"/>
      <c r="E374" s="51"/>
      <c r="F374" s="51"/>
      <c r="G374" s="51"/>
      <c r="H374" s="51"/>
      <c r="I374" s="51"/>
      <c r="J374" s="51"/>
      <c r="K374" s="51"/>
      <c r="L374" s="148"/>
    </row>
    <row r="375" spans="1:12">
      <c r="A375" s="52"/>
      <c r="B375" s="51" t="s">
        <v>713</v>
      </c>
      <c r="C375" s="51"/>
      <c r="D375" s="51"/>
      <c r="E375" s="51"/>
      <c r="F375" s="51"/>
      <c r="G375" s="51"/>
      <c r="H375" s="51"/>
      <c r="I375" s="51"/>
      <c r="J375" s="51"/>
      <c r="K375" s="51"/>
      <c r="L375" s="148"/>
    </row>
    <row r="376" spans="1:12">
      <c r="A376" s="52"/>
      <c r="B376" s="51" t="s">
        <v>714</v>
      </c>
      <c r="C376" s="51"/>
      <c r="D376" s="51"/>
      <c r="E376" s="51"/>
      <c r="F376" s="51"/>
      <c r="G376" s="51"/>
      <c r="H376" s="51"/>
      <c r="I376" s="51"/>
      <c r="J376" s="51"/>
      <c r="K376" s="51"/>
      <c r="L376" s="148"/>
    </row>
    <row r="377" spans="1:12">
      <c r="A377" s="52"/>
      <c r="B377" s="51" t="s">
        <v>715</v>
      </c>
      <c r="C377" s="51"/>
      <c r="D377" s="51"/>
      <c r="E377" s="51"/>
      <c r="F377" s="51"/>
      <c r="G377" s="51"/>
      <c r="H377" s="51"/>
      <c r="I377" s="51"/>
      <c r="J377" s="51"/>
      <c r="K377" s="51"/>
      <c r="L377" s="148"/>
    </row>
    <row r="378" spans="1:12">
      <c r="A378" s="52"/>
      <c r="B378" s="51" t="s">
        <v>716</v>
      </c>
      <c r="C378" s="51"/>
      <c r="D378" s="51"/>
      <c r="E378" s="51"/>
      <c r="F378" s="51"/>
      <c r="G378" s="51"/>
      <c r="H378" s="51"/>
      <c r="I378" s="51"/>
      <c r="J378" s="51"/>
      <c r="K378" s="51"/>
      <c r="L378" s="148"/>
    </row>
    <row r="379" spans="1:12">
      <c r="A379" s="52"/>
      <c r="B379" s="51" t="s">
        <v>717</v>
      </c>
      <c r="C379" s="51"/>
      <c r="D379" s="51"/>
      <c r="E379" s="51"/>
      <c r="F379" s="51"/>
      <c r="G379" s="51"/>
      <c r="H379" s="51"/>
      <c r="I379" s="51"/>
      <c r="J379" s="51"/>
      <c r="K379" s="51"/>
      <c r="L379" s="148"/>
    </row>
    <row r="380" spans="1:12">
      <c r="A380" s="52"/>
      <c r="B380" s="51" t="s">
        <v>718</v>
      </c>
      <c r="C380" s="51"/>
      <c r="D380" s="51"/>
      <c r="E380" s="51"/>
      <c r="F380" s="51"/>
      <c r="G380" s="51"/>
      <c r="H380" s="51"/>
      <c r="I380" s="51"/>
      <c r="J380" s="51"/>
      <c r="K380" s="51"/>
      <c r="L380" s="148"/>
    </row>
    <row r="381" spans="1:12">
      <c r="A381" s="52"/>
      <c r="B381" s="51" t="s">
        <v>719</v>
      </c>
      <c r="C381" s="51"/>
      <c r="D381" s="51"/>
      <c r="E381" s="51"/>
      <c r="F381" s="51"/>
      <c r="G381" s="51"/>
      <c r="H381" s="51"/>
      <c r="I381" s="51"/>
      <c r="J381" s="51"/>
      <c r="K381" s="51"/>
      <c r="L381" s="148"/>
    </row>
    <row r="382" spans="1:12">
      <c r="A382" s="52"/>
      <c r="B382" s="51" t="s">
        <v>720</v>
      </c>
      <c r="C382" s="51"/>
      <c r="D382" s="51"/>
      <c r="E382" s="51"/>
      <c r="F382" s="51"/>
      <c r="G382" s="51"/>
      <c r="H382" s="51"/>
      <c r="I382" s="51"/>
      <c r="J382" s="51"/>
      <c r="K382" s="51"/>
      <c r="L382" s="148"/>
    </row>
    <row r="383" spans="1:12">
      <c r="A383" s="52"/>
      <c r="B383" s="51" t="s">
        <v>721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148"/>
    </row>
    <row r="384" spans="1:12">
      <c r="A384" s="52"/>
      <c r="B384" s="51" t="s">
        <v>722</v>
      </c>
      <c r="C384" s="51"/>
      <c r="D384" s="51"/>
      <c r="E384" s="51"/>
      <c r="F384" s="51"/>
      <c r="G384" s="51"/>
      <c r="H384" s="51"/>
      <c r="I384" s="51"/>
      <c r="J384" s="51"/>
      <c r="K384" s="51"/>
      <c r="L384" s="148"/>
    </row>
    <row r="385" spans="1:12">
      <c r="A385" s="52"/>
      <c r="B385" s="51" t="s">
        <v>723</v>
      </c>
      <c r="C385" s="51"/>
      <c r="D385" s="51"/>
      <c r="E385" s="51"/>
      <c r="F385" s="51"/>
      <c r="G385" s="51"/>
      <c r="H385" s="51"/>
      <c r="I385" s="51"/>
      <c r="J385" s="51"/>
      <c r="K385" s="51"/>
      <c r="L385" s="148"/>
    </row>
    <row r="386" spans="1:12">
      <c r="A386" s="52"/>
      <c r="B386" s="51" t="s">
        <v>724</v>
      </c>
      <c r="C386" s="51"/>
      <c r="D386" s="51"/>
      <c r="E386" s="51"/>
      <c r="F386" s="51"/>
      <c r="G386" s="51"/>
      <c r="H386" s="51"/>
      <c r="I386" s="51"/>
      <c r="J386" s="51"/>
      <c r="K386" s="51"/>
      <c r="L386" s="148"/>
    </row>
    <row r="387" spans="1:12">
      <c r="A387" s="52"/>
      <c r="B387" s="51" t="s">
        <v>725</v>
      </c>
      <c r="C387" s="51"/>
      <c r="D387" s="51"/>
      <c r="E387" s="51"/>
      <c r="F387" s="51"/>
      <c r="G387" s="51"/>
      <c r="H387" s="51"/>
      <c r="I387" s="51"/>
      <c r="J387" s="51"/>
      <c r="K387" s="51"/>
      <c r="L387" s="148"/>
    </row>
    <row r="388" spans="1:12">
      <c r="A388" s="52"/>
      <c r="B388" s="51" t="s">
        <v>726</v>
      </c>
      <c r="C388" s="51"/>
      <c r="D388" s="51"/>
      <c r="E388" s="51"/>
      <c r="F388" s="51"/>
      <c r="G388" s="51"/>
      <c r="H388" s="51"/>
      <c r="I388" s="51"/>
      <c r="J388" s="51"/>
      <c r="K388" s="51"/>
      <c r="L388" s="148"/>
    </row>
    <row r="389" spans="1:12">
      <c r="A389" s="52"/>
      <c r="B389" s="51" t="s">
        <v>727</v>
      </c>
      <c r="C389" s="51"/>
      <c r="D389" s="51"/>
      <c r="E389" s="51"/>
      <c r="F389" s="51"/>
      <c r="G389" s="51"/>
      <c r="H389" s="51"/>
      <c r="I389" s="51"/>
      <c r="J389" s="51"/>
      <c r="K389" s="51"/>
      <c r="L389" s="148"/>
    </row>
    <row r="390" spans="1:12">
      <c r="A390" s="52"/>
      <c r="B390" s="51" t="s">
        <v>728</v>
      </c>
      <c r="C390" s="51"/>
      <c r="D390" s="51"/>
      <c r="E390" s="51"/>
      <c r="F390" s="51"/>
      <c r="G390" s="51"/>
      <c r="H390" s="51"/>
      <c r="I390" s="51"/>
      <c r="J390" s="51"/>
      <c r="K390" s="51"/>
      <c r="L390" s="148"/>
    </row>
    <row r="391" spans="1:12">
      <c r="A391" s="52"/>
      <c r="B391" s="51" t="s">
        <v>729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148"/>
    </row>
    <row r="392" spans="1:12">
      <c r="A392" s="52"/>
      <c r="B392" s="51" t="s">
        <v>730</v>
      </c>
      <c r="C392" s="51"/>
      <c r="D392" s="51"/>
      <c r="E392" s="51"/>
      <c r="F392" s="51"/>
      <c r="G392" s="51"/>
      <c r="H392" s="51"/>
      <c r="I392" s="51"/>
      <c r="J392" s="51"/>
      <c r="K392" s="51"/>
      <c r="L392" s="148"/>
    </row>
    <row r="393" spans="1:12">
      <c r="A393" s="52"/>
      <c r="B393" s="51" t="s">
        <v>731</v>
      </c>
      <c r="C393" s="51"/>
      <c r="D393" s="51"/>
      <c r="E393" s="51"/>
      <c r="F393" s="51"/>
      <c r="G393" s="51"/>
      <c r="H393" s="51"/>
      <c r="I393" s="51"/>
      <c r="J393" s="51"/>
      <c r="K393" s="51"/>
      <c r="L393" s="148"/>
    </row>
    <row r="394" spans="1:12">
      <c r="A394" s="52"/>
      <c r="B394" s="51" t="s">
        <v>732</v>
      </c>
      <c r="C394" s="51"/>
      <c r="D394" s="51"/>
      <c r="E394" s="51"/>
      <c r="F394" s="51"/>
      <c r="G394" s="51"/>
      <c r="H394" s="51"/>
      <c r="I394" s="51"/>
      <c r="J394" s="51"/>
      <c r="K394" s="51"/>
      <c r="L394" s="148"/>
    </row>
    <row r="395" spans="1:12">
      <c r="A395" s="52"/>
      <c r="B395" s="51" t="s">
        <v>733</v>
      </c>
      <c r="C395" s="51"/>
      <c r="D395" s="51"/>
      <c r="E395" s="51"/>
      <c r="F395" s="51"/>
      <c r="G395" s="51"/>
      <c r="H395" s="51"/>
      <c r="I395" s="51"/>
      <c r="J395" s="51"/>
      <c r="K395" s="51"/>
      <c r="L395" s="148"/>
    </row>
    <row r="396" spans="1:12">
      <c r="A396" s="52"/>
      <c r="B396" s="51" t="s">
        <v>734</v>
      </c>
      <c r="C396" s="51"/>
      <c r="D396" s="51"/>
      <c r="E396" s="51"/>
      <c r="F396" s="51"/>
      <c r="G396" s="51"/>
      <c r="H396" s="51"/>
      <c r="I396" s="51"/>
      <c r="J396" s="51"/>
      <c r="K396" s="51"/>
      <c r="L396" s="148"/>
    </row>
    <row r="397" spans="1:12">
      <c r="A397" s="52"/>
      <c r="B397" s="51" t="s">
        <v>735</v>
      </c>
      <c r="C397" s="51"/>
      <c r="D397" s="51"/>
      <c r="E397" s="51"/>
      <c r="F397" s="51"/>
      <c r="G397" s="51"/>
      <c r="H397" s="51"/>
      <c r="I397" s="51"/>
      <c r="J397" s="51"/>
      <c r="K397" s="51"/>
      <c r="L397" s="148"/>
    </row>
    <row r="398" spans="1:12">
      <c r="A398" s="52"/>
      <c r="B398" s="51" t="s">
        <v>736</v>
      </c>
      <c r="C398" s="51"/>
      <c r="D398" s="51"/>
      <c r="E398" s="51"/>
      <c r="F398" s="51"/>
      <c r="G398" s="51"/>
      <c r="H398" s="51"/>
      <c r="I398" s="51"/>
      <c r="J398" s="51"/>
      <c r="K398" s="51"/>
      <c r="L398" s="148"/>
    </row>
    <row r="399" spans="1:12">
      <c r="A399" s="52"/>
      <c r="B399" s="51" t="s">
        <v>737</v>
      </c>
      <c r="C399" s="51"/>
      <c r="D399" s="51"/>
      <c r="E399" s="51"/>
      <c r="F399" s="51"/>
      <c r="G399" s="51"/>
      <c r="H399" s="51"/>
      <c r="I399" s="51"/>
      <c r="J399" s="51"/>
      <c r="K399" s="51"/>
      <c r="L399" s="148"/>
    </row>
    <row r="400" spans="1:12">
      <c r="A400" s="52"/>
      <c r="B400" s="51" t="s">
        <v>738</v>
      </c>
      <c r="C400" s="51"/>
      <c r="D400" s="51"/>
      <c r="E400" s="51"/>
      <c r="F400" s="51"/>
      <c r="G400" s="51"/>
      <c r="H400" s="51"/>
      <c r="I400" s="51"/>
      <c r="J400" s="51"/>
      <c r="K400" s="51"/>
      <c r="L400" s="148"/>
    </row>
    <row r="401" spans="1:12">
      <c r="A401" s="52"/>
      <c r="B401" s="51" t="s">
        <v>739</v>
      </c>
      <c r="C401" s="51"/>
      <c r="D401" s="51"/>
      <c r="E401" s="51"/>
      <c r="F401" s="51"/>
      <c r="G401" s="51"/>
      <c r="H401" s="51"/>
      <c r="I401" s="51"/>
      <c r="J401" s="51"/>
      <c r="K401" s="51"/>
      <c r="L401" s="148"/>
    </row>
    <row r="402" spans="1:12">
      <c r="A402" s="52"/>
      <c r="B402" s="51" t="s">
        <v>740</v>
      </c>
      <c r="C402" s="51"/>
      <c r="D402" s="51"/>
      <c r="E402" s="51"/>
      <c r="F402" s="51"/>
      <c r="G402" s="51"/>
      <c r="H402" s="51"/>
      <c r="I402" s="51"/>
      <c r="J402" s="51"/>
      <c r="K402" s="51"/>
      <c r="L402" s="148"/>
    </row>
    <row r="403" spans="1:12">
      <c r="A403" s="52"/>
      <c r="B403" s="51" t="s">
        <v>741</v>
      </c>
      <c r="C403" s="51"/>
      <c r="D403" s="51"/>
      <c r="E403" s="51"/>
      <c r="F403" s="51"/>
      <c r="G403" s="51"/>
      <c r="H403" s="51"/>
      <c r="I403" s="51"/>
      <c r="J403" s="51"/>
      <c r="K403" s="51"/>
      <c r="L403" s="148"/>
    </row>
    <row r="404" spans="1:12">
      <c r="A404" s="52"/>
      <c r="B404" s="51" t="s">
        <v>742</v>
      </c>
      <c r="C404" s="51"/>
      <c r="D404" s="51"/>
      <c r="E404" s="51"/>
      <c r="F404" s="51"/>
      <c r="G404" s="51"/>
      <c r="H404" s="51"/>
      <c r="I404" s="51"/>
      <c r="J404" s="51"/>
      <c r="K404" s="51"/>
      <c r="L404" s="148"/>
    </row>
    <row r="405" spans="1:12">
      <c r="A405" s="52"/>
      <c r="B405" s="51" t="s">
        <v>743</v>
      </c>
      <c r="C405" s="51"/>
      <c r="D405" s="51"/>
      <c r="E405" s="51"/>
      <c r="F405" s="51"/>
      <c r="G405" s="51"/>
      <c r="H405" s="51"/>
      <c r="I405" s="51"/>
      <c r="J405" s="51"/>
      <c r="K405" s="51"/>
      <c r="L405" s="148"/>
    </row>
    <row r="406" spans="1:12">
      <c r="A406" s="52"/>
      <c r="B406" s="51" t="s">
        <v>744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148"/>
    </row>
    <row r="407" spans="1:12">
      <c r="A407" s="52"/>
      <c r="B407" s="51" t="s">
        <v>745</v>
      </c>
      <c r="C407" s="51"/>
      <c r="D407" s="51"/>
      <c r="E407" s="51"/>
      <c r="F407" s="51"/>
      <c r="G407" s="51"/>
      <c r="H407" s="51"/>
      <c r="I407" s="51"/>
      <c r="J407" s="51"/>
      <c r="K407" s="51"/>
      <c r="L407" s="148"/>
    </row>
    <row r="408" spans="1:12">
      <c r="A408" s="52"/>
      <c r="B408" s="51" t="s">
        <v>746</v>
      </c>
      <c r="C408" s="51"/>
      <c r="D408" s="51"/>
      <c r="E408" s="51"/>
      <c r="F408" s="51"/>
      <c r="G408" s="51"/>
      <c r="H408" s="51"/>
      <c r="I408" s="51"/>
      <c r="J408" s="51"/>
      <c r="K408" s="51"/>
      <c r="L408" s="148"/>
    </row>
    <row r="409" spans="1:12">
      <c r="A409" s="52"/>
      <c r="B409" s="51" t="s">
        <v>747</v>
      </c>
      <c r="C409" s="51"/>
      <c r="D409" s="51"/>
      <c r="E409" s="51"/>
      <c r="F409" s="51"/>
      <c r="G409" s="51"/>
      <c r="H409" s="51"/>
      <c r="I409" s="51"/>
      <c r="J409" s="51"/>
      <c r="K409" s="51"/>
      <c r="L409" s="148"/>
    </row>
    <row r="410" spans="1:12">
      <c r="A410" s="52"/>
      <c r="B410" s="51" t="s">
        <v>748</v>
      </c>
      <c r="C410" s="51"/>
      <c r="D410" s="51"/>
      <c r="E410" s="51"/>
      <c r="F410" s="51"/>
      <c r="G410" s="51"/>
      <c r="H410" s="51"/>
      <c r="I410" s="51"/>
      <c r="J410" s="51"/>
      <c r="K410" s="51"/>
      <c r="L410" s="148"/>
    </row>
    <row r="411" spans="1:12">
      <c r="A411" s="52"/>
      <c r="B411" s="51" t="s">
        <v>749</v>
      </c>
      <c r="C411" s="51"/>
      <c r="D411" s="51"/>
      <c r="E411" s="51"/>
      <c r="F411" s="51"/>
      <c r="G411" s="51"/>
      <c r="H411" s="51"/>
      <c r="I411" s="51"/>
      <c r="J411" s="51"/>
      <c r="K411" s="51"/>
      <c r="L411" s="148"/>
    </row>
    <row r="412" spans="1:12">
      <c r="A412" s="52"/>
      <c r="B412" s="51" t="s">
        <v>750</v>
      </c>
      <c r="C412" s="51"/>
      <c r="D412" s="51"/>
      <c r="E412" s="51"/>
      <c r="F412" s="51"/>
      <c r="G412" s="51"/>
      <c r="H412" s="51"/>
      <c r="I412" s="51"/>
      <c r="J412" s="51"/>
      <c r="K412" s="51"/>
      <c r="L412" s="148"/>
    </row>
    <row r="413" spans="1:12">
      <c r="A413" s="52"/>
      <c r="B413" s="51" t="s">
        <v>751</v>
      </c>
      <c r="C413" s="51"/>
      <c r="D413" s="51"/>
      <c r="E413" s="51"/>
      <c r="F413" s="51"/>
      <c r="G413" s="51"/>
      <c r="H413" s="51"/>
      <c r="I413" s="51"/>
      <c r="J413" s="51"/>
      <c r="K413" s="51"/>
      <c r="L413" s="148"/>
    </row>
    <row r="414" spans="1:12">
      <c r="A414" s="52"/>
      <c r="B414" s="51" t="s">
        <v>752</v>
      </c>
      <c r="C414" s="51"/>
      <c r="D414" s="51"/>
      <c r="E414" s="51"/>
      <c r="F414" s="51"/>
      <c r="G414" s="51"/>
      <c r="H414" s="51"/>
      <c r="I414" s="51"/>
      <c r="J414" s="51"/>
      <c r="K414" s="51"/>
      <c r="L414" s="148"/>
    </row>
    <row r="415" spans="1:12">
      <c r="A415" s="52"/>
      <c r="B415" s="51" t="s">
        <v>753</v>
      </c>
      <c r="C415" s="51"/>
      <c r="D415" s="51"/>
      <c r="E415" s="51"/>
      <c r="F415" s="51"/>
      <c r="G415" s="51"/>
      <c r="H415" s="51"/>
      <c r="I415" s="51"/>
      <c r="J415" s="51"/>
      <c r="K415" s="51"/>
      <c r="L415" s="148"/>
    </row>
    <row r="416" spans="1:12">
      <c r="A416" s="52"/>
      <c r="B416" s="51" t="s">
        <v>754</v>
      </c>
      <c r="C416" s="51"/>
      <c r="D416" s="51"/>
      <c r="E416" s="51"/>
      <c r="F416" s="51"/>
      <c r="G416" s="51"/>
      <c r="H416" s="51"/>
      <c r="I416" s="51"/>
      <c r="J416" s="51"/>
      <c r="K416" s="51"/>
      <c r="L416" s="148"/>
    </row>
    <row r="417" spans="1:12">
      <c r="A417" s="52"/>
      <c r="B417" s="51" t="s">
        <v>755</v>
      </c>
      <c r="C417" s="51"/>
      <c r="D417" s="51"/>
      <c r="E417" s="51"/>
      <c r="F417" s="51"/>
      <c r="G417" s="51"/>
      <c r="H417" s="51"/>
      <c r="I417" s="51"/>
      <c r="J417" s="51"/>
      <c r="K417" s="51"/>
      <c r="L417" s="148"/>
    </row>
    <row r="418" spans="1:12">
      <c r="A418" s="52"/>
      <c r="B418" s="51" t="s">
        <v>756</v>
      </c>
      <c r="C418" s="51"/>
      <c r="D418" s="51"/>
      <c r="E418" s="51"/>
      <c r="F418" s="51"/>
      <c r="G418" s="51"/>
      <c r="H418" s="51"/>
      <c r="I418" s="51"/>
      <c r="J418" s="51"/>
      <c r="K418" s="51"/>
      <c r="L418" s="148"/>
    </row>
    <row r="419" spans="1:12">
      <c r="A419" s="52"/>
      <c r="B419" s="51" t="s">
        <v>757</v>
      </c>
      <c r="C419" s="51"/>
      <c r="D419" s="51"/>
      <c r="E419" s="51"/>
      <c r="F419" s="51"/>
      <c r="G419" s="51"/>
      <c r="H419" s="51"/>
      <c r="I419" s="51"/>
      <c r="J419" s="51"/>
      <c r="K419" s="51"/>
      <c r="L419" s="148"/>
    </row>
    <row r="420" spans="1:12">
      <c r="A420" s="52"/>
      <c r="B420" s="51" t="s">
        <v>758</v>
      </c>
      <c r="C420" s="51"/>
      <c r="D420" s="51"/>
      <c r="E420" s="51"/>
      <c r="F420" s="51"/>
      <c r="G420" s="51"/>
      <c r="H420" s="51"/>
      <c r="I420" s="51"/>
      <c r="J420" s="51"/>
      <c r="K420" s="51"/>
      <c r="L420" s="148"/>
    </row>
    <row r="421" spans="1:12">
      <c r="A421" s="52"/>
      <c r="B421" s="51" t="s">
        <v>759</v>
      </c>
      <c r="C421" s="51"/>
      <c r="D421" s="51"/>
      <c r="E421" s="51"/>
      <c r="F421" s="51"/>
      <c r="G421" s="51"/>
      <c r="H421" s="51"/>
      <c r="I421" s="51"/>
      <c r="J421" s="51"/>
      <c r="K421" s="51"/>
      <c r="L421" s="148"/>
    </row>
    <row r="422" spans="1:12">
      <c r="A422" s="52"/>
      <c r="B422" s="51" t="s">
        <v>760</v>
      </c>
      <c r="C422" s="51"/>
      <c r="D422" s="51"/>
      <c r="E422" s="51"/>
      <c r="F422" s="51"/>
      <c r="G422" s="51"/>
      <c r="H422" s="51"/>
      <c r="I422" s="51"/>
      <c r="J422" s="51"/>
      <c r="K422" s="51"/>
      <c r="L422" s="148"/>
    </row>
    <row r="423" spans="1:12">
      <c r="A423" s="52"/>
      <c r="B423" s="51" t="s">
        <v>761</v>
      </c>
      <c r="C423" s="51"/>
      <c r="D423" s="51"/>
      <c r="E423" s="51"/>
      <c r="F423" s="51"/>
      <c r="G423" s="51"/>
      <c r="H423" s="51"/>
      <c r="I423" s="51"/>
      <c r="J423" s="51"/>
      <c r="K423" s="51"/>
      <c r="L423" s="148"/>
    </row>
    <row r="424" spans="1:12">
      <c r="A424" s="52"/>
      <c r="B424" s="51" t="s">
        <v>762</v>
      </c>
      <c r="C424" s="51"/>
      <c r="D424" s="51"/>
      <c r="E424" s="51"/>
      <c r="F424" s="51"/>
      <c r="G424" s="51"/>
      <c r="H424" s="51"/>
      <c r="I424" s="51"/>
      <c r="J424" s="51"/>
      <c r="K424" s="51"/>
      <c r="L424" s="148"/>
    </row>
    <row r="425" spans="1:12">
      <c r="A425" s="52"/>
      <c r="B425" s="51" t="s">
        <v>763</v>
      </c>
      <c r="C425" s="51"/>
      <c r="D425" s="51"/>
      <c r="E425" s="51"/>
      <c r="F425" s="51"/>
      <c r="G425" s="51"/>
      <c r="H425" s="51"/>
      <c r="I425" s="51"/>
      <c r="J425" s="51"/>
      <c r="K425" s="51"/>
      <c r="L425" s="148"/>
    </row>
    <row r="426" spans="1:12">
      <c r="A426" s="52"/>
      <c r="B426" s="51" t="s">
        <v>764</v>
      </c>
      <c r="C426" s="51"/>
      <c r="D426" s="51"/>
      <c r="E426" s="51"/>
      <c r="F426" s="51"/>
      <c r="G426" s="51"/>
      <c r="H426" s="51"/>
      <c r="I426" s="51"/>
      <c r="J426" s="51"/>
      <c r="K426" s="51"/>
      <c r="L426" s="148"/>
    </row>
    <row r="427" spans="1:12">
      <c r="A427" s="52"/>
      <c r="B427" s="51" t="s">
        <v>765</v>
      </c>
      <c r="C427" s="51"/>
      <c r="D427" s="51"/>
      <c r="E427" s="51"/>
      <c r="F427" s="51"/>
      <c r="G427" s="51"/>
      <c r="H427" s="51"/>
      <c r="I427" s="51"/>
      <c r="J427" s="51"/>
      <c r="K427" s="51"/>
      <c r="L427" s="148"/>
    </row>
    <row r="428" spans="1:12">
      <c r="A428" s="52"/>
      <c r="B428" s="51" t="s">
        <v>766</v>
      </c>
      <c r="C428" s="51"/>
      <c r="D428" s="51"/>
      <c r="E428" s="51"/>
      <c r="F428" s="51"/>
      <c r="G428" s="51"/>
      <c r="H428" s="51"/>
      <c r="I428" s="51"/>
      <c r="J428" s="51"/>
      <c r="K428" s="51"/>
      <c r="L428" s="148"/>
    </row>
    <row r="429" spans="1:12">
      <c r="A429" s="52"/>
      <c r="B429" s="51" t="s">
        <v>767</v>
      </c>
      <c r="C429" s="51"/>
      <c r="D429" s="51"/>
      <c r="E429" s="51"/>
      <c r="F429" s="51"/>
      <c r="G429" s="51"/>
      <c r="H429" s="51"/>
      <c r="I429" s="51"/>
      <c r="J429" s="51"/>
      <c r="K429" s="51"/>
      <c r="L429" s="148"/>
    </row>
    <row r="430" spans="1:12">
      <c r="A430" s="52"/>
      <c r="B430" s="51" t="s">
        <v>768</v>
      </c>
      <c r="C430" s="51"/>
      <c r="D430" s="51"/>
      <c r="E430" s="51"/>
      <c r="F430" s="51"/>
      <c r="G430" s="51"/>
      <c r="H430" s="51"/>
      <c r="I430" s="51"/>
      <c r="J430" s="51"/>
      <c r="K430" s="51"/>
      <c r="L430" s="148"/>
    </row>
    <row r="431" spans="1:12">
      <c r="A431" s="52"/>
      <c r="B431" s="51" t="s">
        <v>769</v>
      </c>
      <c r="C431" s="51"/>
      <c r="D431" s="51"/>
      <c r="E431" s="51"/>
      <c r="F431" s="51"/>
      <c r="G431" s="51"/>
      <c r="H431" s="51"/>
      <c r="I431" s="51"/>
      <c r="J431" s="51"/>
      <c r="K431" s="51"/>
      <c r="L431" s="148"/>
    </row>
    <row r="432" spans="1:12">
      <c r="A432" s="52"/>
      <c r="B432" s="51" t="s">
        <v>770</v>
      </c>
      <c r="C432" s="51"/>
      <c r="D432" s="51"/>
      <c r="E432" s="51"/>
      <c r="F432" s="51"/>
      <c r="G432" s="51"/>
      <c r="H432" s="51"/>
      <c r="I432" s="51"/>
      <c r="J432" s="51"/>
      <c r="K432" s="51"/>
      <c r="L432" s="148"/>
    </row>
    <row r="433" spans="1:12">
      <c r="A433" s="52"/>
      <c r="B433" s="51" t="s">
        <v>771</v>
      </c>
      <c r="C433" s="51"/>
      <c r="D433" s="51"/>
      <c r="E433" s="51"/>
      <c r="F433" s="51"/>
      <c r="G433" s="51"/>
      <c r="H433" s="51"/>
      <c r="I433" s="51"/>
      <c r="J433" s="51"/>
      <c r="K433" s="51"/>
      <c r="L433" s="148"/>
    </row>
    <row r="434" spans="1:12">
      <c r="A434" s="52"/>
      <c r="B434" s="51" t="s">
        <v>772</v>
      </c>
      <c r="C434" s="51"/>
      <c r="D434" s="51"/>
      <c r="E434" s="51"/>
      <c r="F434" s="51"/>
      <c r="G434" s="51"/>
      <c r="H434" s="51"/>
      <c r="I434" s="51"/>
      <c r="J434" s="51"/>
      <c r="K434" s="51"/>
      <c r="L434" s="148"/>
    </row>
    <row r="435" spans="1:12">
      <c r="A435" s="52"/>
      <c r="B435" s="51" t="s">
        <v>773</v>
      </c>
      <c r="C435" s="51"/>
      <c r="D435" s="51"/>
      <c r="E435" s="51"/>
      <c r="F435" s="51"/>
      <c r="G435" s="51"/>
      <c r="H435" s="51"/>
      <c r="I435" s="51"/>
      <c r="J435" s="51"/>
      <c r="K435" s="51"/>
      <c r="L435" s="148"/>
    </row>
    <row r="436" spans="1:12">
      <c r="A436" s="52"/>
      <c r="B436" s="51" t="s">
        <v>774</v>
      </c>
      <c r="C436" s="51"/>
      <c r="D436" s="51"/>
      <c r="E436" s="51"/>
      <c r="F436" s="51"/>
      <c r="G436" s="51"/>
      <c r="H436" s="51"/>
      <c r="I436" s="51"/>
      <c r="J436" s="51"/>
      <c r="K436" s="51"/>
      <c r="L436" s="148"/>
    </row>
    <row r="437" spans="1:12">
      <c r="A437" s="52"/>
      <c r="B437" s="51" t="s">
        <v>775</v>
      </c>
      <c r="C437" s="51"/>
      <c r="D437" s="51"/>
      <c r="E437" s="51"/>
      <c r="F437" s="51"/>
      <c r="G437" s="51"/>
      <c r="H437" s="51"/>
      <c r="I437" s="51"/>
      <c r="J437" s="51"/>
      <c r="K437" s="51"/>
      <c r="L437" s="148"/>
    </row>
    <row r="438" spans="1:12">
      <c r="A438" s="52"/>
      <c r="B438" s="51" t="s">
        <v>776</v>
      </c>
      <c r="C438" s="51"/>
      <c r="D438" s="51"/>
      <c r="E438" s="51"/>
      <c r="F438" s="51"/>
      <c r="G438" s="51"/>
      <c r="H438" s="51"/>
      <c r="I438" s="51"/>
      <c r="J438" s="51"/>
      <c r="K438" s="51"/>
      <c r="L438" s="148"/>
    </row>
    <row r="439" spans="1:12">
      <c r="A439" s="52"/>
      <c r="B439" s="51" t="s">
        <v>777</v>
      </c>
      <c r="C439" s="51"/>
      <c r="D439" s="51"/>
      <c r="E439" s="51"/>
      <c r="F439" s="51"/>
      <c r="G439" s="51"/>
      <c r="H439" s="51"/>
      <c r="I439" s="51"/>
      <c r="J439" s="51"/>
      <c r="K439" s="51"/>
      <c r="L439" s="148"/>
    </row>
    <row r="440" spans="1:12">
      <c r="A440" s="52"/>
      <c r="B440" s="51" t="s">
        <v>778</v>
      </c>
      <c r="C440" s="51"/>
      <c r="D440" s="51"/>
      <c r="E440" s="51"/>
      <c r="F440" s="51"/>
      <c r="G440" s="51"/>
      <c r="H440" s="51"/>
      <c r="I440" s="51"/>
      <c r="J440" s="51"/>
      <c r="K440" s="51"/>
      <c r="L440" s="148"/>
    </row>
    <row r="441" spans="1:12">
      <c r="A441" s="52"/>
      <c r="B441" s="51" t="s">
        <v>779</v>
      </c>
      <c r="C441" s="51"/>
      <c r="D441" s="51"/>
      <c r="E441" s="51"/>
      <c r="F441" s="51"/>
      <c r="G441" s="51"/>
      <c r="H441" s="51"/>
      <c r="I441" s="51"/>
      <c r="J441" s="51"/>
      <c r="K441" s="51"/>
      <c r="L441" s="148"/>
    </row>
    <row r="442" spans="1:12">
      <c r="A442" s="52"/>
      <c r="B442" s="51" t="s">
        <v>780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148"/>
    </row>
    <row r="443" spans="1:12">
      <c r="A443" s="52"/>
      <c r="B443" s="51" t="s">
        <v>781</v>
      </c>
      <c r="C443" s="51"/>
      <c r="D443" s="51"/>
      <c r="E443" s="51"/>
      <c r="F443" s="51"/>
      <c r="G443" s="51"/>
      <c r="H443" s="51"/>
      <c r="I443" s="51"/>
      <c r="J443" s="51"/>
      <c r="K443" s="51"/>
      <c r="L443" s="148"/>
    </row>
    <row r="444" spans="1:12">
      <c r="A444" s="52"/>
      <c r="B444" s="51" t="s">
        <v>782</v>
      </c>
      <c r="C444" s="51"/>
      <c r="D444" s="51"/>
      <c r="E444" s="51"/>
      <c r="F444" s="51"/>
      <c r="G444" s="51"/>
      <c r="H444" s="51"/>
      <c r="I444" s="51"/>
      <c r="J444" s="51"/>
      <c r="K444" s="51"/>
      <c r="L444" s="148"/>
    </row>
    <row r="445" spans="1:12">
      <c r="A445" s="52"/>
      <c r="B445" s="51" t="s">
        <v>783</v>
      </c>
      <c r="C445" s="51"/>
      <c r="D445" s="51"/>
      <c r="E445" s="51"/>
      <c r="F445" s="51"/>
      <c r="G445" s="51"/>
      <c r="H445" s="51"/>
      <c r="I445" s="51"/>
      <c r="J445" s="51"/>
      <c r="K445" s="51"/>
      <c r="L445" s="148"/>
    </row>
    <row r="446" spans="1:12">
      <c r="A446" s="52"/>
      <c r="B446" s="51" t="s">
        <v>784</v>
      </c>
      <c r="C446" s="51"/>
      <c r="D446" s="51"/>
      <c r="E446" s="51"/>
      <c r="F446" s="51"/>
      <c r="G446" s="51"/>
      <c r="H446" s="51"/>
      <c r="I446" s="51"/>
      <c r="J446" s="51"/>
      <c r="K446" s="51"/>
      <c r="L446" s="148"/>
    </row>
    <row r="447" spans="1:12">
      <c r="A447" s="52"/>
      <c r="B447" s="51" t="s">
        <v>785</v>
      </c>
      <c r="C447" s="51"/>
      <c r="D447" s="51"/>
      <c r="E447" s="51"/>
      <c r="F447" s="51"/>
      <c r="G447" s="51"/>
      <c r="H447" s="51"/>
      <c r="I447" s="51"/>
      <c r="J447" s="51"/>
      <c r="K447" s="51"/>
      <c r="L447" s="148"/>
    </row>
    <row r="448" spans="1:12">
      <c r="A448" s="52"/>
      <c r="B448" s="51" t="s">
        <v>786</v>
      </c>
      <c r="C448" s="51"/>
      <c r="D448" s="51"/>
      <c r="E448" s="51"/>
      <c r="F448" s="51"/>
      <c r="G448" s="51"/>
      <c r="H448" s="51"/>
      <c r="I448" s="51"/>
      <c r="J448" s="51"/>
      <c r="K448" s="51"/>
      <c r="L448" s="148"/>
    </row>
    <row r="449" spans="1:12">
      <c r="A449" s="52"/>
      <c r="B449" s="51" t="s">
        <v>787</v>
      </c>
      <c r="C449" s="51"/>
      <c r="D449" s="51"/>
      <c r="E449" s="51"/>
      <c r="F449" s="51"/>
      <c r="G449" s="51"/>
      <c r="H449" s="51"/>
      <c r="I449" s="51"/>
      <c r="J449" s="51"/>
      <c r="K449" s="51"/>
      <c r="L449" s="148"/>
    </row>
    <row r="450" spans="1:12">
      <c r="A450" s="52"/>
      <c r="B450" s="51" t="s">
        <v>788</v>
      </c>
      <c r="C450" s="51"/>
      <c r="D450" s="51"/>
      <c r="E450" s="51"/>
      <c r="F450" s="51"/>
      <c r="G450" s="51"/>
      <c r="H450" s="51"/>
      <c r="I450" s="51"/>
      <c r="J450" s="51"/>
      <c r="K450" s="51"/>
      <c r="L450" s="148"/>
    </row>
    <row r="451" spans="1:12">
      <c r="A451" s="52"/>
      <c r="B451" s="51" t="s">
        <v>789</v>
      </c>
      <c r="C451" s="51"/>
      <c r="D451" s="51"/>
      <c r="E451" s="51"/>
      <c r="F451" s="51"/>
      <c r="G451" s="51"/>
      <c r="H451" s="51"/>
      <c r="I451" s="51"/>
      <c r="J451" s="51"/>
      <c r="K451" s="51"/>
      <c r="L451" s="148"/>
    </row>
    <row r="452" spans="1:12">
      <c r="A452" s="52"/>
      <c r="B452" s="51" t="s">
        <v>790</v>
      </c>
      <c r="C452" s="51"/>
      <c r="D452" s="51"/>
      <c r="E452" s="51"/>
      <c r="F452" s="51"/>
      <c r="G452" s="51"/>
      <c r="H452" s="51"/>
      <c r="I452" s="51"/>
      <c r="J452" s="51"/>
      <c r="K452" s="51"/>
      <c r="L452" s="148"/>
    </row>
    <row r="453" spans="1:12">
      <c r="A453" s="52"/>
      <c r="B453" s="51" t="s">
        <v>791</v>
      </c>
      <c r="C453" s="51"/>
      <c r="D453" s="51"/>
      <c r="E453" s="51"/>
      <c r="F453" s="51"/>
      <c r="G453" s="51"/>
      <c r="H453" s="51"/>
      <c r="I453" s="51"/>
      <c r="J453" s="51"/>
      <c r="K453" s="51"/>
      <c r="L453" s="148"/>
    </row>
    <row r="454" spans="1:12">
      <c r="A454" s="52"/>
      <c r="B454" s="51" t="s">
        <v>792</v>
      </c>
      <c r="C454" s="51"/>
      <c r="D454" s="51"/>
      <c r="E454" s="51"/>
      <c r="F454" s="51"/>
      <c r="G454" s="51"/>
      <c r="H454" s="51"/>
      <c r="I454" s="51"/>
      <c r="J454" s="51"/>
      <c r="K454" s="51"/>
      <c r="L454" s="148"/>
    </row>
    <row r="455" spans="1:12">
      <c r="A455" s="52"/>
      <c r="B455" s="51" t="s">
        <v>793</v>
      </c>
      <c r="C455" s="51"/>
      <c r="D455" s="51"/>
      <c r="E455" s="51"/>
      <c r="F455" s="51"/>
      <c r="G455" s="51"/>
      <c r="H455" s="51"/>
      <c r="I455" s="51"/>
      <c r="J455" s="51"/>
      <c r="K455" s="51"/>
      <c r="L455" s="148"/>
    </row>
    <row r="456" spans="1:12">
      <c r="A456" s="52"/>
      <c r="B456" s="51" t="s">
        <v>794</v>
      </c>
      <c r="C456" s="51"/>
      <c r="D456" s="51"/>
      <c r="E456" s="51"/>
      <c r="F456" s="51"/>
      <c r="G456" s="51"/>
      <c r="H456" s="51"/>
      <c r="I456" s="51"/>
      <c r="J456" s="51"/>
      <c r="K456" s="51"/>
      <c r="L456" s="148"/>
    </row>
    <row r="457" spans="1:12">
      <c r="A457" s="52"/>
      <c r="B457" s="51" t="s">
        <v>795</v>
      </c>
      <c r="C457" s="51"/>
      <c r="D457" s="51"/>
      <c r="E457" s="51"/>
      <c r="F457" s="51"/>
      <c r="G457" s="51"/>
      <c r="H457" s="51"/>
      <c r="I457" s="51"/>
      <c r="J457" s="51"/>
      <c r="K457" s="51"/>
      <c r="L457" s="148"/>
    </row>
    <row r="458" spans="1:12">
      <c r="A458" s="52"/>
      <c r="B458" s="51" t="s">
        <v>796</v>
      </c>
      <c r="C458" s="51"/>
      <c r="D458" s="51"/>
      <c r="E458" s="51"/>
      <c r="F458" s="51"/>
      <c r="G458" s="51"/>
      <c r="H458" s="51"/>
      <c r="I458" s="51"/>
      <c r="J458" s="51"/>
      <c r="K458" s="51"/>
      <c r="L458" s="148"/>
    </row>
    <row r="459" spans="1:12">
      <c r="A459" s="52"/>
      <c r="B459" s="51" t="s">
        <v>797</v>
      </c>
      <c r="C459" s="51"/>
      <c r="D459" s="51"/>
      <c r="E459" s="51"/>
      <c r="F459" s="51"/>
      <c r="G459" s="51"/>
      <c r="H459" s="51"/>
      <c r="I459" s="51"/>
      <c r="J459" s="51"/>
      <c r="K459" s="51"/>
      <c r="L459" s="148"/>
    </row>
    <row r="460" spans="1:12">
      <c r="A460" s="52"/>
      <c r="B460" s="51" t="s">
        <v>798</v>
      </c>
      <c r="C460" s="51"/>
      <c r="D460" s="51"/>
      <c r="E460" s="51"/>
      <c r="F460" s="51"/>
      <c r="G460" s="51"/>
      <c r="H460" s="51"/>
      <c r="I460" s="51"/>
      <c r="J460" s="51"/>
      <c r="K460" s="51"/>
      <c r="L460" s="148"/>
    </row>
    <row r="461" spans="1:12">
      <c r="A461" s="52"/>
      <c r="B461" s="51" t="s">
        <v>799</v>
      </c>
      <c r="C461" s="51"/>
      <c r="D461" s="51"/>
      <c r="E461" s="51"/>
      <c r="F461" s="51"/>
      <c r="G461" s="51"/>
      <c r="H461" s="51"/>
      <c r="I461" s="51"/>
      <c r="J461" s="51"/>
      <c r="K461" s="51"/>
      <c r="L461" s="148"/>
    </row>
    <row r="462" spans="1:12">
      <c r="A462" s="52"/>
      <c r="B462" s="51" t="s">
        <v>800</v>
      </c>
      <c r="C462" s="51"/>
      <c r="D462" s="51"/>
      <c r="E462" s="51"/>
      <c r="F462" s="51"/>
      <c r="G462" s="51"/>
      <c r="H462" s="51"/>
      <c r="I462" s="51"/>
      <c r="J462" s="51"/>
      <c r="K462" s="51"/>
      <c r="L462" s="148"/>
    </row>
    <row r="463" spans="1:12">
      <c r="A463" s="52"/>
      <c r="B463" s="51" t="s">
        <v>801</v>
      </c>
      <c r="C463" s="51"/>
      <c r="D463" s="51"/>
      <c r="E463" s="51"/>
      <c r="F463" s="51"/>
      <c r="G463" s="51"/>
      <c r="H463" s="51"/>
      <c r="I463" s="51"/>
      <c r="J463" s="51"/>
      <c r="K463" s="51"/>
      <c r="L463" s="148"/>
    </row>
    <row r="464" spans="1:12">
      <c r="A464" s="52"/>
      <c r="B464" s="51" t="s">
        <v>802</v>
      </c>
      <c r="C464" s="51"/>
      <c r="D464" s="51"/>
      <c r="E464" s="51"/>
      <c r="F464" s="51"/>
      <c r="G464" s="51"/>
      <c r="H464" s="51"/>
      <c r="I464" s="51"/>
      <c r="J464" s="51"/>
      <c r="K464" s="51"/>
      <c r="L464" s="148"/>
    </row>
    <row r="465" spans="1:12">
      <c r="A465" s="52"/>
      <c r="B465" s="51" t="s">
        <v>803</v>
      </c>
      <c r="C465" s="51"/>
      <c r="D465" s="51"/>
      <c r="E465" s="51"/>
      <c r="F465" s="51"/>
      <c r="G465" s="51"/>
      <c r="H465" s="51"/>
      <c r="I465" s="51"/>
      <c r="J465" s="51"/>
      <c r="K465" s="51"/>
      <c r="L465" s="148"/>
    </row>
    <row r="466" spans="1:12">
      <c r="A466" s="52"/>
      <c r="B466" s="51" t="s">
        <v>804</v>
      </c>
      <c r="C466" s="51"/>
      <c r="D466" s="51"/>
      <c r="E466" s="51"/>
      <c r="F466" s="51"/>
      <c r="G466" s="51"/>
      <c r="H466" s="51"/>
      <c r="I466" s="51"/>
      <c r="J466" s="51"/>
      <c r="K466" s="51"/>
      <c r="L466" s="148"/>
    </row>
    <row r="467" spans="1:12">
      <c r="A467" s="52"/>
      <c r="B467" s="51" t="s">
        <v>805</v>
      </c>
      <c r="C467" s="51"/>
      <c r="D467" s="51"/>
      <c r="E467" s="51"/>
      <c r="F467" s="51"/>
      <c r="G467" s="51"/>
      <c r="H467" s="51"/>
      <c r="I467" s="51"/>
      <c r="J467" s="51"/>
      <c r="K467" s="51"/>
      <c r="L467" s="148"/>
    </row>
    <row r="468" spans="1:12">
      <c r="A468" s="52"/>
      <c r="B468" s="51" t="s">
        <v>806</v>
      </c>
      <c r="C468" s="51"/>
      <c r="D468" s="51"/>
      <c r="E468" s="51"/>
      <c r="F468" s="51"/>
      <c r="G468" s="51"/>
      <c r="H468" s="51"/>
      <c r="I468" s="51"/>
      <c r="J468" s="51"/>
      <c r="K468" s="51"/>
      <c r="L468" s="148"/>
    </row>
    <row r="469" spans="1:12">
      <c r="A469" s="52"/>
      <c r="B469" s="51" t="s">
        <v>807</v>
      </c>
      <c r="C469" s="51"/>
      <c r="D469" s="51"/>
      <c r="E469" s="51"/>
      <c r="F469" s="51"/>
      <c r="G469" s="51"/>
      <c r="H469" s="51"/>
      <c r="I469" s="51"/>
      <c r="J469" s="51"/>
      <c r="K469" s="51"/>
      <c r="L469" s="148"/>
    </row>
    <row r="470" spans="1:12">
      <c r="A470" s="52"/>
      <c r="B470" s="51" t="s">
        <v>808</v>
      </c>
      <c r="C470" s="51"/>
      <c r="D470" s="51"/>
      <c r="E470" s="51"/>
      <c r="F470" s="51"/>
      <c r="G470" s="51"/>
      <c r="H470" s="51"/>
      <c r="I470" s="51"/>
      <c r="J470" s="51"/>
      <c r="K470" s="51"/>
      <c r="L470" s="148"/>
    </row>
    <row r="471" spans="1:12">
      <c r="A471" s="52"/>
      <c r="B471" s="51" t="s">
        <v>809</v>
      </c>
      <c r="C471" s="51"/>
      <c r="D471" s="51"/>
      <c r="E471" s="51"/>
      <c r="F471" s="51"/>
      <c r="G471" s="51"/>
      <c r="H471" s="51"/>
      <c r="I471" s="51"/>
      <c r="J471" s="51"/>
      <c r="K471" s="51"/>
      <c r="L471" s="148"/>
    </row>
    <row r="472" spans="1:12">
      <c r="A472" s="52"/>
      <c r="B472" s="51" t="s">
        <v>810</v>
      </c>
      <c r="C472" s="51"/>
      <c r="D472" s="51"/>
      <c r="E472" s="51"/>
      <c r="F472" s="51"/>
      <c r="G472" s="51"/>
      <c r="H472" s="51"/>
      <c r="I472" s="51"/>
      <c r="J472" s="51"/>
      <c r="K472" s="51"/>
      <c r="L472" s="148"/>
    </row>
    <row r="473" spans="1:12">
      <c r="A473" s="52"/>
      <c r="B473" s="51" t="s">
        <v>811</v>
      </c>
      <c r="C473" s="51"/>
      <c r="D473" s="51"/>
      <c r="E473" s="51"/>
      <c r="F473" s="51"/>
      <c r="G473" s="51"/>
      <c r="H473" s="51"/>
      <c r="I473" s="51"/>
      <c r="J473" s="51"/>
      <c r="K473" s="51"/>
      <c r="L473" s="148"/>
    </row>
    <row r="474" spans="1:12">
      <c r="A474" s="50" t="s">
        <v>812</v>
      </c>
      <c r="B474" s="51" t="s">
        <v>813</v>
      </c>
      <c r="C474" s="51"/>
      <c r="D474" s="51"/>
      <c r="E474" s="51"/>
      <c r="F474" s="51"/>
      <c r="G474" s="51"/>
      <c r="H474" s="51"/>
      <c r="I474" s="51"/>
      <c r="J474" s="51"/>
      <c r="K474" s="51"/>
      <c r="L474" s="148"/>
    </row>
    <row r="475" spans="1:12">
      <c r="A475" s="52"/>
      <c r="B475" s="51" t="s">
        <v>814</v>
      </c>
      <c r="C475" s="51"/>
      <c r="D475" s="51"/>
      <c r="E475" s="51"/>
      <c r="F475" s="51"/>
      <c r="G475" s="51"/>
      <c r="H475" s="51"/>
      <c r="I475" s="51"/>
      <c r="J475" s="51"/>
      <c r="K475" s="51"/>
      <c r="L475" s="148"/>
    </row>
    <row r="476" spans="1:12">
      <c r="A476" s="53"/>
      <c r="B476" s="51" t="s">
        <v>815</v>
      </c>
      <c r="C476" s="51"/>
      <c r="D476" s="51"/>
      <c r="E476" s="51"/>
      <c r="F476" s="51"/>
      <c r="G476" s="51"/>
      <c r="H476" s="51"/>
      <c r="I476" s="51"/>
      <c r="J476" s="51"/>
      <c r="K476" s="51"/>
      <c r="L476" s="148"/>
    </row>
    <row r="477" spans="1:12">
      <c r="A477" s="50" t="s">
        <v>816</v>
      </c>
      <c r="B477" s="51" t="s">
        <v>817</v>
      </c>
      <c r="C477" s="51"/>
      <c r="D477" s="51"/>
      <c r="E477" s="51"/>
      <c r="F477" s="51"/>
      <c r="G477" s="51"/>
      <c r="H477" s="51"/>
      <c r="I477" s="51"/>
      <c r="J477" s="51"/>
      <c r="K477" s="51"/>
      <c r="L477" s="148"/>
    </row>
    <row r="478" spans="1:12">
      <c r="A478" s="52"/>
      <c r="B478" s="51" t="s">
        <v>818</v>
      </c>
      <c r="C478" s="51"/>
      <c r="D478" s="51"/>
      <c r="E478" s="51"/>
      <c r="F478" s="51"/>
      <c r="G478" s="51"/>
      <c r="H478" s="51"/>
      <c r="I478" s="51"/>
      <c r="J478" s="51"/>
      <c r="K478" s="51"/>
      <c r="L478" s="148"/>
    </row>
    <row r="479" spans="1:12">
      <c r="A479" s="52"/>
      <c r="B479" s="51" t="s">
        <v>819</v>
      </c>
      <c r="C479" s="51"/>
      <c r="D479" s="51"/>
      <c r="E479" s="51"/>
      <c r="F479" s="51"/>
      <c r="G479" s="51"/>
      <c r="H479" s="51"/>
      <c r="I479" s="51"/>
      <c r="J479" s="51"/>
      <c r="K479" s="51"/>
      <c r="L479" s="148"/>
    </row>
    <row r="480" spans="1:12">
      <c r="A480" s="52"/>
      <c r="B480" s="51" t="s">
        <v>820</v>
      </c>
      <c r="C480" s="51"/>
      <c r="D480" s="51"/>
      <c r="E480" s="51"/>
      <c r="F480" s="51"/>
      <c r="G480" s="51"/>
      <c r="H480" s="51"/>
      <c r="I480" s="51"/>
      <c r="J480" s="51"/>
      <c r="K480" s="51"/>
      <c r="L480" s="148"/>
    </row>
    <row r="481" spans="1:12">
      <c r="A481" s="52"/>
      <c r="B481" s="51" t="s">
        <v>821</v>
      </c>
      <c r="C481" s="51"/>
      <c r="D481" s="51"/>
      <c r="E481" s="51"/>
      <c r="F481" s="51"/>
      <c r="G481" s="51"/>
      <c r="H481" s="51"/>
      <c r="I481" s="51"/>
      <c r="J481" s="51"/>
      <c r="K481" s="51"/>
      <c r="L481" s="148"/>
    </row>
    <row r="482" spans="1:12">
      <c r="A482" s="52"/>
      <c r="B482" s="51" t="s">
        <v>822</v>
      </c>
      <c r="C482" s="51"/>
      <c r="D482" s="51"/>
      <c r="E482" s="51"/>
      <c r="F482" s="51"/>
      <c r="G482" s="51"/>
      <c r="H482" s="51"/>
      <c r="I482" s="51"/>
      <c r="J482" s="51"/>
      <c r="K482" s="51"/>
      <c r="L482" s="148"/>
    </row>
    <row r="483" spans="1:12">
      <c r="A483" s="52"/>
      <c r="B483" s="51" t="s">
        <v>823</v>
      </c>
      <c r="C483" s="51"/>
      <c r="D483" s="51"/>
      <c r="E483" s="51"/>
      <c r="F483" s="51"/>
      <c r="G483" s="51"/>
      <c r="H483" s="51"/>
      <c r="I483" s="51"/>
      <c r="J483" s="51"/>
      <c r="K483" s="51"/>
      <c r="L483" s="148"/>
    </row>
    <row r="484" spans="1:12">
      <c r="A484" s="52"/>
      <c r="B484" s="51" t="s">
        <v>824</v>
      </c>
      <c r="C484" s="51"/>
      <c r="D484" s="51"/>
      <c r="E484" s="51"/>
      <c r="F484" s="51"/>
      <c r="G484" s="51"/>
      <c r="H484" s="51"/>
      <c r="I484" s="51"/>
      <c r="J484" s="51"/>
      <c r="K484" s="51"/>
      <c r="L484" s="148"/>
    </row>
    <row r="485" spans="1:12">
      <c r="A485" s="52"/>
      <c r="B485" s="51" t="s">
        <v>825</v>
      </c>
      <c r="C485" s="51"/>
      <c r="D485" s="51"/>
      <c r="E485" s="51"/>
      <c r="F485" s="51"/>
      <c r="G485" s="51"/>
      <c r="H485" s="51"/>
      <c r="I485" s="51"/>
      <c r="J485" s="51"/>
      <c r="K485" s="51"/>
      <c r="L485" s="148"/>
    </row>
    <row r="486" spans="1:12">
      <c r="A486" s="52"/>
      <c r="B486" s="51" t="s">
        <v>826</v>
      </c>
      <c r="C486" s="51"/>
      <c r="D486" s="51"/>
      <c r="E486" s="51"/>
      <c r="F486" s="51"/>
      <c r="G486" s="51"/>
      <c r="H486" s="51"/>
      <c r="I486" s="51"/>
      <c r="J486" s="51"/>
      <c r="K486" s="51"/>
      <c r="L486" s="148"/>
    </row>
    <row r="487" spans="1:12">
      <c r="A487" s="52"/>
      <c r="B487" s="51" t="s">
        <v>827</v>
      </c>
      <c r="C487" s="51"/>
      <c r="D487" s="51"/>
      <c r="E487" s="51"/>
      <c r="F487" s="51"/>
      <c r="G487" s="51"/>
      <c r="H487" s="51"/>
      <c r="I487" s="51"/>
      <c r="J487" s="51"/>
      <c r="K487" s="51"/>
      <c r="L487" s="148"/>
    </row>
    <row r="488" spans="1:12">
      <c r="A488" s="52"/>
      <c r="B488" s="51" t="s">
        <v>828</v>
      </c>
      <c r="C488" s="51"/>
      <c r="D488" s="51"/>
      <c r="E488" s="51"/>
      <c r="F488" s="51"/>
      <c r="G488" s="51"/>
      <c r="H488" s="51"/>
      <c r="I488" s="51"/>
      <c r="J488" s="51"/>
      <c r="K488" s="51"/>
      <c r="L488" s="148"/>
    </row>
    <row r="489" spans="1:12">
      <c r="A489" s="52"/>
      <c r="B489" s="51" t="s">
        <v>829</v>
      </c>
      <c r="C489" s="51"/>
      <c r="D489" s="51"/>
      <c r="E489" s="51"/>
      <c r="F489" s="51"/>
      <c r="G489" s="51"/>
      <c r="H489" s="51"/>
      <c r="I489" s="51"/>
      <c r="J489" s="51"/>
      <c r="K489" s="51"/>
      <c r="L489" s="148"/>
    </row>
    <row r="490" spans="1:12">
      <c r="A490" s="52"/>
      <c r="B490" s="51" t="s">
        <v>830</v>
      </c>
      <c r="C490" s="51"/>
      <c r="D490" s="51"/>
      <c r="E490" s="51"/>
      <c r="F490" s="51"/>
      <c r="G490" s="51"/>
      <c r="H490" s="51"/>
      <c r="I490" s="51"/>
      <c r="J490" s="51"/>
      <c r="K490" s="51"/>
      <c r="L490" s="148"/>
    </row>
    <row r="491" spans="1:12">
      <c r="A491" s="52"/>
      <c r="B491" s="51" t="s">
        <v>831</v>
      </c>
      <c r="C491" s="51"/>
      <c r="D491" s="51"/>
      <c r="E491" s="51"/>
      <c r="F491" s="51"/>
      <c r="G491" s="51"/>
      <c r="H491" s="51"/>
      <c r="I491" s="51"/>
      <c r="J491" s="51"/>
      <c r="K491" s="51"/>
      <c r="L491" s="148"/>
    </row>
    <row r="492" spans="1:12">
      <c r="A492" s="52"/>
      <c r="B492" s="51" t="s">
        <v>832</v>
      </c>
      <c r="C492" s="51"/>
      <c r="D492" s="51"/>
      <c r="E492" s="51"/>
      <c r="F492" s="51"/>
      <c r="G492" s="51"/>
      <c r="H492" s="51"/>
      <c r="I492" s="51"/>
      <c r="J492" s="51"/>
      <c r="K492" s="51"/>
      <c r="L492" s="148"/>
    </row>
    <row r="493" spans="1:12">
      <c r="A493" s="52"/>
      <c r="B493" s="51" t="s">
        <v>833</v>
      </c>
      <c r="C493" s="51"/>
      <c r="D493" s="51"/>
      <c r="E493" s="51"/>
      <c r="F493" s="51"/>
      <c r="G493" s="51"/>
      <c r="H493" s="51"/>
      <c r="I493" s="51"/>
      <c r="J493" s="51"/>
      <c r="K493" s="51"/>
      <c r="L493" s="148"/>
    </row>
    <row r="494" spans="1:12">
      <c r="A494" s="52"/>
      <c r="B494" s="51" t="s">
        <v>834</v>
      </c>
      <c r="C494" s="51"/>
      <c r="D494" s="51"/>
      <c r="E494" s="51"/>
      <c r="F494" s="51"/>
      <c r="G494" s="51"/>
      <c r="H494" s="51"/>
      <c r="I494" s="51"/>
      <c r="J494" s="51"/>
      <c r="K494" s="51"/>
      <c r="L494" s="148"/>
    </row>
    <row r="495" spans="1:12">
      <c r="A495" s="52"/>
      <c r="B495" s="51" t="s">
        <v>835</v>
      </c>
      <c r="C495" s="51"/>
      <c r="D495" s="51"/>
      <c r="E495" s="51"/>
      <c r="F495" s="51"/>
      <c r="G495" s="51"/>
      <c r="H495" s="51"/>
      <c r="I495" s="51"/>
      <c r="J495" s="51"/>
      <c r="K495" s="51"/>
      <c r="L495" s="148"/>
    </row>
    <row r="496" spans="1:12">
      <c r="A496" s="52"/>
      <c r="B496" s="51" t="s">
        <v>836</v>
      </c>
      <c r="C496" s="51"/>
      <c r="D496" s="51"/>
      <c r="E496" s="51"/>
      <c r="F496" s="51"/>
      <c r="G496" s="51"/>
      <c r="H496" s="51"/>
      <c r="I496" s="51"/>
      <c r="J496" s="51"/>
      <c r="K496" s="51"/>
      <c r="L496" s="148"/>
    </row>
    <row r="497" spans="1:12">
      <c r="A497" s="52"/>
      <c r="B497" s="51" t="s">
        <v>837</v>
      </c>
      <c r="C497" s="51"/>
      <c r="D497" s="51"/>
      <c r="E497" s="51"/>
      <c r="F497" s="51"/>
      <c r="G497" s="51"/>
      <c r="H497" s="51"/>
      <c r="I497" s="51"/>
      <c r="J497" s="51"/>
      <c r="K497" s="51"/>
      <c r="L497" s="148"/>
    </row>
    <row r="498" spans="1:12">
      <c r="A498" s="52"/>
      <c r="B498" s="51" t="s">
        <v>838</v>
      </c>
      <c r="C498" s="51"/>
      <c r="D498" s="51"/>
      <c r="E498" s="51"/>
      <c r="F498" s="51"/>
      <c r="G498" s="51"/>
      <c r="H498" s="51"/>
      <c r="I498" s="51"/>
      <c r="J498" s="51"/>
      <c r="K498" s="51"/>
      <c r="L498" s="148"/>
    </row>
    <row r="499" spans="1:12">
      <c r="A499" s="52"/>
      <c r="B499" s="51" t="s">
        <v>839</v>
      </c>
      <c r="C499" s="51"/>
      <c r="D499" s="51"/>
      <c r="E499" s="51"/>
      <c r="F499" s="51"/>
      <c r="G499" s="51"/>
      <c r="H499" s="51"/>
      <c r="I499" s="51"/>
      <c r="J499" s="51"/>
      <c r="K499" s="51"/>
      <c r="L499" s="148"/>
    </row>
  </sheetData>
  <mergeCells count="4">
    <mergeCell ref="A1:A2"/>
    <mergeCell ref="B1:B2"/>
    <mergeCell ref="C1:K1"/>
    <mergeCell ref="L1:L2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Phase4 Overview&amp;Disk Partition </vt:lpstr>
      <vt:lpstr>Boot time</vt:lpstr>
      <vt:lpstr>用例更改记录</vt:lpstr>
      <vt:lpstr>Key-Items</vt:lpstr>
      <vt:lpstr>Scenes Sources</vt:lpstr>
      <vt:lpstr>综合打分</vt:lpstr>
      <vt:lpstr>Response Time </vt:lpstr>
      <vt:lpstr>App Sources</vt:lpstr>
      <vt:lpstr>Desay App</vt:lpstr>
      <vt:lpstr>Baidu App</vt:lpstr>
      <vt:lpstr>InHouse App</vt:lpstr>
      <vt:lpstr>Partition Status</vt:lpstr>
      <vt:lpstr>指令返回值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Qi, Xuliang (X.)</cp:lastModifiedBy>
  <dcterms:created xsi:type="dcterms:W3CDTF">2015-06-05T18:17:20Z</dcterms:created>
  <dcterms:modified xsi:type="dcterms:W3CDTF">2023-03-07T03:15:07Z</dcterms:modified>
</cp:coreProperties>
</file>