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00"/>
  </bookViews>
  <sheets>
    <sheet name="测试报告" sheetId="1" r:id="rId1"/>
    <sheet name="Jira Open list" sheetId="2" r:id="rId2"/>
  </sheets>
  <calcPr calcId="144525"/>
</workbook>
</file>

<file path=xl/sharedStrings.xml><?xml version="1.0" encoding="utf-8"?>
<sst xmlns="http://schemas.openxmlformats.org/spreadsheetml/2006/main" count="168" uniqueCount="112">
  <si>
    <r>
      <rPr>
        <b/>
        <sz val="10"/>
        <color rgb="FF000000"/>
        <rFont val="宋体"/>
        <charset val="134"/>
      </rPr>
      <t>1.质量标准基础指标达成情况：</t>
    </r>
    <r>
      <rPr>
        <sz val="10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</si>
  <si>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</si>
  <si>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</si>
  <si>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</si>
  <si>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</si>
  <si>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</si>
  <si>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</si>
  <si>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</si>
  <si>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</si>
  <si>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</si>
  <si>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</si>
  <si>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</si>
  <si>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P0：0个；P1：9个</t>
  </si>
  <si>
    <t>有条件Pass</t>
  </si>
  <si>
    <t>ALL</t>
  </si>
  <si>
    <t>未修复BUG数量&lt;50个</t>
  </si>
  <si>
    <t>283个</t>
  </si>
  <si>
    <t>2、流程质量符合情况：功能清单、产品指标、MRD、技术文档、单云测试、CodeReview各环节交付物是否缺失及评审是否通过情况概述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</si>
  <si>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</si>
  <si>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</si>
  <si>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</si>
  <si>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</si>
  <si>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</si>
  <si>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MRD</t>
  </si>
  <si>
    <t>技术文档</t>
  </si>
  <si>
    <t>单元测试报告</t>
  </si>
  <si>
    <t>Codereview结论</t>
  </si>
  <si>
    <t>二、Bug解决情况</t>
  </si>
  <si>
    <t>Jira未解决283个（其中IG 0个，Gating 6个）</t>
  </si>
  <si>
    <t>三、版本已知风险/遗留问题</t>
  </si>
  <si>
    <t>1.严重问题</t>
  </si>
  <si>
    <t>暂无</t>
  </si>
  <si>
    <t>2.项目风险（阻塞项、进度风险、功能需求未实现、质量风险、依赖实车、依赖环境、成熟度/通过率低的原因）</t>
  </si>
  <si>
    <t>launcher&amp;AAR模块：（1）更换滤芯相关case阻塞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</si>
  <si>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</si>
  <si>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</si>
  <si>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</si>
  <si>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</si>
  <si>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</si>
  <si>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</si>
  <si>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b/>
        <sz val="10"/>
        <color rgb="FF000000"/>
        <rFont val="宋体"/>
        <charset val="134"/>
      </rPr>
      <t xml:space="preserve">执行通过率
</t>
    </r>
    <r>
      <rPr>
        <b/>
        <sz val="10"/>
        <color rgb="FFFF0000"/>
        <rFont val="宋体"/>
        <charset val="134"/>
      </rPr>
      <t>(执行成功数/测试执行数）</t>
    </r>
  </si>
  <si>
    <t>未测/漏测原因和分析</t>
  </si>
  <si>
    <t>帐号</t>
  </si>
  <si>
    <t>消息中心</t>
  </si>
  <si>
    <t>激活</t>
  </si>
  <si>
    <t>launcher&amp;AAR</t>
  </si>
  <si>
    <t>更换滤芯相关case阻塞</t>
  </si>
  <si>
    <t>车家互联</t>
  </si>
  <si>
    <t>输入法</t>
  </si>
  <si>
    <t>语音</t>
  </si>
  <si>
    <t>地图</t>
  </si>
  <si>
    <t>EM</t>
  </si>
  <si>
    <t>随心听</t>
  </si>
  <si>
    <t>随心看</t>
  </si>
  <si>
    <t>车机管家</t>
  </si>
  <si>
    <t>项目整体测试覆盖率</t>
  </si>
  <si>
    <t>六、测试环境及版本说明</t>
  </si>
  <si>
    <t>SOC版本</t>
  </si>
  <si>
    <t>20230831_0964_KL27_R09.PRO_Debug</t>
  </si>
  <si>
    <t>MCU版本</t>
  </si>
  <si>
    <t xml:space="preserve">20230816_669_PRO </t>
  </si>
  <si>
    <t>屏幕尺寸</t>
  </si>
  <si>
    <r>
      <rPr>
        <b/>
        <sz val="12"/>
        <color rgb="FF000000"/>
        <rFont val="宋体"/>
        <charset val="0"/>
        <scheme val="minor"/>
      </rPr>
      <t>事务类型</t>
    </r>
  </si>
  <si>
    <r>
      <rPr>
        <b/>
        <sz val="12"/>
        <color rgb="FF000000"/>
        <rFont val="宋体"/>
        <charset val="0"/>
        <scheme val="minor"/>
      </rPr>
      <t>密钥</t>
    </r>
  </si>
  <si>
    <r>
      <rPr>
        <b/>
        <sz val="12"/>
        <color rgb="FF000000"/>
        <rFont val="宋体"/>
        <charset val="0"/>
        <scheme val="minor"/>
      </rPr>
      <t>摘要</t>
    </r>
  </si>
  <si>
    <r>
      <rPr>
        <b/>
        <sz val="12"/>
        <color rgb="FF000000"/>
        <rFont val="宋体"/>
        <charset val="0"/>
        <scheme val="minor"/>
      </rPr>
      <t>优先级</t>
    </r>
  </si>
  <si>
    <r>
      <rPr>
        <b/>
        <sz val="12"/>
        <color rgb="FF000000"/>
        <rFont val="宋体"/>
        <charset val="0"/>
        <scheme val="minor"/>
      </rPr>
      <t>经办人</t>
    </r>
  </si>
  <si>
    <r>
      <rPr>
        <b/>
        <sz val="12"/>
        <color rgb="FF000000"/>
        <rFont val="宋体"/>
        <charset val="0"/>
        <scheme val="minor"/>
      </rPr>
      <t>状态</t>
    </r>
  </si>
  <si>
    <r>
      <rPr>
        <b/>
        <sz val="12"/>
        <color rgb="FF000000"/>
        <rFont val="宋体"/>
        <charset val="0"/>
        <scheme val="minor"/>
      </rPr>
      <t>标签</t>
    </r>
  </si>
  <si>
    <r>
      <rPr>
        <b/>
        <sz val="12"/>
        <color rgb="FF000000"/>
        <rFont val="宋体"/>
        <charset val="0"/>
        <scheme val="minor"/>
      </rPr>
      <t>组件</t>
    </r>
  </si>
  <si>
    <r>
      <rPr>
        <b/>
        <sz val="12"/>
        <color rgb="FF000000"/>
        <rFont val="宋体"/>
        <charset val="0"/>
        <scheme val="minor"/>
      </rPr>
      <t>修复版本</t>
    </r>
  </si>
  <si>
    <r>
      <rPr>
        <b/>
        <sz val="12"/>
        <color rgb="FF000000"/>
        <rFont val="宋体"/>
        <charset val="0"/>
        <scheme val="minor"/>
      </rPr>
      <t>Supplier.</t>
    </r>
  </si>
  <si>
    <r>
      <rPr>
        <sz val="12"/>
        <color rgb="FF000000"/>
        <rFont val="宋体"/>
        <charset val="0"/>
        <scheme val="minor"/>
      </rPr>
      <t>缺陷</t>
    </r>
  </si>
  <si>
    <t>AW2-32487</t>
  </si>
  <si>
    <r>
      <rPr>
        <sz val="12"/>
        <color rgb="FF000000"/>
        <rFont val="宋体"/>
        <charset val="0"/>
        <scheme val="minor"/>
      </rPr>
      <t>[CX483MCA][100%]Unable to exit Idiom Solitaire</t>
    </r>
  </si>
  <si>
    <r>
      <rPr>
        <sz val="12"/>
        <color rgb="FF000000"/>
        <rFont val="宋体"/>
        <charset val="0"/>
        <scheme val="minor"/>
      </rPr>
      <t>P1</t>
    </r>
  </si>
  <si>
    <r>
      <rPr>
        <sz val="12"/>
        <color rgb="FF000000"/>
        <rFont val="宋体"/>
        <charset val="0"/>
        <scheme val="minor"/>
      </rPr>
      <t>LinYuzhang</t>
    </r>
  </si>
  <si>
    <r>
      <rPr>
        <sz val="12"/>
        <color rgb="FF000000"/>
        <rFont val="宋体"/>
        <charset val="0"/>
        <scheme val="minor"/>
      </rPr>
      <t>Developing</t>
    </r>
  </si>
  <si>
    <r>
      <rPr>
        <sz val="12"/>
        <color rgb="FF000000"/>
        <rFont val="宋体"/>
        <charset val="0"/>
        <scheme val="minor"/>
      </rPr>
      <t>APIMCIS_WAVE2, CX483MCA, Phase4_CVPPTst</t>
    </r>
  </si>
  <si>
    <r>
      <rPr>
        <sz val="12"/>
        <color rgb="FF000000"/>
        <rFont val="宋体"/>
        <charset val="0"/>
        <scheme val="minor"/>
      </rPr>
      <t>Virtual Personal Assistant, 百度-语音</t>
    </r>
  </si>
  <si>
    <r>
      <rPr>
        <sz val="12"/>
        <color rgb="FF000000"/>
        <rFont val="宋体"/>
        <charset val="0"/>
        <scheme val="minor"/>
      </rPr>
      <t>　</t>
    </r>
  </si>
  <si>
    <r>
      <rPr>
        <sz val="12"/>
        <color rgb="FF000000"/>
        <rFont val="宋体"/>
        <charset val="0"/>
        <scheme val="minor"/>
      </rPr>
      <t>Baidu</t>
    </r>
  </si>
  <si>
    <t>AW2-24622</t>
  </si>
  <si>
    <r>
      <rPr>
        <sz val="12"/>
        <color rgb="FF000000"/>
        <rFont val="宋体"/>
        <charset val="0"/>
        <scheme val="minor"/>
      </rPr>
      <t>Phase 4：【必现】【CX483MCA】【地图】R08.HF3版本Launcher显示到导航界面点击输入框出现下拉框时间出现回退(R08_1.5s，R08.HF3_4s)</t>
    </r>
  </si>
  <si>
    <r>
      <rPr>
        <sz val="12"/>
        <color rgb="FF000000"/>
        <rFont val="宋体"/>
        <charset val="0"/>
        <scheme val="minor"/>
      </rPr>
      <t>liuzhao-baidu</t>
    </r>
  </si>
  <si>
    <r>
      <rPr>
        <sz val="12"/>
        <color rgb="FF000000"/>
        <rFont val="宋体"/>
        <charset val="0"/>
        <scheme val="minor"/>
      </rPr>
      <t>Integrating</t>
    </r>
  </si>
  <si>
    <r>
      <rPr>
        <sz val="12"/>
        <color rgb="FF000000"/>
        <rFont val="宋体"/>
        <charset val="0"/>
        <scheme val="minor"/>
      </rPr>
      <t>APIMCIS_WAVE2, Baidu, CX483MCA, CX483MCA_R09, Phase4_IVITst</t>
    </r>
  </si>
  <si>
    <r>
      <rPr>
        <sz val="12"/>
        <color rgb="FF000000"/>
        <rFont val="宋体"/>
        <charset val="0"/>
        <scheme val="minor"/>
      </rPr>
      <t>System Performance, 百度-地图</t>
    </r>
  </si>
  <si>
    <r>
      <rPr>
        <sz val="12"/>
        <color rgb="FF000000"/>
        <rFont val="宋体"/>
        <charset val="0"/>
        <scheme val="minor"/>
      </rPr>
      <t>KL27_R09.PRO</t>
    </r>
  </si>
  <si>
    <t>AW2-24621</t>
  </si>
  <si>
    <r>
      <rPr>
        <sz val="12"/>
        <color rgb="FF000000"/>
        <rFont val="宋体"/>
        <charset val="0"/>
        <scheme val="minor"/>
      </rPr>
      <t>Phase 4：【必现】【CX483MCA】【地图】R08.HF3版本Launcher显示到地图启动时间较长(R08_11.5s，R08.HF3_14s，R09_14.8s)</t>
    </r>
  </si>
  <si>
    <t>AW2-24244</t>
  </si>
  <si>
    <r>
      <rPr>
        <sz val="12"/>
        <color rgb="FF000000"/>
        <rFont val="宋体"/>
        <charset val="0"/>
        <scheme val="minor"/>
      </rPr>
      <t>[Phase4][Maps] 导航到达目的地判断逻辑问题，已在POI 对应的AOI区域内，还提示前往外部位置，熄火重启后 ，仍提示是否恢复上次导航路线？</t>
    </r>
  </si>
  <si>
    <r>
      <rPr>
        <sz val="12"/>
        <color rgb="FF000000"/>
        <rFont val="宋体"/>
        <charset val="0"/>
        <scheme val="minor"/>
      </rPr>
      <t>727_R07, CD542H_ICA, CX483MCA, CX483MCA_R09, CX727ICA_8155, LTS, NAVXCL, RB_LTS, customer_escalation</t>
    </r>
  </si>
  <si>
    <r>
      <rPr>
        <sz val="12"/>
        <color rgb="FF000000"/>
        <rFont val="宋体"/>
        <charset val="0"/>
        <scheme val="minor"/>
      </rPr>
      <t>百度-地图</t>
    </r>
  </si>
  <si>
    <r>
      <rPr>
        <sz val="12"/>
        <color rgb="FF000000"/>
        <rFont val="宋体"/>
        <charset val="0"/>
        <scheme val="minor"/>
      </rPr>
      <t>LF15_R07.ENG1</t>
    </r>
  </si>
  <si>
    <t>AW2-19815</t>
  </si>
  <si>
    <r>
      <rPr>
        <sz val="12"/>
        <color rgb="FF000000"/>
        <rFont val="宋体"/>
        <charset val="0"/>
        <scheme val="minor"/>
      </rPr>
      <t>【CX483MCA】【偶现】【Maps】 在隧道内发起导航，车标未绑定在正确道路上，且出现来回绑定的现象</t>
    </r>
  </si>
  <si>
    <r>
      <rPr>
        <sz val="12"/>
        <color rgb="FF000000"/>
        <rFont val="宋体"/>
        <charset val="0"/>
        <scheme val="minor"/>
      </rPr>
      <t>APMICIS_WAV2, CX483MCA, CX483MCA_R09, Phase4_IVITest, SCTst, baidu</t>
    </r>
  </si>
  <si>
    <t>AW2-19814</t>
  </si>
  <si>
    <r>
      <rPr>
        <sz val="12"/>
        <color rgb="FF000000"/>
        <rFont val="宋体"/>
        <charset val="0"/>
        <scheme val="minor"/>
      </rPr>
      <t>【CX483MCA】【偶现】【Maps】 在地下停车场行驶，地图车标方向与车辆实际行驶方向不一致</t>
    </r>
  </si>
  <si>
    <r>
      <rPr>
        <sz val="12"/>
        <color rgb="FF000000"/>
        <rFont val="宋体"/>
        <charset val="0"/>
        <scheme val="minor"/>
      </rPr>
      <t>APMICIS_WAV2, Baidu, CX483MCA, CX483MCA_R09, LTS, NAVXCL, Phase4_IVITst, RB_LTS, SCTst</t>
    </r>
  </si>
  <si>
    <t>AW2-19726</t>
  </si>
  <si>
    <r>
      <rPr>
        <sz val="12"/>
        <color rgb="FF000000"/>
        <rFont val="宋体"/>
        <charset val="0"/>
        <scheme val="minor"/>
      </rPr>
      <t>【CX483MCA】【偶现】【Maps】 在夹江隧道内发生偏航长时间未能触发偏航，且按错误道路导航</t>
    </r>
  </si>
  <si>
    <r>
      <rPr>
        <sz val="12"/>
        <color rgb="FF000000"/>
        <rFont val="宋体"/>
        <charset val="0"/>
        <scheme val="minor"/>
      </rPr>
      <t>APMICIS_WAV2, CX483MCA, LTS, NAVXCL, Phase4_IVITest, RB_LTS, SCTst, baidu</t>
    </r>
  </si>
  <si>
    <r>
      <rPr>
        <sz val="12"/>
        <color rgb="FF000000"/>
        <rFont val="宋体"/>
        <charset val="0"/>
        <scheme val="minor"/>
      </rPr>
      <t>KL27_R10.PRO</t>
    </r>
  </si>
  <si>
    <t>AW2-14538</t>
  </si>
  <si>
    <r>
      <rPr>
        <sz val="12"/>
        <color rgb="FF000000"/>
        <rFont val="宋体"/>
        <charset val="0"/>
        <scheme val="minor"/>
      </rPr>
      <t>【实车】【483MCA】【地图】【偶现】进入地库，休眠重启后，发起导航驶出地库，车标长时间未绑路</t>
    </r>
  </si>
  <si>
    <r>
      <rPr>
        <sz val="12"/>
        <color rgb="FF000000"/>
        <rFont val="宋体"/>
        <charset val="0"/>
        <scheme val="minor"/>
      </rPr>
      <t>CX483MCA, CX483MCA_R09, R08mustfix, baidu, 百度地图</t>
    </r>
  </si>
  <si>
    <t>AW2-13169</t>
  </si>
  <si>
    <r>
      <rPr>
        <sz val="12"/>
        <color rgb="FF000000"/>
        <rFont val="宋体"/>
        <charset val="0"/>
        <scheme val="minor"/>
      </rPr>
      <t>[CX483MCA][偶现][百度地图]导航中，车辆行驶在隧道中，定位飘离路线</t>
    </r>
  </si>
  <si>
    <r>
      <rPr>
        <sz val="12"/>
        <color rgb="FF000000"/>
        <rFont val="宋体"/>
        <charset val="0"/>
        <scheme val="minor"/>
      </rPr>
      <t>APIMCIS_WAVE2, Baidu, CX483MCA, CX483MCA_R09, Map5.0, NAVXCL, Phase4_IVITst, RB_LTS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</si>
</sst>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2">
    <font>
      <sz val="12"/>
      <name val="宋体"/>
      <charset val="134"/>
      <scheme val="minor"/>
    </font>
    <font>
      <b/>
      <sz val="12"/>
      <color rgb="FF000000"/>
      <name val="宋体"/>
      <charset val="0"/>
      <scheme val="minor"/>
    </font>
    <font>
      <sz val="12"/>
      <color rgb="FF000000"/>
      <name val="宋体"/>
      <charset val="0"/>
      <scheme val="minor"/>
    </font>
    <font>
      <u/>
      <sz val="12"/>
      <color rgb="FF0563C1"/>
      <name val="等线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b/>
      <sz val="10.5"/>
      <color rgb="FF00B050"/>
      <name val="宋体"/>
      <charset val="134"/>
    </font>
    <font>
      <sz val="9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/>
      <right/>
      <top/>
      <bottom style="medium">
        <color rgb="FF2B2B2B"/>
      </bottom>
      <diagonal/>
    </border>
    <border>
      <left/>
      <right style="medium">
        <color rgb="FF2B2B2B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1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7" applyNumberFormat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5" borderId="17" applyNumberFormat="0" applyAlignment="0" applyProtection="0">
      <alignment vertical="center"/>
    </xf>
    <xf numFmtId="0" fontId="21" fillId="6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63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9" fontId="5" fillId="0" borderId="11" xfId="0" applyNumberFormat="1" applyFont="1" applyBorder="1" applyAlignment="1">
      <alignment horizontal="left" vertical="center" wrapText="1"/>
    </xf>
    <xf numFmtId="176" fontId="5" fillId="0" borderId="11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76" fontId="5" fillId="0" borderId="12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76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NumberFormat="1" applyFont="1" applyBorder="1" applyAlignment="1">
      <alignment vertical="center" wrapText="1"/>
    </xf>
    <xf numFmtId="0" fontId="4" fillId="2" borderId="10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9" fontId="5" fillId="0" borderId="8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13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>
      <alignment vertical="center"/>
    </xf>
    <xf numFmtId="0" fontId="4" fillId="2" borderId="9" xfId="0" applyFont="1" applyFill="1" applyBorder="1" applyAlignment="1">
      <alignment horizontal="left" vertical="center"/>
    </xf>
    <xf numFmtId="0" fontId="7" fillId="0" borderId="0" xfId="0" applyFont="1" applyBorder="1">
      <alignment vertical="center"/>
    </xf>
    <xf numFmtId="0" fontId="4" fillId="0" borderId="8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3169" TargetMode="External"/><Relationship Id="rId8" Type="http://schemas.openxmlformats.org/officeDocument/2006/relationships/hyperlink" Target="https://ford-jira-basic.atlassian.net/browse/AW2-14538" TargetMode="External"/><Relationship Id="rId7" Type="http://schemas.openxmlformats.org/officeDocument/2006/relationships/hyperlink" Target="https://ford-jira-basic.atlassian.net/browse/AW2-19726" TargetMode="External"/><Relationship Id="rId6" Type="http://schemas.openxmlformats.org/officeDocument/2006/relationships/hyperlink" Target="https://ford-jira-basic.atlassian.net/browse/AW2-19814" TargetMode="External"/><Relationship Id="rId5" Type="http://schemas.openxmlformats.org/officeDocument/2006/relationships/hyperlink" Target="https://ford-jira-basic.atlassian.net/browse/AW2-19815" TargetMode="External"/><Relationship Id="rId4" Type="http://schemas.openxmlformats.org/officeDocument/2006/relationships/hyperlink" Target="https://ford-jira-basic.atlassian.net/browse/AW2-24244" TargetMode="External"/><Relationship Id="rId3" Type="http://schemas.openxmlformats.org/officeDocument/2006/relationships/hyperlink" Target="https://ford-jira-basic.atlassian.net/browse/AW2-24621" TargetMode="External"/><Relationship Id="rId2" Type="http://schemas.openxmlformats.org/officeDocument/2006/relationships/hyperlink" Target="https://ford-jira-basic.atlassian.net/browse/AW2-24622" TargetMode="External"/><Relationship Id="rId1" Type="http://schemas.openxmlformats.org/officeDocument/2006/relationships/hyperlink" Target="https://ford-jira-basic.atlassian.net/browse/AW2-324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workbookViewId="0">
      <selection activeCell="D11" sqref="D11"/>
    </sheetView>
  </sheetViews>
  <sheetFormatPr defaultColWidth="11" defaultRowHeight="17.6"/>
  <cols>
    <col min="1" max="1" width="16.3303571428571" customWidth="1"/>
    <col min="2" max="2" width="22.1696428571429" customWidth="1"/>
    <col min="3" max="3" width="23.1696428571429" customWidth="1"/>
    <col min="4" max="4" width="26.1696428571429" customWidth="1"/>
    <col min="5" max="5" width="23.3303571428571" customWidth="1"/>
    <col min="6" max="6" width="17.3303571428571" customWidth="1"/>
    <col min="7" max="7" width="15.1696428571429" customWidth="1"/>
    <col min="8" max="8" width="25.1696428571429" customWidth="1"/>
    <col min="9" max="9" width="23.1696428571429" customWidth="1"/>
    <col min="10" max="18" width="10.8303571428571" customWidth="1"/>
  </cols>
  <sheetData>
    <row r="1" spans="1:9">
      <c r="A1" s="7"/>
      <c r="B1" s="8"/>
      <c r="C1" s="8"/>
      <c r="D1" s="8"/>
      <c r="E1" s="8"/>
      <c r="F1" s="8"/>
      <c r="G1" s="8"/>
      <c r="H1" s="8"/>
      <c r="I1" s="52"/>
    </row>
    <row r="2" spans="1:9">
      <c r="A2" s="9" t="s">
        <v>0</v>
      </c>
      <c r="B2" s="10"/>
      <c r="C2" s="10"/>
      <c r="D2" s="10"/>
      <c r="E2" s="10"/>
      <c r="F2" s="10"/>
      <c r="G2" s="10"/>
      <c r="H2" s="10"/>
      <c r="I2" s="53"/>
    </row>
    <row r="3" spans="1:9">
      <c r="A3" s="11" t="s">
        <v>1</v>
      </c>
      <c r="B3" s="12" t="s">
        <v>2</v>
      </c>
      <c r="C3" s="12" t="s">
        <v>3</v>
      </c>
      <c r="D3" s="12" t="s">
        <v>4</v>
      </c>
      <c r="E3" s="34" t="s">
        <v>5</v>
      </c>
      <c r="F3" s="39"/>
      <c r="G3" s="40"/>
      <c r="H3" s="40"/>
      <c r="I3" s="54"/>
    </row>
    <row r="4" spans="1:9">
      <c r="A4" s="13" t="s">
        <v>6</v>
      </c>
      <c r="B4" s="13" t="s">
        <v>7</v>
      </c>
      <c r="C4" s="14">
        <v>1</v>
      </c>
      <c r="D4" s="15">
        <v>1</v>
      </c>
      <c r="E4" s="41" t="s">
        <v>8</v>
      </c>
      <c r="F4" s="42"/>
      <c r="G4" s="43"/>
      <c r="H4" s="44"/>
      <c r="I4" s="54"/>
    </row>
    <row r="5" spans="1:9">
      <c r="A5" s="16" t="s">
        <v>9</v>
      </c>
      <c r="B5" s="17" t="s">
        <v>10</v>
      </c>
      <c r="C5" s="14" t="s">
        <v>11</v>
      </c>
      <c r="D5" s="15" t="s">
        <v>12</v>
      </c>
      <c r="E5" s="45" t="s">
        <v>13</v>
      </c>
      <c r="F5" s="42"/>
      <c r="G5" s="43"/>
      <c r="H5" s="44"/>
      <c r="I5" s="54"/>
    </row>
    <row r="6" spans="1:9">
      <c r="A6" s="16"/>
      <c r="B6" s="17" t="s">
        <v>14</v>
      </c>
      <c r="C6" s="14" t="s">
        <v>15</v>
      </c>
      <c r="D6" s="15" t="s">
        <v>16</v>
      </c>
      <c r="E6" s="46" t="s">
        <v>13</v>
      </c>
      <c r="F6" s="42"/>
      <c r="G6" s="43"/>
      <c r="H6" s="44"/>
      <c r="I6" s="54"/>
    </row>
    <row r="7" spans="1:9">
      <c r="A7" s="18"/>
      <c r="B7" s="19"/>
      <c r="C7" s="19"/>
      <c r="D7" s="19"/>
      <c r="E7" s="19"/>
      <c r="F7" s="19"/>
      <c r="G7" s="19"/>
      <c r="H7" s="19"/>
      <c r="I7" s="54"/>
    </row>
    <row r="8" ht="18.35" spans="1:9">
      <c r="A8" s="20" t="s">
        <v>17</v>
      </c>
      <c r="B8" s="21"/>
      <c r="C8" s="21"/>
      <c r="D8" s="21"/>
      <c r="E8" s="21"/>
      <c r="F8" s="19"/>
      <c r="G8" s="19"/>
      <c r="H8" s="19"/>
      <c r="I8" s="54"/>
    </row>
    <row r="9" ht="18.35" spans="1:9">
      <c r="A9" s="11" t="s">
        <v>18</v>
      </c>
      <c r="B9" s="12" t="s">
        <v>19</v>
      </c>
      <c r="C9" s="19"/>
      <c r="D9" s="19"/>
      <c r="E9" s="19"/>
      <c r="F9" s="19"/>
      <c r="G9" s="19"/>
      <c r="H9" s="19"/>
      <c r="I9" s="54"/>
    </row>
    <row r="10" ht="18.35" spans="1:9">
      <c r="A10" s="13" t="s">
        <v>20</v>
      </c>
      <c r="B10" s="22" t="s">
        <v>21</v>
      </c>
      <c r="C10" s="19"/>
      <c r="D10" s="19"/>
      <c r="E10" s="19"/>
      <c r="F10" s="19"/>
      <c r="G10" s="19"/>
      <c r="H10" s="19"/>
      <c r="I10" s="54"/>
    </row>
    <row r="11" ht="18.35" spans="1:9">
      <c r="A11" s="13" t="s">
        <v>22</v>
      </c>
      <c r="B11" s="22" t="s">
        <v>21</v>
      </c>
      <c r="C11" s="19"/>
      <c r="D11" s="19"/>
      <c r="E11" s="19"/>
      <c r="F11" s="19"/>
      <c r="G11" s="19"/>
      <c r="H11" s="19"/>
      <c r="I11" s="54"/>
    </row>
    <row r="12" ht="18.35" spans="1:9">
      <c r="A12" s="13" t="s">
        <v>23</v>
      </c>
      <c r="B12" s="22" t="s">
        <v>21</v>
      </c>
      <c r="C12" s="19"/>
      <c r="D12" s="19"/>
      <c r="E12" s="19"/>
      <c r="F12" s="19"/>
      <c r="G12" s="19"/>
      <c r="H12" s="19"/>
      <c r="I12" s="54"/>
    </row>
    <row r="13" ht="18.35" spans="1:9">
      <c r="A13" s="13" t="s">
        <v>24</v>
      </c>
      <c r="B13" s="22" t="s">
        <v>21</v>
      </c>
      <c r="C13" s="19"/>
      <c r="D13" s="19"/>
      <c r="E13" s="19"/>
      <c r="F13" s="19"/>
      <c r="G13" s="19"/>
      <c r="H13" s="19"/>
      <c r="I13" s="54"/>
    </row>
    <row r="14" ht="18.35" spans="1:9">
      <c r="A14" s="13" t="s">
        <v>25</v>
      </c>
      <c r="B14" s="22" t="s">
        <v>21</v>
      </c>
      <c r="C14" s="19"/>
      <c r="D14" s="19"/>
      <c r="E14" s="19"/>
      <c r="F14" s="19"/>
      <c r="G14" s="19"/>
      <c r="H14" s="19"/>
      <c r="I14" s="54"/>
    </row>
    <row r="15" ht="18.35" spans="1:9">
      <c r="A15" s="13" t="s">
        <v>26</v>
      </c>
      <c r="B15" s="22" t="s">
        <v>21</v>
      </c>
      <c r="C15" s="19"/>
      <c r="D15" s="19"/>
      <c r="E15" s="19"/>
      <c r="F15" s="19"/>
      <c r="G15" s="19"/>
      <c r="H15" s="19"/>
      <c r="I15" s="54"/>
    </row>
    <row r="16" ht="24" customHeight="1" spans="1:9">
      <c r="A16" s="23"/>
      <c r="B16" s="24"/>
      <c r="C16" s="24"/>
      <c r="D16" s="24"/>
      <c r="E16" s="24"/>
      <c r="F16" s="24"/>
      <c r="G16" s="24"/>
      <c r="H16" s="24"/>
      <c r="I16" s="55"/>
    </row>
    <row r="17" spans="1:9">
      <c r="A17" s="25" t="s">
        <v>27</v>
      </c>
      <c r="B17" s="25"/>
      <c r="C17" s="25"/>
      <c r="D17" s="25"/>
      <c r="E17" s="25"/>
      <c r="F17" s="25"/>
      <c r="G17" s="25"/>
      <c r="H17" s="25"/>
      <c r="I17" s="25"/>
    </row>
    <row r="18" spans="1:11">
      <c r="A18" s="26" t="s">
        <v>28</v>
      </c>
      <c r="B18" s="27"/>
      <c r="C18" s="27"/>
      <c r="D18" s="27"/>
      <c r="E18" s="27"/>
      <c r="F18" s="27"/>
      <c r="G18" s="27"/>
      <c r="H18" s="27"/>
      <c r="I18" s="56"/>
      <c r="J18" s="44"/>
      <c r="K18" s="44"/>
    </row>
    <row r="19" ht="29" customHeight="1" spans="1:9">
      <c r="A19" s="25" t="s">
        <v>29</v>
      </c>
      <c r="B19" s="25"/>
      <c r="C19" s="25"/>
      <c r="D19" s="25"/>
      <c r="E19" s="25"/>
      <c r="F19" s="25"/>
      <c r="G19" s="25"/>
      <c r="H19" s="25"/>
      <c r="I19" s="25"/>
    </row>
    <row r="20" ht="18.35" spans="1:9">
      <c r="A20" s="25" t="s">
        <v>30</v>
      </c>
      <c r="B20" s="25"/>
      <c r="C20" s="25"/>
      <c r="D20" s="25"/>
      <c r="E20" s="25"/>
      <c r="F20" s="25"/>
      <c r="G20" s="25"/>
      <c r="H20" s="25"/>
      <c r="I20" s="25"/>
    </row>
    <row r="21" ht="18.35" spans="1:9">
      <c r="A21" s="28" t="s">
        <v>31</v>
      </c>
      <c r="B21" s="29"/>
      <c r="C21" s="29"/>
      <c r="D21" s="29"/>
      <c r="E21" s="29"/>
      <c r="F21" s="29"/>
      <c r="G21" s="29"/>
      <c r="H21" s="29"/>
      <c r="I21" s="57"/>
    </row>
    <row r="22" ht="18.35" spans="1:9">
      <c r="A22" s="28"/>
      <c r="B22" s="29"/>
      <c r="C22" s="29"/>
      <c r="D22" s="29"/>
      <c r="E22" s="29"/>
      <c r="F22" s="29"/>
      <c r="G22" s="29"/>
      <c r="H22" s="29"/>
      <c r="I22" s="57"/>
    </row>
    <row r="23" spans="1:9">
      <c r="A23" s="30" t="s">
        <v>32</v>
      </c>
      <c r="B23" s="31"/>
      <c r="C23" s="31"/>
      <c r="D23" s="31"/>
      <c r="E23" s="31"/>
      <c r="F23" s="31"/>
      <c r="G23" s="31"/>
      <c r="H23" s="31"/>
      <c r="I23" s="58"/>
    </row>
    <row r="24" ht="16" customHeight="1" spans="1:18">
      <c r="A24" s="28" t="s">
        <v>33</v>
      </c>
      <c r="B24" s="28"/>
      <c r="C24" s="28"/>
      <c r="D24" s="28"/>
      <c r="E24" s="28"/>
      <c r="F24" s="28"/>
      <c r="G24" s="28"/>
      <c r="H24" s="28"/>
      <c r="I24" s="28"/>
      <c r="J24" s="59"/>
      <c r="K24" s="59"/>
      <c r="L24" s="59"/>
      <c r="M24" s="59"/>
      <c r="N24" s="59"/>
      <c r="O24" s="59"/>
      <c r="P24" s="59"/>
      <c r="Q24" s="59"/>
      <c r="R24" s="59"/>
    </row>
    <row r="25" spans="1:9">
      <c r="A25" s="32" t="s">
        <v>34</v>
      </c>
      <c r="B25" s="32"/>
      <c r="C25" s="32"/>
      <c r="D25" s="32"/>
      <c r="E25" s="32"/>
      <c r="F25" s="47"/>
      <c r="G25" s="47"/>
      <c r="H25" s="47"/>
      <c r="I25" s="47"/>
    </row>
    <row r="26" ht="31.75" spans="1:9">
      <c r="A26" s="33" t="s">
        <v>35</v>
      </c>
      <c r="B26" s="34"/>
      <c r="C26" s="12"/>
      <c r="D26" s="11" t="s">
        <v>36</v>
      </c>
      <c r="E26" s="11" t="s">
        <v>37</v>
      </c>
      <c r="F26" s="11" t="s">
        <v>38</v>
      </c>
      <c r="G26" s="48" t="s">
        <v>39</v>
      </c>
      <c r="H26" s="48" t="s">
        <v>40</v>
      </c>
      <c r="I26" s="60" t="s">
        <v>41</v>
      </c>
    </row>
    <row r="27" ht="18.35" spans="1:9">
      <c r="A27" s="35" t="s">
        <v>42</v>
      </c>
      <c r="B27" s="36"/>
      <c r="C27" s="37"/>
      <c r="D27" s="38">
        <v>162</v>
      </c>
      <c r="E27" s="38">
        <v>162</v>
      </c>
      <c r="F27" s="49">
        <f t="shared" ref="F27:F37" si="0">E27/D27</f>
        <v>1</v>
      </c>
      <c r="G27" s="38">
        <v>159</v>
      </c>
      <c r="H27" s="49">
        <f t="shared" ref="H27:H38" si="1">G27/E27</f>
        <v>0.981481481481482</v>
      </c>
      <c r="I27" s="16"/>
    </row>
    <row r="28" ht="18.35" spans="1:9">
      <c r="A28" s="35" t="s">
        <v>43</v>
      </c>
      <c r="B28" s="36"/>
      <c r="C28" s="37"/>
      <c r="D28" s="38">
        <v>94</v>
      </c>
      <c r="E28" s="38">
        <v>94</v>
      </c>
      <c r="F28" s="49">
        <f t="shared" si="0"/>
        <v>1</v>
      </c>
      <c r="G28" s="38">
        <v>94</v>
      </c>
      <c r="H28" s="49">
        <f t="shared" si="1"/>
        <v>1</v>
      </c>
      <c r="I28" s="16"/>
    </row>
    <row r="29" ht="18.35" spans="1:9">
      <c r="A29" s="35" t="s">
        <v>44</v>
      </c>
      <c r="B29" s="36"/>
      <c r="C29" s="37"/>
      <c r="D29" s="38">
        <v>75</v>
      </c>
      <c r="E29" s="38">
        <v>75</v>
      </c>
      <c r="F29" s="49">
        <f t="shared" si="0"/>
        <v>1</v>
      </c>
      <c r="G29" s="38">
        <v>75</v>
      </c>
      <c r="H29" s="49">
        <f t="shared" si="1"/>
        <v>1</v>
      </c>
      <c r="I29" s="16"/>
    </row>
    <row r="30" ht="18.35" spans="1:9">
      <c r="A30" s="35" t="s">
        <v>45</v>
      </c>
      <c r="B30" s="36"/>
      <c r="C30" s="37"/>
      <c r="D30" s="38">
        <v>284</v>
      </c>
      <c r="E30" s="38">
        <v>272</v>
      </c>
      <c r="F30" s="49">
        <f t="shared" si="0"/>
        <v>0.957746478873239</v>
      </c>
      <c r="G30" s="38">
        <v>271</v>
      </c>
      <c r="H30" s="49">
        <f t="shared" si="1"/>
        <v>0.996323529411765</v>
      </c>
      <c r="I30" s="16" t="s">
        <v>46</v>
      </c>
    </row>
    <row r="31" ht="18.35" spans="1:9">
      <c r="A31" s="35" t="s">
        <v>47</v>
      </c>
      <c r="B31" s="36"/>
      <c r="C31" s="37"/>
      <c r="D31" s="38">
        <v>90</v>
      </c>
      <c r="E31" s="38">
        <v>90</v>
      </c>
      <c r="F31" s="49">
        <f t="shared" si="0"/>
        <v>1</v>
      </c>
      <c r="G31" s="38">
        <v>90</v>
      </c>
      <c r="H31" s="49">
        <f t="shared" si="1"/>
        <v>1</v>
      </c>
      <c r="I31" s="16"/>
    </row>
    <row r="32" ht="18.35" spans="1:9">
      <c r="A32" s="35" t="s">
        <v>48</v>
      </c>
      <c r="B32" s="36"/>
      <c r="C32" s="37"/>
      <c r="D32" s="38">
        <v>67</v>
      </c>
      <c r="E32" s="38">
        <v>67</v>
      </c>
      <c r="F32" s="49">
        <f t="shared" si="0"/>
        <v>1</v>
      </c>
      <c r="G32" s="38">
        <v>67</v>
      </c>
      <c r="H32" s="49">
        <f t="shared" si="1"/>
        <v>1</v>
      </c>
      <c r="I32" s="16"/>
    </row>
    <row r="33" ht="18.35" spans="1:9">
      <c r="A33" s="35" t="s">
        <v>49</v>
      </c>
      <c r="B33" s="36"/>
      <c r="C33" s="37"/>
      <c r="D33" s="38">
        <v>1448</v>
      </c>
      <c r="E33" s="38">
        <v>1448</v>
      </c>
      <c r="F33" s="49">
        <f t="shared" si="0"/>
        <v>1</v>
      </c>
      <c r="G33" s="38">
        <v>1423</v>
      </c>
      <c r="H33" s="49">
        <f t="shared" si="1"/>
        <v>0.982734806629834</v>
      </c>
      <c r="I33" s="16"/>
    </row>
    <row r="34" spans="1:9">
      <c r="A34" s="35" t="s">
        <v>50</v>
      </c>
      <c r="B34" s="36"/>
      <c r="C34" s="37"/>
      <c r="D34" s="38">
        <v>1639</v>
      </c>
      <c r="E34" s="38">
        <v>1571</v>
      </c>
      <c r="F34" s="49">
        <f t="shared" si="0"/>
        <v>0.958511287370348</v>
      </c>
      <c r="G34" s="38">
        <v>1560</v>
      </c>
      <c r="H34" s="49">
        <f t="shared" si="1"/>
        <v>0.992998090388288</v>
      </c>
      <c r="I34" s="16"/>
    </row>
    <row r="35" spans="1:9">
      <c r="A35" s="35" t="s">
        <v>51</v>
      </c>
      <c r="B35" s="36"/>
      <c r="C35" s="37"/>
      <c r="D35" s="38">
        <v>140</v>
      </c>
      <c r="E35" s="38">
        <v>139</v>
      </c>
      <c r="F35" s="49">
        <f t="shared" si="0"/>
        <v>0.992857142857143</v>
      </c>
      <c r="G35" s="38">
        <v>138</v>
      </c>
      <c r="H35" s="49">
        <f t="shared" si="1"/>
        <v>0.992805755395683</v>
      </c>
      <c r="I35" s="16"/>
    </row>
    <row r="36" ht="18.35" spans="1:9">
      <c r="A36" s="35" t="s">
        <v>52</v>
      </c>
      <c r="B36" s="36"/>
      <c r="C36" s="37"/>
      <c r="D36" s="38">
        <v>787</v>
      </c>
      <c r="E36" s="38">
        <v>787</v>
      </c>
      <c r="F36" s="49">
        <f t="shared" si="0"/>
        <v>1</v>
      </c>
      <c r="G36" s="38">
        <v>783</v>
      </c>
      <c r="H36" s="49">
        <f t="shared" si="1"/>
        <v>0.994917407878018</v>
      </c>
      <c r="I36" s="16"/>
    </row>
    <row r="37" ht="18.35" spans="1:9">
      <c r="A37" s="35" t="s">
        <v>53</v>
      </c>
      <c r="B37" s="36"/>
      <c r="C37" s="37"/>
      <c r="D37" s="38">
        <v>237</v>
      </c>
      <c r="E37" s="38">
        <v>237</v>
      </c>
      <c r="F37" s="49">
        <f t="shared" si="0"/>
        <v>1</v>
      </c>
      <c r="G37" s="38">
        <v>233</v>
      </c>
      <c r="H37" s="49">
        <f t="shared" si="1"/>
        <v>0.983122362869198</v>
      </c>
      <c r="I37" s="16"/>
    </row>
    <row r="38" ht="18.35" spans="1:9">
      <c r="A38" s="35" t="s">
        <v>54</v>
      </c>
      <c r="B38" s="36"/>
      <c r="C38" s="37"/>
      <c r="D38" s="38">
        <v>307</v>
      </c>
      <c r="E38" s="38">
        <v>307</v>
      </c>
      <c r="F38" s="49">
        <v>1</v>
      </c>
      <c r="G38" s="38">
        <v>307</v>
      </c>
      <c r="H38" s="49">
        <f t="shared" si="1"/>
        <v>1</v>
      </c>
      <c r="I38" s="16"/>
    </row>
    <row r="39" ht="18.35" spans="1:18">
      <c r="A39" s="35" t="s">
        <v>55</v>
      </c>
      <c r="B39" s="36"/>
      <c r="C39" s="37"/>
      <c r="D39" s="35" t="str">
        <f>CONCATENATE("全部模块用例总执行数/全部模块用例总数=",TEXT(SUM(E27:E38)/SUM(D27:D38),"0%"))</f>
        <v>全部模块用例总执行数/全部模块用例总数=98%</v>
      </c>
      <c r="E39" s="36"/>
      <c r="F39" s="37"/>
      <c r="G39" s="50" t="str">
        <f>CONCATENATE("执行通过率(执行成功数/测试执行数）=",TEXT(SUM(G27:G38)/SUM(E27:E38),"0%"))</f>
        <v>执行通过率(执行成功数/测试执行数）=99%</v>
      </c>
      <c r="H39" s="51"/>
      <c r="I39" s="56"/>
      <c r="J39" s="61"/>
      <c r="K39" s="62"/>
      <c r="L39" s="62"/>
      <c r="M39" s="62"/>
      <c r="N39" s="62"/>
      <c r="O39" s="62"/>
      <c r="P39" s="62"/>
      <c r="Q39" s="62"/>
      <c r="R39" s="62"/>
    </row>
    <row r="40" ht="18.35" spans="1:9">
      <c r="A40" s="32" t="s">
        <v>56</v>
      </c>
      <c r="B40" s="32"/>
      <c r="C40" s="32"/>
      <c r="D40" s="32"/>
      <c r="E40" s="32"/>
      <c r="F40" s="32"/>
      <c r="G40" s="32"/>
      <c r="H40" s="32"/>
      <c r="I40" s="32"/>
    </row>
    <row r="41" ht="33" customHeight="1" spans="1:9">
      <c r="A41" s="16" t="s">
        <v>57</v>
      </c>
      <c r="B41" s="16"/>
      <c r="C41" s="16"/>
      <c r="D41" s="16" t="s">
        <v>58</v>
      </c>
      <c r="E41" s="16"/>
      <c r="F41" s="16"/>
      <c r="G41" s="16"/>
      <c r="H41" s="16"/>
      <c r="I41" s="16"/>
    </row>
    <row r="42" ht="32" customHeight="1" spans="1:9">
      <c r="A42" s="16" t="s">
        <v>59</v>
      </c>
      <c r="B42" s="16"/>
      <c r="C42" s="16"/>
      <c r="D42" s="16" t="s">
        <v>60</v>
      </c>
      <c r="E42" s="16"/>
      <c r="F42" s="16"/>
      <c r="G42" s="16"/>
      <c r="H42" s="16"/>
      <c r="I42" s="16"/>
    </row>
    <row r="43" ht="18.35" spans="1:9">
      <c r="A43" s="16" t="s">
        <v>61</v>
      </c>
      <c r="B43" s="16"/>
      <c r="C43" s="16"/>
      <c r="D43" s="38">
        <v>27</v>
      </c>
      <c r="E43" s="16"/>
      <c r="F43" s="16"/>
      <c r="G43" s="16"/>
      <c r="H43" s="16"/>
      <c r="I43" s="16"/>
    </row>
  </sheetData>
  <mergeCells count="37">
    <mergeCell ref="A1:I1"/>
    <mergeCell ref="A2:I2"/>
    <mergeCell ref="A8:E8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D39:F39"/>
    <mergeCell ref="G39:H39"/>
    <mergeCell ref="A40:I40"/>
    <mergeCell ref="A41:C41"/>
    <mergeCell ref="D41:I41"/>
    <mergeCell ref="A42:C42"/>
    <mergeCell ref="D42:I42"/>
    <mergeCell ref="A43:C43"/>
    <mergeCell ref="D43:I43"/>
    <mergeCell ref="A5:A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C3" sqref="C3"/>
    </sheetView>
  </sheetViews>
  <sheetFormatPr defaultColWidth="8.57142857142857" defaultRowHeight="17.6"/>
  <cols>
    <col min="1" max="1" width="7.32142857142857" customWidth="1"/>
    <col min="2" max="2" width="25.4464285714286" customWidth="1"/>
    <col min="3" max="3" width="24.25" customWidth="1"/>
    <col min="4" max="4" width="17.2589285714286" customWidth="1"/>
    <col min="5" max="5" width="19.1964285714286" customWidth="1"/>
    <col min="6" max="6" width="17.25" customWidth="1"/>
    <col min="7" max="7" width="22.1696428571429" customWidth="1"/>
    <col min="8" max="8" width="33.4821428571429" customWidth="1"/>
    <col min="9" max="9" width="17.4017857142857" customWidth="1"/>
    <col min="10" max="10" width="19.4821428571429" customWidth="1"/>
  </cols>
  <sheetData>
    <row r="1" ht="36" spans="1:10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ht="141" spans="1:10">
      <c r="A2" s="3" t="s">
        <v>72</v>
      </c>
      <c r="B2" s="4" t="s">
        <v>73</v>
      </c>
      <c r="C2" s="5" t="s">
        <v>74</v>
      </c>
      <c r="D2" s="5" t="s">
        <v>75</v>
      </c>
      <c r="E2" s="5" t="s">
        <v>76</v>
      </c>
      <c r="F2" s="6" t="s">
        <v>77</v>
      </c>
      <c r="G2" s="5" t="s">
        <v>78</v>
      </c>
      <c r="H2" s="5" t="s">
        <v>79</v>
      </c>
      <c r="I2" s="5" t="s">
        <v>80</v>
      </c>
      <c r="J2" s="5" t="s">
        <v>81</v>
      </c>
    </row>
    <row r="3" ht="370" spans="1:10">
      <c r="A3" s="3" t="s">
        <v>72</v>
      </c>
      <c r="B3" s="4" t="s">
        <v>82</v>
      </c>
      <c r="C3" s="5" t="s">
        <v>83</v>
      </c>
      <c r="D3" s="5" t="s">
        <v>75</v>
      </c>
      <c r="E3" s="5" t="s">
        <v>84</v>
      </c>
      <c r="F3" s="6" t="s">
        <v>85</v>
      </c>
      <c r="G3" s="5" t="s">
        <v>86</v>
      </c>
      <c r="H3" s="5" t="s">
        <v>87</v>
      </c>
      <c r="I3" s="5" t="s">
        <v>88</v>
      </c>
      <c r="J3" s="5" t="s">
        <v>80</v>
      </c>
    </row>
    <row r="4" ht="335" spans="1:10">
      <c r="A4" s="3" t="s">
        <v>72</v>
      </c>
      <c r="B4" s="4" t="s">
        <v>89</v>
      </c>
      <c r="C4" s="5" t="s">
        <v>90</v>
      </c>
      <c r="D4" s="5" t="s">
        <v>75</v>
      </c>
      <c r="E4" s="5" t="s">
        <v>84</v>
      </c>
      <c r="F4" s="6" t="s">
        <v>85</v>
      </c>
      <c r="G4" s="5" t="s">
        <v>86</v>
      </c>
      <c r="H4" s="5" t="s">
        <v>87</v>
      </c>
      <c r="I4" s="5" t="s">
        <v>80</v>
      </c>
      <c r="J4" s="5" t="s">
        <v>80</v>
      </c>
    </row>
    <row r="5" ht="388" spans="1:10">
      <c r="A5" s="3" t="s">
        <v>72</v>
      </c>
      <c r="B5" s="4" t="s">
        <v>91</v>
      </c>
      <c r="C5" s="5" t="s">
        <v>92</v>
      </c>
      <c r="D5" s="5" t="s">
        <v>75</v>
      </c>
      <c r="E5" s="5" t="s">
        <v>76</v>
      </c>
      <c r="F5" s="6" t="s">
        <v>85</v>
      </c>
      <c r="G5" s="5" t="s">
        <v>93</v>
      </c>
      <c r="H5" s="5" t="s">
        <v>94</v>
      </c>
      <c r="I5" s="5" t="s">
        <v>95</v>
      </c>
      <c r="J5" s="5" t="s">
        <v>80</v>
      </c>
    </row>
    <row r="6" ht="282" spans="1:10">
      <c r="A6" s="3" t="s">
        <v>72</v>
      </c>
      <c r="B6" s="4" t="s">
        <v>96</v>
      </c>
      <c r="C6" s="5" t="s">
        <v>97</v>
      </c>
      <c r="D6" s="5" t="s">
        <v>75</v>
      </c>
      <c r="E6" s="5" t="s">
        <v>76</v>
      </c>
      <c r="F6" s="6" t="s">
        <v>85</v>
      </c>
      <c r="G6" s="5" t="s">
        <v>98</v>
      </c>
      <c r="H6" s="5" t="s">
        <v>94</v>
      </c>
      <c r="I6" s="5" t="s">
        <v>80</v>
      </c>
      <c r="J6" s="5" t="s">
        <v>80</v>
      </c>
    </row>
    <row r="7" ht="264" spans="1:10">
      <c r="A7" s="3" t="s">
        <v>72</v>
      </c>
      <c r="B7" s="4" t="s">
        <v>99</v>
      </c>
      <c r="C7" s="5" t="s">
        <v>100</v>
      </c>
      <c r="D7" s="5" t="s">
        <v>75</v>
      </c>
      <c r="E7" s="5" t="s">
        <v>76</v>
      </c>
      <c r="F7" s="6" t="s">
        <v>85</v>
      </c>
      <c r="G7" s="5" t="s">
        <v>101</v>
      </c>
      <c r="H7" s="5" t="s">
        <v>94</v>
      </c>
      <c r="I7" s="5" t="s">
        <v>80</v>
      </c>
      <c r="J7" s="5" t="s">
        <v>80</v>
      </c>
    </row>
    <row r="8" ht="264" spans="1:10">
      <c r="A8" s="3" t="s">
        <v>72</v>
      </c>
      <c r="B8" s="4" t="s">
        <v>102</v>
      </c>
      <c r="C8" s="5" t="s">
        <v>103</v>
      </c>
      <c r="D8" s="5" t="s">
        <v>75</v>
      </c>
      <c r="E8" s="5" t="s">
        <v>84</v>
      </c>
      <c r="F8" s="6" t="s">
        <v>85</v>
      </c>
      <c r="G8" s="5" t="s">
        <v>104</v>
      </c>
      <c r="H8" s="5" t="s">
        <v>94</v>
      </c>
      <c r="I8" s="5" t="s">
        <v>105</v>
      </c>
      <c r="J8" s="5" t="s">
        <v>80</v>
      </c>
    </row>
    <row r="9" ht="282" spans="1:10">
      <c r="A9" s="3" t="s">
        <v>72</v>
      </c>
      <c r="B9" s="4" t="s">
        <v>106</v>
      </c>
      <c r="C9" s="5" t="s">
        <v>107</v>
      </c>
      <c r="D9" s="5" t="s">
        <v>75</v>
      </c>
      <c r="E9" s="5" t="s">
        <v>76</v>
      </c>
      <c r="F9" s="6" t="s">
        <v>85</v>
      </c>
      <c r="G9" s="5" t="s">
        <v>108</v>
      </c>
      <c r="H9" s="5" t="s">
        <v>94</v>
      </c>
      <c r="I9" s="5" t="s">
        <v>80</v>
      </c>
      <c r="J9" s="5" t="s">
        <v>80</v>
      </c>
    </row>
    <row r="10" ht="247" spans="1:10">
      <c r="A10" s="3" t="s">
        <v>72</v>
      </c>
      <c r="B10" s="4" t="s">
        <v>109</v>
      </c>
      <c r="C10" s="5" t="s">
        <v>110</v>
      </c>
      <c r="D10" s="5" t="s">
        <v>75</v>
      </c>
      <c r="E10" s="5" t="s">
        <v>76</v>
      </c>
      <c r="F10" s="6" t="s">
        <v>85</v>
      </c>
      <c r="G10" s="5" t="s">
        <v>111</v>
      </c>
      <c r="H10" s="5" t="s">
        <v>94</v>
      </c>
      <c r="I10" s="5" t="s">
        <v>80</v>
      </c>
      <c r="J10" s="5" t="s">
        <v>80</v>
      </c>
    </row>
  </sheetData>
  <hyperlinks>
    <hyperlink ref="B2" r:id="rId1" display="AW2-32487" tooltip="https://ford-jira-basic.atlassian.net/browse/AW2-32487"/>
    <hyperlink ref="B3" r:id="rId2" display="AW2-24622" tooltip="https://ford-jira-basic.atlassian.net/browse/AW2-24622"/>
    <hyperlink ref="B4" r:id="rId3" display="AW2-24621" tooltip="https://ford-jira-basic.atlassian.net/browse/AW2-24621"/>
    <hyperlink ref="B5" r:id="rId4" display="AW2-24244" tooltip="https://ford-jira-basic.atlassian.net/browse/AW2-24244"/>
    <hyperlink ref="B6" r:id="rId5" display="AW2-19815" tooltip="https://ford-jira-basic.atlassian.net/browse/AW2-19815"/>
    <hyperlink ref="B7" r:id="rId6" display="AW2-19814" tooltip="https://ford-jira-basic.atlassian.net/browse/AW2-19814"/>
    <hyperlink ref="B8" r:id="rId7" display="AW2-19726" tooltip="https://ford-jira-basic.atlassian.net/browse/AW2-19726"/>
    <hyperlink ref="B9" r:id="rId8" display="AW2-14538" tooltip="https://ford-jira-basic.atlassian.net/browse/AW2-14538"/>
    <hyperlink ref="B10" r:id="rId9" display="AW2-13169" tooltip="https://ford-jira-basic.atlassian.net/browse/AW2-1316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Jira Open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2023-09-05T10:35:00Z</dcterms:created>
  <dcterms:modified xsi:type="dcterms:W3CDTF">2023-10-13T14:31:28Z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7697390398CEC2DF3EE428654308102F_42</vt:lpwstr>
  </property>
</Properties>
</file>