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CD542ICA H R05" sheetId="1" r:id="rId1"/>
    <sheet name="语音专项测试结果" sheetId="10" r:id="rId2"/>
    <sheet name="遗留bug list" sheetId="2" r:id="rId3"/>
    <sheet name="APP Source" sheetId="4" r:id="rId4"/>
    <sheet name="综合评分" sheetId="5" r:id="rId5"/>
    <sheet name="响应时间" sheetId="6" r:id="rId6"/>
    <sheet name="baidu APP" sheetId="7" r:id="rId7"/>
    <sheet name="内存泄露走势图" sheetId="9" r:id="rId8"/>
  </sheets>
  <definedNames>
    <definedName name="_xlnm._FilterDatabase" localSheetId="2" hidden="1">'遗留bug list'!$A$1:$N$21</definedName>
    <definedName name="_xlnm._FilterDatabase" localSheetId="4" hidden="1">综合评分!$A$1:$X$84</definedName>
  </definedNames>
  <calcPr calcId="144525"/>
</workbook>
</file>

<file path=xl/sharedStrings.xml><?xml version="1.0" encoding="utf-8"?>
<sst xmlns="http://schemas.openxmlformats.org/spreadsheetml/2006/main" count="3391" uniqueCount="1470">
  <si>
    <t>一、测试报告总论</t>
  </si>
  <si>
    <r>
      <rPr>
        <b/>
        <sz val="11"/>
        <rFont val="宋体"/>
        <charset val="134"/>
      </rPr>
      <t>1.质量标准基础指标达成情况：</t>
    </r>
    <r>
      <rPr>
        <sz val="11"/>
        <rFont val="宋体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</si>
  <si>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</si>
  <si>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</si>
  <si>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</si>
  <si>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</si>
  <si>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</si>
  <si>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</si>
  <si>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</si>
  <si>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&lt;100%</t>
  </si>
  <si>
    <t>PASS</t>
  </si>
  <si>
    <t>Bug修复率</t>
  </si>
  <si>
    <t>遗留P0P1 bug数量</t>
  </si>
  <si>
    <t>无遗留P0 P1 bug</t>
  </si>
  <si>
    <t>遗留P0P1 bug 共20个</t>
  </si>
  <si>
    <t>FAIL</t>
  </si>
  <si>
    <t>2.版本稳定性及性能指标达成情况：</t>
  </si>
  <si>
    <t>稳定性及性能</t>
  </si>
  <si>
    <t>版本稳定性</t>
  </si>
  <si>
    <t>Monkey</t>
  </si>
  <si>
    <t>24无crash、无ANR</t>
  </si>
  <si>
    <r>
      <t>anr：地图</t>
    </r>
    <r>
      <rPr>
        <sz val="11"/>
        <color rgb="FF00B050"/>
        <rFont val="宋体"/>
        <charset val="134"/>
      </rPr>
      <t>(已修复，下版本组入）</t>
    </r>
    <r>
      <rPr>
        <sz val="11"/>
        <rFont val="宋体"/>
        <charset val="134"/>
      </rPr>
      <t xml:space="preserve">
crash：地图、launcher(</t>
    </r>
    <r>
      <rPr>
        <sz val="11"/>
        <color rgb="FF00B050"/>
        <rFont val="宋体"/>
        <charset val="134"/>
      </rPr>
      <t>已修复，下版本组入）</t>
    </r>
  </si>
  <si>
    <t>内存泄露</t>
  </si>
  <si>
    <t>无内存泄漏</t>
  </si>
  <si>
    <t>无</t>
  </si>
  <si>
    <t>版本性能</t>
  </si>
  <si>
    <t>流畅度</t>
  </si>
  <si>
    <t>无明显卡顿</t>
  </si>
  <si>
    <t>综合评分</t>
  </si>
  <si>
    <t>NA</t>
  </si>
  <si>
    <t>见sheet</t>
  </si>
  <si>
    <t>/</t>
  </si>
  <si>
    <t>baidu APP占ROM</t>
  </si>
  <si>
    <t>APP sources</t>
  </si>
  <si>
    <t>响应时间</t>
  </si>
  <si>
    <t>3.质量标准效果类指标达成情况：</t>
  </si>
  <si>
    <t>AI能力</t>
  </si>
  <si>
    <t>唤醒词</t>
  </si>
  <si>
    <t>唤醒率-低噪</t>
  </si>
  <si>
    <t>小度小度：98.33%
你好福特：95.00%</t>
  </si>
  <si>
    <t>唤醒率-中噪</t>
  </si>
  <si>
    <t>小度小度：100%
你好福特：94.17%</t>
  </si>
  <si>
    <t>唤醒率-高噪</t>
  </si>
  <si>
    <t>小度小度：97.5%
你好福特：96.67%</t>
  </si>
  <si>
    <t>场景化命令词</t>
  </si>
  <si>
    <t>误唤醒</t>
  </si>
  <si>
    <t>小度小度</t>
  </si>
  <si>
    <t>0.3次/h</t>
  </si>
  <si>
    <t>0次/h</t>
  </si>
  <si>
    <t>你好福特</t>
  </si>
  <si>
    <t>1.2次/h</t>
  </si>
  <si>
    <t>二、Bug解决情况</t>
  </si>
  <si>
    <t>遗留共89个bug，其中P0P1 bug 共20个（P0 3个，P1 17个）</t>
  </si>
  <si>
    <t>三、版本已知风险/遗留严重问题</t>
  </si>
  <si>
    <t>严重问题:</t>
  </si>
  <si>
    <t>【CD542ICA_H】【必现】【setting】设置中键盘调起之后短时间内自动收起（AW2-12084）</t>
  </si>
  <si>
    <t>【CD542ICA H】【必现】地图，不自动进入巡航模式（AW2-12169）</t>
  </si>
  <si>
    <t>【CD542ICA H】【必现】行驶中，地图显示车速为0（AW2-12171）</t>
  </si>
  <si>
    <t>三、项目风险（阻塞项、进度风险、功能需求未实现、质量风险、依赖实车、依赖环境）</t>
  </si>
  <si>
    <t>地图：</t>
  </si>
  <si>
    <t>（1）部分case依赖正式环境以及Sync+vin（2）AR导航需求不清晰，测试不充分</t>
  </si>
  <si>
    <t>launcher&amp;AAR</t>
  </si>
  <si>
    <t>暂无</t>
  </si>
  <si>
    <t>EM</t>
  </si>
  <si>
    <t>语音</t>
  </si>
  <si>
    <t>车家互联</t>
  </si>
  <si>
    <t>随心听</t>
  </si>
  <si>
    <t>随心看</t>
  </si>
  <si>
    <t>随心拍</t>
  </si>
  <si>
    <t>具备外置摄像头的实车无法登录，大部分功能case阻塞</t>
  </si>
  <si>
    <t>随心唱</t>
  </si>
  <si>
    <t>图像</t>
  </si>
  <si>
    <t>安全</t>
  </si>
  <si>
    <t xml:space="preserve">账号 </t>
  </si>
  <si>
    <t>激活</t>
  </si>
  <si>
    <t>消息中心</t>
  </si>
  <si>
    <t>使用Demo进行测试</t>
  </si>
  <si>
    <t>输入法</t>
  </si>
  <si>
    <t>四、测试用例执行情况及遗留P0P1 bug数</t>
  </si>
  <si>
    <t>模块名称</t>
  </si>
  <si>
    <t>用例总数</t>
  </si>
  <si>
    <t>测试执行数</t>
  </si>
  <si>
    <t>测试执行率（测试执行数/用例总数）</t>
  </si>
  <si>
    <t>执行通过数</t>
  </si>
  <si>
    <t>执行通过率(执行成功数/测试执行数）</t>
  </si>
  <si>
    <t>整体执行通过率（执行成功数/用例总数）</t>
  </si>
  <si>
    <t>未测/漏测原因和分析</t>
  </si>
  <si>
    <t>ota无测试环境</t>
  </si>
  <si>
    <t>地图</t>
  </si>
  <si>
    <t>依赖正式环境以及Sync+vin</t>
  </si>
  <si>
    <t>部分case依赖实车硬按键以及正式环境订单支付</t>
  </si>
  <si>
    <t>具有外置摄像头542ICA 高配车无法登录阻塞大部分case执行</t>
  </si>
  <si>
    <t>摄像头无法模拟温度异常导致部分异常case阻塞</t>
  </si>
  <si>
    <t>账号</t>
  </si>
  <si>
    <t>（1）账号部分case依赖正式环境以及Sync+vin</t>
  </si>
  <si>
    <t>（1）部分case依赖ota升级</t>
  </si>
  <si>
    <t>（1）部分case依赖关机发送消息</t>
  </si>
  <si>
    <t>项目整体测试覆盖率</t>
  </si>
  <si>
    <t>五、测试环境及版本说明</t>
  </si>
  <si>
    <t>SOC版本</t>
  </si>
  <si>
    <t xml:space="preserve">20221227_0856_F2F27_R05.PRO </t>
  </si>
  <si>
    <t>MCU版本</t>
  </si>
  <si>
    <t xml:space="preserve">20221128_557_PRO </t>
  </si>
  <si>
    <t>屏幕尺寸</t>
  </si>
  <si>
    <t>27寸</t>
  </si>
  <si>
    <t>低噪</t>
  </si>
  <si>
    <t>验收标准</t>
  </si>
  <si>
    <t>测试结果</t>
  </si>
  <si>
    <t>中噪</t>
  </si>
  <si>
    <t>高噪</t>
  </si>
  <si>
    <t>pass</t>
  </si>
  <si>
    <t>测试场景</t>
  </si>
  <si>
    <t>唤醒次数</t>
  </si>
  <si>
    <t>成功</t>
  </si>
  <si>
    <t>失败</t>
  </si>
  <si>
    <t>唤醒率</t>
  </si>
  <si>
    <t>&gt;=92%</t>
  </si>
  <si>
    <t>暂停播放</t>
  </si>
  <si>
    <t>&gt;=90%</t>
  </si>
  <si>
    <t xml:space="preserve">继续播放 </t>
  </si>
  <si>
    <t>&gt;=85%</t>
  </si>
  <si>
    <t>上一首</t>
  </si>
  <si>
    <t>上一曲</t>
  </si>
  <si>
    <t>下一首</t>
  </si>
  <si>
    <t>下一曲</t>
  </si>
  <si>
    <t>接听电话</t>
  </si>
  <si>
    <t>挂断电话</t>
  </si>
  <si>
    <t>&gt;=80%</t>
  </si>
  <si>
    <t>跟随模式</t>
  </si>
  <si>
    <t>车头朝上</t>
  </si>
  <si>
    <t>正北模式</t>
  </si>
  <si>
    <t>放大地图</t>
  </si>
  <si>
    <t>缩小地图</t>
  </si>
  <si>
    <t>打开路况</t>
  </si>
  <si>
    <t>关闭路况</t>
  </si>
  <si>
    <t>开始导航</t>
  </si>
  <si>
    <t>查看全程</t>
  </si>
  <si>
    <t>继续导航</t>
  </si>
  <si>
    <t>上一页</t>
  </si>
  <si>
    <t>下一页</t>
  </si>
  <si>
    <t>确定</t>
  </si>
  <si>
    <t>取消</t>
  </si>
  <si>
    <t>第一个</t>
  </si>
  <si>
    <t>第二个</t>
  </si>
  <si>
    <t>第三个</t>
  </si>
  <si>
    <t>测试时长</t>
  </si>
  <si>
    <t>误唤醒次数</t>
  </si>
  <si>
    <t>平均误唤醒率</t>
  </si>
  <si>
    <t>闲聊（主副驾男女）</t>
  </si>
  <si>
    <t>2小时</t>
  </si>
  <si>
    <t>小度小度	0.3次/h
你好福特	1.2次/h</t>
  </si>
  <si>
    <t>闲聊（主副驾女女）</t>
  </si>
  <si>
    <t>闲聊（主副驾男男）</t>
  </si>
  <si>
    <t>闲聊（四个位置不限性别）</t>
  </si>
  <si>
    <t>播放爱情公寓5</t>
  </si>
  <si>
    <t>20个小时</t>
  </si>
  <si>
    <t>事务类型</t>
  </si>
  <si>
    <t>密钥</t>
  </si>
  <si>
    <t>摘要</t>
  </si>
  <si>
    <t>经办人</t>
  </si>
  <si>
    <t>报告人</t>
  </si>
  <si>
    <t>优先级</t>
  </si>
  <si>
    <t>状态</t>
  </si>
  <si>
    <t>解决方案</t>
  </si>
  <si>
    <t>已创建</t>
  </si>
  <si>
    <t>修复版本</t>
  </si>
  <si>
    <t>已更新</t>
  </si>
  <si>
    <t>截止日期</t>
  </si>
  <si>
    <t>组件</t>
  </si>
  <si>
    <t>标签</t>
  </si>
  <si>
    <t>缺陷</t>
  </si>
  <si>
    <t>AW2-12339</t>
  </si>
  <si>
    <t>[CD542ICAH] [必现][人脸识别] 账号未登录，打开人脸识，人脸识别成功仍然显示账号未登录</t>
  </si>
  <si>
    <t>ysun87</t>
  </si>
  <si>
    <t>changjiang Jing</t>
  </si>
  <si>
    <t>Gating</t>
  </si>
  <si>
    <t>New</t>
  </si>
  <si>
    <t>未解决</t>
  </si>
  <si>
    <t>04/一月/23 5:36 上午</t>
  </si>
  <si>
    <t>百度-图像-FaceID</t>
  </si>
  <si>
    <t>APIMCIS_WAVE2, Baidu, CD542ICA-H, SW_FLEET</t>
  </si>
  <si>
    <t>AW2-12292</t>
  </si>
  <si>
    <t>[CD542ICAH] [偶现][地图] 车机未登录，首次上车双击主界面地图卡片打开导航发生闪退</t>
  </si>
  <si>
    <t>04/一月/23 2:26 上午</t>
  </si>
  <si>
    <t>百度-地图</t>
  </si>
  <si>
    <t>AW2-12280</t>
  </si>
  <si>
    <t>【CD542ICA H】【必现】导航中，手机微信发送位置到车机，消息提示框中的按钮溢出</t>
  </si>
  <si>
    <t>Tang Manman</t>
  </si>
  <si>
    <t>03/一月/23 2:00 下午</t>
  </si>
  <si>
    <t>03/一月/23 2:45 下午</t>
  </si>
  <si>
    <t>CD542ICA_H, Map5.0, Phase4_IVITst, baidu</t>
  </si>
  <si>
    <t>AW2-12247</t>
  </si>
  <si>
    <t>【CD542ICA H】【必现】仪表导航显示部分蒙层，遮挡路况气泡</t>
  </si>
  <si>
    <t>03/一月/23 9:31 上午</t>
  </si>
  <si>
    <t>03/一月/23 9:57 上午</t>
  </si>
  <si>
    <t>APIMCIS_WAVE2,, CD542ICA_H, Map5.0, Phase4_IVITst, baidu</t>
  </si>
  <si>
    <t>AW2-12246</t>
  </si>
  <si>
    <t>【CD542ICA H】【偶现】仪表切换到导航，ivi退出地图进程，仪表显示导航退出随机重新加载地图，反复退出再加载</t>
  </si>
  <si>
    <t>03/一月/23 9:29 上午</t>
  </si>
  <si>
    <t>03/一月/23 10:01 上午</t>
  </si>
  <si>
    <t>AW2-12220</t>
  </si>
  <si>
    <t>[CD542ICAH] [必现][地图] 打开地图点击地图设置再关闭地图设置，提示音量条会出现跳动，，会导致导航在播报时有概率出现爆音</t>
  </si>
  <si>
    <t>03/一月/23 7:55 上午</t>
  </si>
  <si>
    <t>03/一月/23 12:05 下午</t>
  </si>
  <si>
    <t>AW2-12218</t>
  </si>
  <si>
    <t>【CD542ICA_H】【偶现】【语音】语音说出家庭地址后，TTS回复“请先登录QQ音乐”</t>
  </si>
  <si>
    <t>Dechao Hu</t>
  </si>
  <si>
    <t>03/一月/23 7:54 上午</t>
  </si>
  <si>
    <t>03/一月/23 8:33 上午</t>
  </si>
  <si>
    <t>百度-语音</t>
  </si>
  <si>
    <t>APIMCIS_WAVE2, Baidu, CD542ICA_H, Phase4_IVITst</t>
  </si>
  <si>
    <t>AW2-12211</t>
  </si>
  <si>
    <t>【CD542ICA H】【必现】ivi实景导航中，点击方控ok，切换AR in cluster，再按方控ok，ivi上切换专业导航和退出导航按钮点击无效</t>
  </si>
  <si>
    <t>03/一月/23 7:30 上午</t>
  </si>
  <si>
    <t>03/一月/23 8:44 上午</t>
  </si>
  <si>
    <t>CD542ICA_H, Map5.0, Phase4_IVITst, REC_SW_FLEET, baidu</t>
  </si>
  <si>
    <t>AW2-12193</t>
  </si>
  <si>
    <t>【CD542ICA H】【必现】合作模式，算路结果页，点击副驾的实景导航无反应</t>
  </si>
  <si>
    <t>03/一月/23 6:43 上午</t>
  </si>
  <si>
    <t>03/一月/23 8:48 上午</t>
  </si>
  <si>
    <t>AW2-12192</t>
  </si>
  <si>
    <t>【CD542ICA H】【偶现】行驶中，发起实景导航，摄像头显示黑色</t>
  </si>
  <si>
    <t>03/一月/23 6:42 上午</t>
  </si>
  <si>
    <t>03/一月/23 9:01 上午</t>
  </si>
  <si>
    <t>AW2-12190</t>
  </si>
  <si>
    <t>【CD542ICA H】【必现】合作模式，副驾不显示AR导航按钮</t>
  </si>
  <si>
    <t>03/一月/23 6:40 上午</t>
  </si>
  <si>
    <t>AW2-12174</t>
  </si>
  <si>
    <t>【CD542ICA H】【偶现】导航偏航行驶在夹江大桥上，定位飘到江上</t>
  </si>
  <si>
    <t>03/一月/23 6:18 上午</t>
  </si>
  <si>
    <t>03/一月/23 7:06 上午</t>
  </si>
  <si>
    <t>AW2-12171</t>
  </si>
  <si>
    <r>
      <rPr>
        <sz val="12"/>
        <color rgb="FF000000"/>
        <rFont val="宋体-简"/>
        <charset val="134"/>
      </rPr>
      <t>【</t>
    </r>
    <r>
      <rPr>
        <sz val="12"/>
        <color rgb="FF000000"/>
        <rFont val="Arial"/>
        <charset val="134"/>
      </rPr>
      <t>CD542ICA H</t>
    </r>
    <r>
      <rPr>
        <sz val="12"/>
        <color rgb="FF000000"/>
        <rFont val="宋体-简"/>
        <charset val="134"/>
      </rPr>
      <t>】【必现】行驶中，地图显示车速为</t>
    </r>
    <r>
      <rPr>
        <sz val="12"/>
        <color rgb="FF000000"/>
        <rFont val="Arial"/>
        <charset val="134"/>
      </rPr>
      <t>0</t>
    </r>
  </si>
  <si>
    <t>Immediate Gating</t>
  </si>
  <si>
    <t>03/一月/23 6:13 上午</t>
  </si>
  <si>
    <t>03/一月/23 9:14 上午</t>
  </si>
  <si>
    <t>AW2-12169</t>
  </si>
  <si>
    <r>
      <rPr>
        <sz val="12"/>
        <color rgb="FF000000"/>
        <rFont val="宋体-简"/>
        <charset val="134"/>
      </rPr>
      <t>【</t>
    </r>
    <r>
      <rPr>
        <sz val="12"/>
        <color rgb="FF000000"/>
        <rFont val="Arial"/>
        <charset val="134"/>
      </rPr>
      <t>CD542ICA H</t>
    </r>
    <r>
      <rPr>
        <sz val="12"/>
        <color rgb="FF000000"/>
        <rFont val="宋体-简"/>
        <charset val="134"/>
      </rPr>
      <t>】【必现】地图，不自动进入巡航模式</t>
    </r>
  </si>
  <si>
    <t>03/一月/23 6:12 上午</t>
  </si>
  <si>
    <t>03/一月/23 7:08 上午</t>
  </si>
  <si>
    <t>AW2-12159</t>
  </si>
  <si>
    <t>Phase-4:【必发】TT14 542-4D1.5T 416959 R05 FCPA （新网关）大屏爱奇艺不能登录，视频不能播放2：22</t>
  </si>
  <si>
    <t>LinYuzhang</t>
  </si>
  <si>
    <t>Xiaofeng Ren</t>
  </si>
  <si>
    <t>03/一月/23 5:54 上午</t>
  </si>
  <si>
    <t>04/一月/23 5:29 上午</t>
  </si>
  <si>
    <t>百度-随心看</t>
  </si>
  <si>
    <t>CAF, CD542ICA, NTT, Phase4_IVITest, Phase4_LaunchTst</t>
  </si>
  <si>
    <t>AW2-12100</t>
  </si>
  <si>
    <t>【CD542ICA H】【偶现】随心拍预览黑屏</t>
  </si>
  <si>
    <t>30/十二月/22 4:59 下午</t>
  </si>
  <si>
    <t>30/十二月/22 5:01 下午</t>
  </si>
  <si>
    <t>百度-随心拍</t>
  </si>
  <si>
    <t>APIMCIS_WAVE2,, CD542ICA_H, Phase4_IVITst, baidu, 随心拍</t>
  </si>
  <si>
    <t>AW2-12091</t>
  </si>
  <si>
    <t>Phase-4:【必发】TT14 542-4D1.5T 416959 R05 FCPA大屏PM2.5无网络5：47</t>
  </si>
  <si>
    <t>30/十二月/22 8:19 上午</t>
  </si>
  <si>
    <t>03/一月/23 5:38 上午</t>
  </si>
  <si>
    <t>百度-项目</t>
  </si>
  <si>
    <t>Baidu, CAF, CD542ICA, IVI, IVI_Phase4, NTT, Phase4_LaunchTst</t>
  </si>
  <si>
    <t>AW2-12084</t>
  </si>
  <si>
    <r>
      <rPr>
        <sz val="12"/>
        <color rgb="FF000000"/>
        <rFont val="宋体-简"/>
        <charset val="134"/>
      </rPr>
      <t>【</t>
    </r>
    <r>
      <rPr>
        <sz val="12"/>
        <color rgb="FF000000"/>
        <rFont val="Arial"/>
        <charset val="134"/>
      </rPr>
      <t>CD542ICA_H</t>
    </r>
    <r>
      <rPr>
        <sz val="12"/>
        <color rgb="FF000000"/>
        <rFont val="宋体-简"/>
        <charset val="134"/>
      </rPr>
      <t>】【必现】【</t>
    </r>
    <r>
      <rPr>
        <sz val="12"/>
        <color rgb="FF000000"/>
        <rFont val="Arial"/>
        <charset val="134"/>
      </rPr>
      <t>setting</t>
    </r>
    <r>
      <rPr>
        <sz val="12"/>
        <color rgb="FF000000"/>
        <rFont val="宋体-简"/>
        <charset val="134"/>
      </rPr>
      <t>】设置中键盘调起之后短时间内自动收起</t>
    </r>
  </si>
  <si>
    <t>Tang Yun</t>
  </si>
  <si>
    <t>Analysis</t>
  </si>
  <si>
    <t>30/十二月/22 7:44 上午</t>
  </si>
  <si>
    <t>04/一月/23 6:42 上午</t>
  </si>
  <si>
    <t>System Setting - Wifi</t>
  </si>
  <si>
    <t>APIMCIS_WAVE2, CD542ICA_H, Desay, Phase4_IVITst</t>
  </si>
  <si>
    <t>AW2-12005</t>
  </si>
  <si>
    <t>[CD542ICAH][必现]地图，导航中，设置选择路况条，切换AR导航再切换专业导航，操作底图再点击继续导航，右侧显示小地图</t>
  </si>
  <si>
    <t>29/十二月/22 3:07 下午</t>
  </si>
  <si>
    <t>30/十二月/22 4:24 下午</t>
  </si>
  <si>
    <t>AW2-11598</t>
  </si>
  <si>
    <t>Phase-4:【必发】542-4D HB46 999726 0906 仪表导航页面显示重影，开启导航后无地图显示</t>
  </si>
  <si>
    <t>Verification</t>
  </si>
  <si>
    <t>21/十二月/22 2:42 上午</t>
  </si>
  <si>
    <t>F2F27_R07.PRO</t>
  </si>
  <si>
    <t>30/十二月/22 9:09 上午</t>
  </si>
  <si>
    <t>CAF, CD542ICA, Desay, FHEV, IVI, IVI_Phase4, NTT, Phase4_LaunchTst</t>
  </si>
  <si>
    <t>R05</t>
  </si>
  <si>
    <t>R04</t>
  </si>
  <si>
    <t>应用</t>
  </si>
  <si>
    <t>场景</t>
  </si>
  <si>
    <t>前台or后台</t>
  </si>
  <si>
    <t>Process</t>
  </si>
  <si>
    <t>Owner</t>
  </si>
  <si>
    <t>CPU Usage Avg</t>
  </si>
  <si>
    <t>CPU Usage Max</t>
  </si>
  <si>
    <t>RAM Avg</t>
  </si>
  <si>
    <t>RAM Max</t>
  </si>
  <si>
    <t>GPU Avg</t>
  </si>
  <si>
    <t>GPU Max</t>
  </si>
  <si>
    <t>连续在线指令5min</t>
  </si>
  <si>
    <t>前台</t>
  </si>
  <si>
    <t>com.baidu.che.codriver</t>
  </si>
  <si>
    <t>Baidu</t>
  </si>
  <si>
    <t>连续离线指令5min</t>
  </si>
  <si>
    <t>唤醒词5min</t>
  </si>
  <si>
    <t>场景化命令词5min</t>
  </si>
  <si>
    <t>静置后台5min</t>
  </si>
  <si>
    <t>后台</t>
  </si>
  <si>
    <t>隐私列表页静置5min</t>
  </si>
  <si>
    <t>com.baidu.bodyguard</t>
  </si>
  <si>
    <t>静置前台5min</t>
  </si>
  <si>
    <t>使用应用5min</t>
  </si>
  <si>
    <t>依赖实车的case阻塞</t>
  </si>
  <si>
    <t>实车缺少外置摄像头</t>
  </si>
  <si>
    <t>com.baidu.xiaoduos.messageserver</t>
  </si>
  <si>
    <t>启动过程5min(冷启动)</t>
  </si>
  <si>
    <t>com.baidu.iov.dueros.videoplayer</t>
  </si>
  <si>
    <t>进入播放页面静置10mim</t>
  </si>
  <si>
    <t>播放页面切换视频10mim</t>
  </si>
  <si>
    <t>使用应用5mim</t>
  </si>
  <si>
    <t>播放视频10mim</t>
  </si>
  <si>
    <t>launcher</t>
  </si>
  <si>
    <t>使用应用无动画5min</t>
  </si>
  <si>
    <t>com.baidu.xiaoduos.launcher</t>
  </si>
  <si>
    <t>com.baidu.iov.dueros.car2home</t>
  </si>
  <si>
    <t>设备页面5mim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</si>
  <si>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</si>
  <si>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</si>
  <si>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</si>
  <si>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</si>
  <si>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</si>
  <si>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</si>
  <si>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驾驶行为检测5mim</t>
  </si>
  <si>
    <t>com.baidu.iov.vision</t>
  </si>
  <si>
    <t>实车无法登录</t>
  </si>
  <si>
    <t>多模交互5min</t>
  </si>
  <si>
    <t>功能全开5min</t>
  </si>
  <si>
    <t>静置后台5分钟</t>
  </si>
  <si>
    <t>com.baidu.iov.faceos</t>
  </si>
  <si>
    <t>静置前台5分钟</t>
  </si>
  <si>
    <t>使用应用5分钟</t>
  </si>
  <si>
    <t>普通导航-全屏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</si>
  <si>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</si>
  <si>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</si>
  <si>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</si>
  <si>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</si>
  <si>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</si>
  <si>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</si>
  <si>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</si>
  <si>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</si>
  <si>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</si>
  <si>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</si>
  <si>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</si>
  <si>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</si>
  <si>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</si>
  <si>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</si>
  <si>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</si>
  <si>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依赖实车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</si>
  <si>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</si>
  <si>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</si>
  <si>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</si>
  <si>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</si>
  <si>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</si>
  <si>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使用中</t>
  </si>
  <si>
    <t>com.baidu.dueros.enhance.memory</t>
  </si>
  <si>
    <t>唱吧</t>
  </si>
  <si>
    <t>无此case</t>
  </si>
  <si>
    <t>类别</t>
  </si>
  <si>
    <t>序号</t>
  </si>
  <si>
    <t>影响因素</t>
  </si>
  <si>
    <t>影响因素（新）</t>
  </si>
  <si>
    <t>1分</t>
  </si>
  <si>
    <t>2分</t>
  </si>
  <si>
    <t>3分</t>
  </si>
  <si>
    <t>4分</t>
  </si>
  <si>
    <t>5分</t>
  </si>
  <si>
    <t>Reference</t>
  </si>
  <si>
    <t>Rxx版本</t>
  </si>
  <si>
    <t>台架 or实车</t>
  </si>
  <si>
    <t>网络依赖</t>
  </si>
  <si>
    <t>测试状态</t>
  </si>
  <si>
    <t>测试前提条件</t>
  </si>
  <si>
    <t>测试步骤</t>
  </si>
  <si>
    <t>性能数据计算细则</t>
  </si>
  <si>
    <t>R05第1次</t>
  </si>
  <si>
    <t>R05第2次</t>
  </si>
  <si>
    <t>R05第3次</t>
  </si>
  <si>
    <t>R05测试结果</t>
  </si>
  <si>
    <t>R04测试结果</t>
  </si>
  <si>
    <t>R05和R04结果对比</t>
  </si>
  <si>
    <t>Power on QQ音乐首次启动（默认未播放）</t>
  </si>
  <si>
    <t>Launcher显示到QQ音乐首次启动</t>
  </si>
  <si>
    <t>14.2s</t>
  </si>
  <si>
    <t>网络强依赖</t>
  </si>
  <si>
    <t>冷启动</t>
  </si>
  <si>
    <t>关机前QQ音乐是暂停状态</t>
  </si>
  <si>
    <t>1.IVI开机，发送adb reboot消息
2.Launcher显示后1s内，点击随心听卡片</t>
  </si>
  <si>
    <t>计算从手部离开点击到QQ音乐界面稳定展示</t>
  </si>
  <si>
    <t>Power on QQ音乐首次启动（默认播放）</t>
  </si>
  <si>
    <t>4s</t>
  </si>
  <si>
    <t>默认关机前是播放QQ音乐</t>
  </si>
  <si>
    <t>计算从手部离开点击到QQ音乐从暂停到播放状态</t>
  </si>
  <si>
    <t>Power onQQ音乐选择歌单</t>
  </si>
  <si>
    <t>Launcher显示到QQ音乐选择歌单</t>
  </si>
  <si>
    <t>1s</t>
  </si>
  <si>
    <t>1.IVI开机，发送adb reboot消息
2.Launcher显示后1s内，点击随心听图标
3.在QQ音乐界面显示1s内选择一个歌单</t>
  </si>
  <si>
    <t>计算从手部离开点击到歌单界面稳定展示（只要整体界面加载就可以，不需要图片加载完）</t>
  </si>
  <si>
    <t>Power onQQ音乐选择歌曲</t>
  </si>
  <si>
    <t>Launcher显示到QQ音乐选择歌曲</t>
  </si>
  <si>
    <t>1.IVI开机，发送adb reboot消息
2.Launcher显示后1s内，点击随心听图标
3.在QQ音乐界面显示1s内选择一个歌单
4.在QQ音乐歌单界面显示1s内选择一首歌</t>
  </si>
  <si>
    <t>计算从手部离开点击到歌曲播放（播放按钮从暂停到播放状态）</t>
  </si>
  <si>
    <t>Power on在线电台首次启动</t>
  </si>
  <si>
    <t>Launcher显示到在线电台首次启动</t>
  </si>
  <si>
    <t>关机前是USB音乐</t>
  </si>
  <si>
    <t>1.IVI开机，发送adb reboot消息
2.Launcher显示后1s内，点击随心听卡片
3.切换到在线电台</t>
  </si>
  <si>
    <t>计算从手部离开点击到在线电台界面稳定展示</t>
  </si>
  <si>
    <t>R04无此case</t>
  </si>
  <si>
    <t>Power on到语音导航</t>
  </si>
  <si>
    <t>Launcher显示到语音导航</t>
  </si>
  <si>
    <t>1.IVI开机，发送adb reboot消息
2.Launcher显示后1s内，尝试福特定制唤醒词唤醒
3.语音"导航到xxx"</t>
  </si>
  <si>
    <t>计算从语音指令最后一个字到搜索结果稳定展示</t>
  </si>
  <si>
    <t>Power on到语音导航规划完成</t>
  </si>
  <si>
    <t>Launcher显示到语音导航规划完成</t>
  </si>
  <si>
    <t>1.IVI开机，发送adb reboot消息
2.Launcher显示后1s内，尝试福特定制唤醒词唤醒
3.语音"导航到xxx"
4.语音“第一条”</t>
  </si>
  <si>
    <t>计算从语音指令最后一个字到规划路径结果稳定展示</t>
  </si>
  <si>
    <t>Power on导航启动时间</t>
  </si>
  <si>
    <t>Launcher显示到导航启动时间</t>
  </si>
  <si>
    <t>12.2s</t>
  </si>
  <si>
    <t>1.IVI开机，发送adb reboot消息
2.Launcher显示后1s内，点击导航图标
3.整个测试过程中录屏</t>
  </si>
  <si>
    <t xml:space="preserve">
计算从手部离开点击开始第一帧到导航地图搜索框显示（并且此时地图概览已经显示，路况等细节不考虑）。</t>
  </si>
  <si>
    <t>power on导航界面点击输入框出现下拉框</t>
  </si>
  <si>
    <t>Launcher显示到导航界面点击输入框出现下拉框</t>
  </si>
  <si>
    <t>1.IVI开机，发送adb reboot消息
2.Launcher显示后1s内，点击导航图标
3.点击导航中的地址输入框</t>
  </si>
  <si>
    <t>计算从手部离开点击到下拉框（历史记录）稳定展示</t>
  </si>
  <si>
    <t>power on导航搜索地址完成</t>
  </si>
  <si>
    <t>Launcher显示到导航搜索地址完成</t>
  </si>
  <si>
    <t>1.5s</t>
  </si>
  <si>
    <t>1.IVI开机，发送adb reboot消息
2.Launcher显示后1s内，点击导航图标
3.点击导航中的地址输入框，输入一个地址
4.点击搜索按钮</t>
  </si>
  <si>
    <t>计算从手部离开点击到搜索结果稳定展示</t>
  </si>
  <si>
    <t>power on选择目的地后路线规划完成</t>
  </si>
  <si>
    <t>Launcher显示到选择目的地后路线规划完成</t>
  </si>
  <si>
    <t>2s</t>
  </si>
  <si>
    <t>1.IVI开机，发送adb reboot消息
2.Launcher显示后1s内，点击导航图标
3.点击导航中的地址输入框，输入一个地址
4.点击搜索按钮
5.选择一个地址</t>
  </si>
  <si>
    <t>计算从手部离开点击到路线规划结果稳定展示</t>
  </si>
  <si>
    <t>Power onPTT可用</t>
  </si>
  <si>
    <t>Launcher显示到PTT可用</t>
  </si>
  <si>
    <t>15.2s</t>
  </si>
  <si>
    <t>1.IVI开机，发送adb reboot消息
2.Launcher显示后1s内，按下方向盘语音硬按键
3.若第一次无响应，间隔1再次尝试
4.语音唤醒后，发送语音指令“打开空调”，若无法响应则继续唤醒</t>
  </si>
  <si>
    <t>计算从launcher界面启动第一帧到语音唤醒弹窗第一帧</t>
  </si>
  <si>
    <t>Power on语音可用</t>
  </si>
  <si>
    <t>Launcher显示到语音可用</t>
  </si>
  <si>
    <t>1.IVI开机，发送adb reboot消息
2.Launcher显示后1s内，尝试福特定制唤醒词唤醒
3.若第一次无响应，间隔1s再次尝试
4.语音唤醒后，发送语音指令“打开空调”，若无法响应则继续唤醒</t>
  </si>
  <si>
    <t>Power on语音播放音乐</t>
  </si>
  <si>
    <t>Launcher显示到语音播放音乐</t>
  </si>
  <si>
    <t>5s</t>
  </si>
  <si>
    <t>1.IVI开机，发送adb reboot消息
2.Launcher显示后1s内，尝试福特定制唤醒词唤醒
3.语音"播放xxx"</t>
  </si>
  <si>
    <t>计算从语音最后一个字上屏到播报第一帧</t>
  </si>
  <si>
    <t>Power on在线电台音源恢复</t>
  </si>
  <si>
    <t>Launcher显示到在线电台音源恢复</t>
  </si>
  <si>
    <t>车机播放在线电台</t>
  </si>
  <si>
    <t>1.IVI开机，发送adb reboot消息
2.整个测试过程中录屏</t>
  </si>
  <si>
    <t>计算从Launcher第一帧至在线电台播放（播放按钮从暂停到播放状态，认定为开始播放）</t>
  </si>
  <si>
    <t>Power on到根目录两首歌的USB音源恢复</t>
  </si>
  <si>
    <t>Launcher显示到根目录两首歌的USB音源恢复</t>
  </si>
  <si>
    <t>18.2s</t>
  </si>
  <si>
    <t>1.1.U盘根目录存放两首歌曲
2.车机播放U盘音乐</t>
  </si>
  <si>
    <t>IVI开机，发送adb reboot消息，整个测试过程中录屏</t>
  </si>
  <si>
    <t>计算从Launcher第一帧至U盘音乐播放（播放按钮从暂停到播放状态，认定为开始播放）</t>
  </si>
  <si>
    <t>Power onQQ音源恢复</t>
  </si>
  <si>
    <t>Launcher显示到QQ音源恢复</t>
  </si>
  <si>
    <t>1.强网
2.车机播放QQ音乐</t>
  </si>
  <si>
    <t>计算从Launcher第一帧至QQ音乐播放（播放按钮从暂停到播放状态，认定为开始播放）</t>
  </si>
  <si>
    <t>Power on 到账号自动登录时间</t>
  </si>
  <si>
    <t>Launcher显示到账号自动登录时间</t>
  </si>
  <si>
    <t>强网，账号已登录，未开启人脸识别</t>
  </si>
  <si>
    <t>计算从launcher界面启动第一帧到账号登录完成</t>
  </si>
  <si>
    <t>Power on 到账号二维码出现时间</t>
  </si>
  <si>
    <t>Launcher显示到账号二维码出现时间</t>
  </si>
  <si>
    <t>强网，账号未登录，未开启人脸识别</t>
  </si>
  <si>
    <t>计算从launcher界面启动第一帧到显示账号二维码稳定展示</t>
  </si>
  <si>
    <t>Power on 到人脸识别时间</t>
  </si>
  <si>
    <t>Launcher显示到人脸识别时间</t>
  </si>
  <si>
    <t>强网，账号已登录，已开启人脸识别</t>
  </si>
  <si>
    <t>计算从launcher界面启动第一帧到人脸识别完成</t>
  </si>
  <si>
    <t>Power on人脸识别成功，账号成功登录时间</t>
  </si>
  <si>
    <t>Launcher显示到人脸识别成功，账号成功登录时间</t>
  </si>
  <si>
    <t>计算从launcher界面启动第一帧到通过人脸识别完成账号登录完成</t>
  </si>
  <si>
    <t>系统稳定状态下QQ音乐首次启动（默认未播放）</t>
  </si>
  <si>
    <t>系统稳定状态下QQ音乐首次启动</t>
  </si>
  <si>
    <t>默认关机前QQ音乐暂停
测试时处于导航状态</t>
  </si>
  <si>
    <t>开机Launcher出来以后等待3分钟，点击Launcher随心听卡片</t>
  </si>
  <si>
    <t>计算从手指抬起动作到QQ音乐界面稳定展示</t>
  </si>
  <si>
    <t>系统稳定状态下QQ音乐首次启动（默认播放）</t>
  </si>
  <si>
    <t>测试时处于导航状态
默认关机前是播放QQ音乐</t>
  </si>
  <si>
    <t>计算从手指抬起动作到音乐界面暂停按钮切换到播放按钮</t>
  </si>
  <si>
    <t>系统稳定状态下QQ音乐选择歌单</t>
  </si>
  <si>
    <t>测试时处于导航状态</t>
  </si>
  <si>
    <t>1.开机Launcher出来以后等待3分钟
1.点击随心听图标
2.切换到QQ音乐Tab页面
3.选择一个歌单</t>
  </si>
  <si>
    <t>计算从手部离开点击到歌单界面稳定展示</t>
  </si>
  <si>
    <t>系统稳定状态下QQ音乐选择歌曲</t>
  </si>
  <si>
    <t>1.开机Launcher出来以后等待3分钟点击随心听图标
2.切换到QQ音乐Tab页面
3.选择一个歌单
4.选择一首歌</t>
  </si>
  <si>
    <t>系统稳定状态下USB音乐首次启动</t>
  </si>
  <si>
    <t>关机前是QQ音乐</t>
  </si>
  <si>
    <t>开机Launcher出来以后等待3分钟，点击U盘音乐按钮</t>
  </si>
  <si>
    <t>计算从手指抬起动作到U盘音乐暂停按钮切换到播放按钮</t>
  </si>
  <si>
    <t>系统稳定状态下在线电台首次启动</t>
  </si>
  <si>
    <t>开机Launcher出来以后等待3分钟，打开在线电台</t>
  </si>
  <si>
    <t xml:space="preserve">计算从手指抬起动作到在线电台界面稳定展示，暂停按钮切换到播放按钮
</t>
  </si>
  <si>
    <t>系统稳定状态下喜马拉雅首次启动</t>
  </si>
  <si>
    <t>开机Launcher出来以后等待3分钟，点击应用按钮</t>
  </si>
  <si>
    <t>计算从手指抬起动作到喜马拉雅界面稳定展示</t>
  </si>
  <si>
    <t>系统稳定状态下新闻首次启动</t>
  </si>
  <si>
    <t>计算从手指抬起动作到新闻界面稳定展示</t>
  </si>
  <si>
    <t>系统稳定状态下Navigation首次启动</t>
  </si>
  <si>
    <t>3s</t>
  </si>
  <si>
    <t>测试时处于播放QQ音乐状态</t>
  </si>
  <si>
    <t>开机Launcher出来以后等待3分钟，点击导航按钮</t>
  </si>
  <si>
    <t>计算从手指抬起动作到导航定位信息加载完成</t>
  </si>
  <si>
    <t>系统稳定状态下导航界面点击输入框出现下拉框</t>
  </si>
  <si>
    <t>1.开机Launcher出来以后等待3分钟,点击导航图标
2.点击导航中的地址输入框</t>
  </si>
  <si>
    <t>计算从手部离开点击到下拉框稳定展示</t>
  </si>
  <si>
    <t>稳定状态下音量硬按键响应速度</t>
  </si>
  <si>
    <t>1.系统启动，进入launcher后，等待3min
2.点击随心听
3.播放歌曲
4.硬按键加/减音量</t>
  </si>
  <si>
    <t>计算从手指按下动作到界面显示音量加/减界面</t>
  </si>
  <si>
    <t>稳定状态下切换歌曲硬按键响应速度</t>
  </si>
  <si>
    <t>1.系统启动，进入launcher后，等待3min
2.点击随心听
3.播放歌曲
4.硬按键上一首/下一首</t>
  </si>
  <si>
    <t>计算从手指按下动作到音乐按钮从暂停到播放状态</t>
  </si>
  <si>
    <t>QQ热启动</t>
  </si>
  <si>
    <t>热启动</t>
  </si>
  <si>
    <t>系统稳定以后打开QQ音乐，再回到首页，再次打开QQ音乐</t>
  </si>
  <si>
    <t>计算第二次打开QQ音乐从手指抬起动作到音乐界面稳定展示</t>
  </si>
  <si>
    <t>喜马拉雅热启动</t>
  </si>
  <si>
    <t>系统稳定以后打开喜马拉雅，再回到首页，再次打开喜马拉雅乐</t>
  </si>
  <si>
    <t>计算第二次打开喜马拉雅从手指抬起动作到音乐界面稳定展示</t>
  </si>
  <si>
    <t>在线电台热启动</t>
  </si>
  <si>
    <t>200ms</t>
  </si>
  <si>
    <t>系统稳定以后打开在线电台，再回到首页，再次打开在线电台</t>
  </si>
  <si>
    <t>计算第二次打开在线电台从手指抬起动作到音乐界面稳定展示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</si>
  <si>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</si>
  <si>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</si>
  <si>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</si>
  <si>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</si>
  <si>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>新闻热启动</t>
  </si>
  <si>
    <t>非首次进入新闻界面
当前在随心听，USB音乐播放界面</t>
  </si>
  <si>
    <t>在USB音乐播放界面，点击TAB上的新闻按键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</si>
  <si>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</si>
  <si>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</si>
  <si>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</si>
  <si>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</si>
  <si>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t>24小时Monkey测试中的CPU Free</t>
  </si>
  <si>
    <t>&gt;60% for 400%</t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</si>
  <si>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</si>
  <si>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</si>
  <si>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</si>
  <si>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t>Desay/Baidu</t>
  </si>
  <si>
    <t>24小时Monkey测试中的RAM Free</t>
  </si>
  <si>
    <t>&gt;30%</t>
  </si>
  <si>
    <t>monkey运行过程中，以5分钟为间隔持续用dumsys meminfo抓取内存数据</t>
  </si>
  <si>
    <t>计算整个运行过程中 Ram的剩余值</t>
  </si>
  <si>
    <t>24小时Monkey测试中的GPU Free</t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</si>
  <si>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</si>
  <si>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</si>
  <si>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</si>
  <si>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</si>
  <si>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</si>
  <si>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</si>
  <si>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</si>
  <si>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</si>
  <si>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t>24小时Monkey中内存泄露进程数</t>
  </si>
  <si>
    <t>脚本生成内存曲线图</t>
  </si>
  <si>
    <t>路测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</si>
  <si>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</si>
  <si>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</si>
  <si>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</si>
  <si>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</si>
  <si>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系统稳定状态下导航搜索</t>
  </si>
  <si>
    <t>强网
测试时处于播放QQ音乐状态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</si>
  <si>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</si>
  <si>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</si>
  <si>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</si>
  <si>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</si>
  <si>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</si>
  <si>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</si>
  <si>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强网
测试时处于导航状态</t>
  </si>
  <si>
    <t>开机Launcher出来以后等待3分钟，打开在线音乐应用，音乐播放以后，点击下一首</t>
  </si>
  <si>
    <t>计算从点击下一首至播放按钮从暂停到播放</t>
  </si>
  <si>
    <t>#DIV/0!</t>
  </si>
  <si>
    <t>系统稳定状态下在线电台切换</t>
  </si>
  <si>
    <t>强网</t>
  </si>
  <si>
    <t>开机Launcher出来以后等待3分钟，打开在线电台应用，在线电台播放以后，点击下一首</t>
  </si>
  <si>
    <t>计算从点击下一首至在线电台成功切台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</si>
  <si>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</si>
  <si>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</si>
  <si>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</si>
  <si>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</si>
  <si>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导航前台运行，并在导航中，语音导航到xxx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</si>
  <si>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</si>
  <si>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</si>
  <si>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</si>
  <si>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</si>
  <si>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开机Launcher出来以后等待3分钟，语音播放xxx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</si>
  <si>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</si>
  <si>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</si>
  <si>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</si>
  <si>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</si>
  <si>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</si>
  <si>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</si>
  <si>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t>语音热启动时间</t>
  </si>
  <si>
    <t>1、已经调起语音进程
2、点击语音唤醒图标</t>
  </si>
  <si>
    <t>车机管家冷启动时间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</si>
  <si>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</si>
  <si>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</si>
  <si>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</si>
  <si>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1、返回到上一页
2、再次点击车机管家图标
3、进入车机管家首页</t>
  </si>
  <si>
    <t>随心拍冷启动时间</t>
  </si>
  <si>
    <t>1、系统启动，进入launcher后，等待3min
2、点击随心拍图标
3、进入随心拍首页</t>
  </si>
  <si>
    <t>实车无外置摄像头</t>
  </si>
  <si>
    <t>随心拍热启动时间</t>
  </si>
  <si>
    <t>1、返回到上一页
2、再次点击随心拍图标
3、进入随心拍首页</t>
  </si>
  <si>
    <t>消息中心冷启动时间</t>
  </si>
  <si>
    <t>1、系统启动，进入launcher后，等待3min
2、点击消息盒子图标
3、进入消息盒子首页</t>
  </si>
  <si>
    <t>消息中心热启动时间</t>
  </si>
  <si>
    <t>1、返回到上一页
2、再次点击消息盒子图标
3、进入消息盒子首页</t>
  </si>
  <si>
    <t>随心看冷启动时间</t>
  </si>
  <si>
    <t>1、系统启动，进入launcher后，等待3min
2、点击随心看图标
3、进入随心看首页</t>
  </si>
  <si>
    <t>随心看热启动时间</t>
  </si>
  <si>
    <t>1、返回到上一页
2、再次点击随心看图标
3、进入随心看首页</t>
  </si>
  <si>
    <t>车家互联冷启动时间</t>
  </si>
  <si>
    <t>1、系统启动，进入launcher后，等待3min
2、点击车家互联图标
3、进入车家互联首页</t>
  </si>
  <si>
    <t>车家互联热启动时间</t>
  </si>
  <si>
    <t>1、返回到上一页
2、再次点击车家互联图标
3、进入车家互联首页</t>
  </si>
  <si>
    <t>图像冷启动时间</t>
  </si>
  <si>
    <t>1、系统启动，进入launcher后，等待3min，进入个人中心
2、点击登录图标
3、进入人脸识别首页</t>
  </si>
  <si>
    <t>图像热启动时间</t>
  </si>
  <si>
    <t>1、返回到上一页
2、再次点击登录图标
3、进入人脸识别首页</t>
  </si>
  <si>
    <t>账号冷启动时间</t>
  </si>
  <si>
    <t>1、系统启动，进入launcher后，等待3min
2、点击个人中心图标
3、进入个人中心首页</t>
  </si>
  <si>
    <t>账号热启动时间</t>
  </si>
  <si>
    <t>1、返回到上一页
2、再次点击个人中心图标
3、进入个人中心首页</t>
  </si>
  <si>
    <t>普通导航-全屏过渡期间冷启动时间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</si>
  <si>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</si>
  <si>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</si>
  <si>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</si>
  <si>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</si>
  <si>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1、系统启动，进入launcher后，点击分屏，等待3min
2、点击地图图标
3、进入地图首页</t>
  </si>
  <si>
    <t>普通导航-分屏热启动时间</t>
  </si>
  <si>
    <t>1、返回到上一页
2、再次点击地图图标
3、进入地图首页</t>
  </si>
  <si>
    <t>AR导航-全屏冷启动时间</t>
  </si>
  <si>
    <t>1、系统启动，进入launcher后，等待3min，点击地图
2、全屏地图选点发起导航
3、路线规划页点击AR导航，进入AR导航</t>
  </si>
  <si>
    <t>功能未开发完成</t>
  </si>
  <si>
    <t>AR导航-全屏热启动时间</t>
  </si>
  <si>
    <t>1、返回到上一页
2、再次点击AR导航
3、进入AR导航</t>
  </si>
  <si>
    <t>AR导航-分屏冷启动时间</t>
  </si>
  <si>
    <t>1、系统启动，进入launcher后，等待5min，点击地图
2、全屏地图选点发起导航
3、路线规划页点击AR导航
4、点击分屏按钮，主驾进入AR导航</t>
  </si>
  <si>
    <t>AR导航-分屏热启动时间</t>
  </si>
  <si>
    <t>1、返回到上一页
2、再次点击AR导航
3、点击分屏按钮，主驾进入AR导航</t>
  </si>
  <si>
    <t>输入法冷启动时间</t>
  </si>
  <si>
    <t>1、系统启动，进入launcher后，等待3min
2、点击更多服务
3、点击搜索框</t>
  </si>
  <si>
    <t>计算从手部抬起动作到输入法界面完全展示的时间</t>
  </si>
  <si>
    <t>输入法热启动时间</t>
  </si>
  <si>
    <t>1、返回到上一页
2、点击更多服务
3、点击搜索框</t>
  </si>
  <si>
    <t>EM冷启动时间</t>
  </si>
  <si>
    <t>1、系统启动，进入launcher后，个人中心，等待3min
2、点击个性化档案图标
3、进入个性化档案首页</t>
  </si>
  <si>
    <t>EM热启动时间</t>
  </si>
  <si>
    <t>1、返回到上一页
2、再次点击个性化档案图标
3、进入个性化档案首页</t>
  </si>
  <si>
    <t>27寸长屏</t>
  </si>
  <si>
    <r>
      <rPr>
        <sz val="16"/>
        <rFont val="Verdana Pro"/>
        <charset val="134"/>
      </rPr>
      <t>CPU</t>
    </r>
    <r>
      <rPr>
        <sz val="16"/>
        <rFont val="等线"/>
        <charset val="134"/>
        <scheme val="minor"/>
      </rPr>
      <t>常用场景一下归一化</t>
    </r>
    <r>
      <rPr>
        <sz val="16"/>
        <rFont val="Arial"/>
        <charset val="134"/>
      </rPr>
      <t>CPU Free</t>
    </r>
  </si>
  <si>
    <t>开机3分钟后IDLE（全屏状态，打开系统设置应用，不要停留在Launcher界面）</t>
  </si>
  <si>
    <r>
      <rPr>
        <sz val="16"/>
        <rFont val="Verdana Pro"/>
        <charset val="134"/>
      </rPr>
      <t>CPU</t>
    </r>
    <r>
      <rPr>
        <sz val="16"/>
        <rFont val="等线"/>
        <charset val="134"/>
        <scheme val="minor"/>
      </rPr>
      <t>常用场景二下归一化</t>
    </r>
    <r>
      <rPr>
        <sz val="16"/>
        <rFont val="Arial"/>
        <charset val="134"/>
      </rPr>
      <t>CPU Free</t>
    </r>
  </si>
  <si>
    <t>主驾导航+主驾QQ Music+副驾爱奇艺+副驾BT耳机+VR</t>
  </si>
  <si>
    <r>
      <rPr>
        <sz val="16"/>
        <rFont val="Verdana Pro"/>
        <charset val="134"/>
      </rPr>
      <t>CPU</t>
    </r>
    <r>
      <rPr>
        <sz val="16"/>
        <rFont val="等线"/>
        <charset val="134"/>
        <scheme val="minor"/>
      </rPr>
      <t>常用场景三下归一化</t>
    </r>
    <r>
      <rPr>
        <sz val="16"/>
        <rFont val="Arial"/>
        <charset val="134"/>
      </rPr>
      <t>CPU Free</t>
    </r>
  </si>
  <si>
    <t>主驾导航+主驾BT Music+副驾QQ Music+副驾BT耳机+VR</t>
  </si>
  <si>
    <r>
      <rPr>
        <sz val="16"/>
        <rFont val="Verdana Pro"/>
        <charset val="134"/>
      </rPr>
      <t>RAM</t>
    </r>
    <r>
      <rPr>
        <sz val="16"/>
        <rFont val="等线"/>
        <charset val="134"/>
        <scheme val="minor"/>
      </rPr>
      <t>常用场景一下归一化</t>
    </r>
    <r>
      <rPr>
        <sz val="16"/>
        <rFont val="Arial"/>
        <charset val="134"/>
      </rPr>
      <t>RAM Free</t>
    </r>
  </si>
  <si>
    <t>主驾导航+主驾QQ Music+副驾切换主题20次</t>
  </si>
  <si>
    <r>
      <rPr>
        <sz val="16"/>
        <rFont val="Verdana Pro"/>
        <charset val="134"/>
      </rPr>
      <t>RAM</t>
    </r>
    <r>
      <rPr>
        <sz val="16"/>
        <rFont val="等线"/>
        <charset val="134"/>
        <scheme val="minor"/>
      </rPr>
      <t>常用场景二下归一化</t>
    </r>
    <r>
      <rPr>
        <sz val="16"/>
        <rFont val="Arial"/>
        <charset val="134"/>
      </rPr>
      <t>RAM Free</t>
    </r>
  </si>
  <si>
    <t>主驾导航+主驾QQ Music+副驾轮流操作空调/氛围灯/按钮等动效</t>
  </si>
  <si>
    <r>
      <rPr>
        <sz val="16"/>
        <rFont val="Verdana Pro"/>
        <charset val="134"/>
      </rPr>
      <t>RAM Worst case</t>
    </r>
    <r>
      <rPr>
        <sz val="16"/>
        <rFont val="等线"/>
        <charset val="134"/>
        <scheme val="minor"/>
      </rPr>
      <t>下归一化</t>
    </r>
    <r>
      <rPr>
        <sz val="16"/>
        <rFont val="Arial"/>
        <charset val="134"/>
      </rPr>
      <t>RAM Free</t>
    </r>
  </si>
  <si>
    <t>主驾导航+主驾QQ Music+副驾QQ Music+副驾BT耳机+副驾把所有应用启动一次</t>
  </si>
  <si>
    <r>
      <rPr>
        <sz val="16"/>
        <rFont val="Verdana Pro"/>
        <charset val="134"/>
      </rPr>
      <t>GPU</t>
    </r>
    <r>
      <rPr>
        <sz val="16"/>
        <rFont val="等线"/>
        <charset val="134"/>
        <scheme val="minor"/>
      </rPr>
      <t>常用场景一下归一化</t>
    </r>
    <r>
      <rPr>
        <sz val="16"/>
        <rFont val="Arial"/>
        <charset val="134"/>
      </rPr>
      <t>GPU Free</t>
    </r>
  </si>
  <si>
    <t>上电开机后100秒</t>
  </si>
  <si>
    <r>
      <rPr>
        <sz val="16"/>
        <rFont val="Verdana Pro"/>
        <charset val="134"/>
      </rPr>
      <t>GPU</t>
    </r>
    <r>
      <rPr>
        <sz val="16"/>
        <rFont val="等线"/>
        <charset val="134"/>
        <scheme val="minor"/>
      </rPr>
      <t>常用场景二下归一化</t>
    </r>
    <r>
      <rPr>
        <sz val="16"/>
        <rFont val="Arial"/>
        <charset val="134"/>
      </rPr>
      <t>GPU Free</t>
    </r>
  </si>
  <si>
    <t>开机过程中连续发起三次倒车</t>
  </si>
  <si>
    <r>
      <rPr>
        <sz val="16"/>
        <rFont val="Verdana Pro"/>
        <charset val="134"/>
      </rPr>
      <t>GPU</t>
    </r>
    <r>
      <rPr>
        <sz val="16"/>
        <rFont val="等线"/>
        <charset val="134"/>
        <scheme val="minor"/>
      </rPr>
      <t>常用场景三下归一化</t>
    </r>
    <r>
      <rPr>
        <sz val="16"/>
        <rFont val="Arial"/>
        <charset val="134"/>
      </rPr>
      <t>GPU Free</t>
    </r>
  </si>
  <si>
    <t>开机完成后倒车</t>
  </si>
  <si>
    <t>单屏</t>
  </si>
  <si>
    <t>开机3分钟后IDLE</t>
  </si>
  <si>
    <t>导航+QQ Music+VR</t>
  </si>
  <si>
    <t>导航+BT Music+VR</t>
  </si>
  <si>
    <r>
      <rPr>
        <sz val="16"/>
        <rFont val="Verdana Pro"/>
        <charset val="134"/>
      </rPr>
      <t>CPU</t>
    </r>
    <r>
      <rPr>
        <sz val="16"/>
        <rFont val="Arial"/>
        <charset val="134"/>
      </rPr>
      <t xml:space="preserve"> worst case</t>
    </r>
    <r>
      <rPr>
        <sz val="16"/>
        <rFont val="方正书宋_GBK"/>
        <charset val="134"/>
      </rPr>
      <t>下归一化</t>
    </r>
    <r>
      <rPr>
        <sz val="16"/>
        <rFont val="Arial"/>
        <charset val="134"/>
      </rPr>
      <t>CPU Free</t>
    </r>
  </si>
  <si>
    <t>爱奇艺+后台导航+VR</t>
  </si>
  <si>
    <t>导航+QQ Music+切换主题20次</t>
  </si>
  <si>
    <t>导航+把所有应用启动一次</t>
  </si>
  <si>
    <t>CD542H 27寸长屏（带AR导航功能的）</t>
  </si>
  <si>
    <t>主驾AR导航+主驾QQ Music+副驾爱奇艺+副驾BT耳机+VR</t>
  </si>
  <si>
    <t>主驾AR导航+主驾QQ Music+副驾切换主题20次</t>
  </si>
  <si>
    <t>category</t>
  </si>
  <si>
    <t>Ford FO</t>
  </si>
  <si>
    <t>test item</t>
  </si>
  <si>
    <t>Spec</t>
  </si>
  <si>
    <t>RXX版本</t>
  </si>
  <si>
    <t>对比结果</t>
  </si>
  <si>
    <t>Yao, Tristan
Zhang, Daorong</t>
  </si>
  <si>
    <t>Map View changes shall occur within 200 msec of event reception by the navigation
  system
收到view显示请求直到路口放大图显示完毕的时间（打时间戳加桩测试)</t>
  </si>
  <si>
    <t>200msec</t>
  </si>
  <si>
    <t>地图冷启动打开导航设置</t>
  </si>
  <si>
    <t>地图冷启动设置内操作界面</t>
  </si>
  <si>
    <t>Worst case地图总内存占用</t>
  </si>
  <si>
    <t xml:space="preserve">平均刷图帧数 </t>
  </si>
  <si>
    <t>比例尺切换</t>
  </si>
  <si>
    <t>2, 2.5D, 3D 视图切换</t>
  </si>
  <si>
    <t>周边搜索</t>
  </si>
  <si>
    <t>市内POI</t>
  </si>
  <si>
    <t>跨市POI</t>
  </si>
  <si>
    <t>跨省POI</t>
  </si>
  <si>
    <t>(单条路径计算) 路径距离  30km</t>
  </si>
  <si>
    <t>(单条路径计算) 路径距离  90km</t>
  </si>
  <si>
    <t>(单条路径计算) 路径距离  300km</t>
  </si>
  <si>
    <t>(单条路径计算) 路径距离  500km</t>
  </si>
  <si>
    <t>(单条路径计算) 路径距离  1500km</t>
  </si>
  <si>
    <t>(单条路径计算) 路径距离 100km（离线）</t>
  </si>
  <si>
    <t>多条路径（途径点）计算 路径距离 30km</t>
  </si>
  <si>
    <t>多条路径（途径点）计算路径距离 90km</t>
  </si>
  <si>
    <t>多条路径（途径点）计算路径距离 300km</t>
  </si>
  <si>
    <t>多条路径（途径点）计算路径距离 500km</t>
  </si>
  <si>
    <t>多条路径（途径点）计算路径距离 1500km</t>
  </si>
  <si>
    <t>偏航路径重算时间        距离 30km</t>
  </si>
  <si>
    <t>依赖惯导调参</t>
  </si>
  <si>
    <t>偏航路径重算时间        距离 90km</t>
  </si>
  <si>
    <t>偏航路径重算时间        距离 300km</t>
  </si>
  <si>
    <t>偏航路径重算时间        距离 500km</t>
  </si>
  <si>
    <t>偏航路径重算时间        距离 1500km</t>
  </si>
  <si>
    <t>百里误偏航次数/车标异常次数（GNSS 上报频率1HZ,GNSS信号时延＜2s,超过的数据范围小于1%)</t>
  </si>
  <si>
    <t>车辆在地图上显示或语音提示的位置与车辆实际位置应一致,且错误概率应</t>
  </si>
  <si>
    <t>距离累计误差</t>
  </si>
  <si>
    <t>power on手势滑动、放大、缩小地图响应速度（开发打测试桩提供给测试测，
开始播第一帧动画）</t>
  </si>
  <si>
    <t>快/一般/慢</t>
  </si>
  <si>
    <t>快</t>
  </si>
  <si>
    <t>一般</t>
  </si>
  <si>
    <t>冷启动手势滑动、放大、缩小地图响应速度（开发打测试桩提供给测试测，
开始播第一帧动画）</t>
  </si>
  <si>
    <t>手势滑动、放大、缩小地图后图层加载速度（离线包已下载情况下测试）</t>
  </si>
  <si>
    <t>Zhang, Meijuan</t>
  </si>
  <si>
    <t>语音唤醒响应速度(到VUI出现时间)</t>
  </si>
  <si>
    <t>800msec</t>
  </si>
  <si>
    <t>ASR在线响应速度(显示出结果的时间)</t>
  </si>
  <si>
    <t xml:space="preserve">1s </t>
  </si>
  <si>
    <t>ASR离线响应速度</t>
  </si>
  <si>
    <t>400msec</t>
  </si>
  <si>
    <t>在线地图指令响应时间</t>
  </si>
  <si>
    <t>离线车控指令响应时间</t>
  </si>
  <si>
    <t>免唤醒命令词响应速度</t>
  </si>
  <si>
    <t>免唤醒命令词地图指令响应时间</t>
  </si>
  <si>
    <t>免唤醒命令词多媒体指令响应时间</t>
  </si>
  <si>
    <t>可见即可说响应时间</t>
  </si>
  <si>
    <t>在线指令端到端响应时间</t>
  </si>
  <si>
    <t>离线指令端到端响应时间</t>
  </si>
  <si>
    <t>在线语音指令到首字上屏时间</t>
  </si>
  <si>
    <t>离线语音指令到首字上屏时间</t>
  </si>
  <si>
    <t>对话流界面启动时间</t>
  </si>
  <si>
    <t>多媒体</t>
  </si>
  <si>
    <t>Lu Chao</t>
  </si>
  <si>
    <t>随心听切歌响应时间</t>
  </si>
  <si>
    <t>2.5s</t>
  </si>
  <si>
    <t>随心听切USB播放时间</t>
  </si>
  <si>
    <t xml:space="preserve">2s </t>
  </si>
  <si>
    <t>爱奇艺</t>
  </si>
  <si>
    <t>在线搜索影片时间</t>
  </si>
  <si>
    <t>在线视频播放加载时间</t>
  </si>
  <si>
    <t>离线视频播放加载时间</t>
  </si>
  <si>
    <t>所在目录</t>
  </si>
  <si>
    <t>App</t>
  </si>
  <si>
    <t>新版本ROM占用</t>
  </si>
  <si>
    <t>上版本ROM占用</t>
  </si>
  <si>
    <t>/system/priv-app</t>
  </si>
  <si>
    <t>/BackupRestoreConfirmation/oat/arm64</t>
  </si>
  <si>
    <t>36K</t>
  </si>
  <si>
    <t>/BackupRestoreConfirmation/oat</t>
  </si>
  <si>
    <t>40K</t>
  </si>
  <si>
    <t>/BackupRestoreConfirmation</t>
  </si>
  <si>
    <t>280K</t>
  </si>
  <si>
    <t>/BdPrivacy/oat/arm64</t>
  </si>
  <si>
    <t>68K</t>
  </si>
  <si>
    <t>52K</t>
  </si>
  <si>
    <t>/BdPrivacy/oat</t>
  </si>
  <si>
    <t>72K</t>
  </si>
  <si>
    <t>56K</t>
  </si>
  <si>
    <t>/BdPrivacy</t>
  </si>
  <si>
    <t>2.7M</t>
  </si>
  <si>
    <t>2.6M</t>
  </si>
  <si>
    <t>/BlockedNumberProvider/oat/arm64</t>
  </si>
  <si>
    <t>440K</t>
  </si>
  <si>
    <t>/BlockedNumberProvider/oat</t>
  </si>
  <si>
    <t>444K</t>
  </si>
  <si>
    <t>/BlockedNumberProvider</t>
  </si>
  <si>
    <t>616K</t>
  </si>
  <si>
    <t>/CNEService/oat/arm64</t>
  </si>
  <si>
    <t>408K</t>
  </si>
  <si>
    <t>/CNEService/oat</t>
  </si>
  <si>
    <t>412K</t>
  </si>
  <si>
    <t>/CNEService</t>
  </si>
  <si>
    <t>548K</t>
  </si>
  <si>
    <t>/CalendarProvider/oat/arm64</t>
  </si>
  <si>
    <t>628K</t>
  </si>
  <si>
    <t>/CalendarProvider/oat</t>
  </si>
  <si>
    <t>632K</t>
  </si>
  <si>
    <t>/CalendarProvider</t>
  </si>
  <si>
    <t>980K</t>
  </si>
  <si>
    <t>/CallLogBackup/oat/arm64</t>
  </si>
  <si>
    <t>/CallLogBackup/oat</t>
  </si>
  <si>
    <t>44K</t>
  </si>
  <si>
    <t>/CallLogBackup</t>
  </si>
  <si>
    <t>/CarService/oat/arm64</t>
  </si>
  <si>
    <t>0.9M</t>
  </si>
  <si>
    <t>/CarService/oat</t>
  </si>
  <si>
    <t>/CarService</t>
  </si>
  <si>
    <t>1.3M</t>
  </si>
  <si>
    <t>/CarrierConfig/oat/arm64</t>
  </si>
  <si>
    <t>32K</t>
  </si>
  <si>
    <t>/CarrierConfig/oat</t>
  </si>
  <si>
    <t>/CarrierConfig</t>
  </si>
  <si>
    <t>252K</t>
  </si>
  <si>
    <t>/CellBroadcastReceiver/oat/arm64</t>
  </si>
  <si>
    <t>1.6M</t>
  </si>
  <si>
    <t>/CellBroadcastReceiver/oat</t>
  </si>
  <si>
    <t>/CellBroadcastReceiver</t>
  </si>
  <si>
    <t>7.9M</t>
  </si>
  <si>
    <t>/ContactsProvider/oat/arm64</t>
  </si>
  <si>
    <t>1.0M</t>
  </si>
  <si>
    <t>/ContactsProvider/oat</t>
  </si>
  <si>
    <t>/ContactsProvider</t>
  </si>
  <si>
    <t>/CtsShimPrivPrebuilt</t>
  </si>
  <si>
    <t>28K</t>
  </si>
  <si>
    <t>/DefaultContainerService/lib/arm64</t>
  </si>
  <si>
    <t>4.0K</t>
  </si>
  <si>
    <t>/DefaultContainerService/lib</t>
  </si>
  <si>
    <t>8.0K</t>
  </si>
  <si>
    <t>/DefaultContainerService/oat/arm64</t>
  </si>
  <si>
    <t>/DefaultContainerService/oat</t>
  </si>
  <si>
    <t>/DefaultContainerService</t>
  </si>
  <si>
    <t>76K</t>
  </si>
  <si>
    <t>/DownloadProvider/oat/arm64</t>
  </si>
  <si>
    <t>504K</t>
  </si>
  <si>
    <t>/DownloadProvider/oat</t>
  </si>
  <si>
    <t>508K</t>
  </si>
  <si>
    <t>/DownloadProvider</t>
  </si>
  <si>
    <t>/ExtServices/oat/arm64</t>
  </si>
  <si>
    <t>/ExtServices/oat</t>
  </si>
  <si>
    <t>/ExtServices</t>
  </si>
  <si>
    <t>64K</t>
  </si>
  <si>
    <t>/ExternalStorageProvider/oat/arm64</t>
  </si>
  <si>
    <t>/ExternalStorageProvider/oat</t>
  </si>
  <si>
    <t>/ExternalStorageProvider</t>
  </si>
  <si>
    <t>104K</t>
  </si>
  <si>
    <t>/FusedLocation/oat/arm64</t>
  </si>
  <si>
    <t>/FusedLocation/oat</t>
  </si>
  <si>
    <t>/FusedLocation</t>
  </si>
  <si>
    <t>/InputDevices/oat/arm64</t>
  </si>
  <si>
    <t>/InputDevices/oat</t>
  </si>
  <si>
    <t>/InputDevices</t>
  </si>
  <si>
    <t>272K</t>
  </si>
  <si>
    <t>/MediaProvider/oat/arm64</t>
  </si>
  <si>
    <t>200K</t>
  </si>
  <si>
    <t>/MediaProvider/oat</t>
  </si>
  <si>
    <t>204K</t>
  </si>
  <si>
    <t>/MediaProvider</t>
  </si>
  <si>
    <t>420K</t>
  </si>
  <si>
    <t>/MmsService/oat/arm64</t>
  </si>
  <si>
    <t>100K</t>
  </si>
  <si>
    <t>/MmsService/oat</t>
  </si>
  <si>
    <t>/MmsService</t>
  </si>
  <si>
    <t>148K</t>
  </si>
  <si>
    <t>/MultiScreenService/oat/arm64</t>
  </si>
  <si>
    <t>80K</t>
  </si>
  <si>
    <t>/MultiScreenService/oat</t>
  </si>
  <si>
    <t>84K</t>
  </si>
  <si>
    <t>/MultiScreenService</t>
  </si>
  <si>
    <t>128K</t>
  </si>
  <si>
    <t>/MultiTest/oat/arm64</t>
  </si>
  <si>
    <t>/MultiTest/oat</t>
  </si>
  <si>
    <t>/MultiTest</t>
  </si>
  <si>
    <t>/OneTimeInitializer/oat/arm64</t>
  </si>
  <si>
    <t>60K</t>
  </si>
  <si>
    <t>/OneTimeInitializer/oat</t>
  </si>
  <si>
    <t>/OneTimeInitializer</t>
  </si>
  <si>
    <t>88K</t>
  </si>
  <si>
    <t>/PackageInstaller/oat/arm64</t>
  </si>
  <si>
    <t>2.1M</t>
  </si>
  <si>
    <t>/PackageInstaller/oat</t>
  </si>
  <si>
    <t>/PackageInstaller</t>
  </si>
  <si>
    <t>8.1M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</si>
  <si>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</si>
  <si>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</si>
  <si>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</si>
  <si>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</si>
  <si>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</si>
  <si>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</si>
  <si>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</si>
  <si>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212K</t>
  </si>
  <si>
    <t>/SettingsProvider/oat</t>
  </si>
  <si>
    <t>216K</t>
  </si>
  <si>
    <t>/SettingsProvider</t>
  </si>
  <si>
    <t>404K</t>
  </si>
  <si>
    <t>/SharedStorageBackup/oat/arm64</t>
  </si>
  <si>
    <t>/SharedStorageBackup/oat</t>
  </si>
  <si>
    <t>/SharedStorageBackup</t>
  </si>
  <si>
    <t>/Shell/oat/arm64</t>
  </si>
  <si>
    <t>/Shell/oat</t>
  </si>
  <si>
    <t>220K</t>
  </si>
  <si>
    <t>/Shell</t>
  </si>
  <si>
    <t>480K</t>
  </si>
  <si>
    <t>/SoaGatewayService/oat/arm64</t>
  </si>
  <si>
    <t>368K</t>
  </si>
  <si>
    <t>/SoaGatewayService/oat</t>
  </si>
  <si>
    <t>372K</t>
  </si>
  <si>
    <t>/SoaGatewayService</t>
  </si>
  <si>
    <t>552K</t>
  </si>
  <si>
    <t>/StatementService/oat/arm64</t>
  </si>
  <si>
    <t>96K</t>
  </si>
  <si>
    <t>/StatementService/oat</t>
  </si>
  <si>
    <t>/StatementService</t>
  </si>
  <si>
    <t>144K</t>
  </si>
  <si>
    <t>/StorageManager/oat/arm64</t>
  </si>
  <si>
    <t>1.8M</t>
  </si>
  <si>
    <t>/StorageManager/oat</t>
  </si>
  <si>
    <t>/StorageManager</t>
  </si>
  <si>
    <t>6.3M</t>
  </si>
  <si>
    <t>/SystemUI/oat/arm64</t>
  </si>
  <si>
    <t>9.0M</t>
  </si>
  <si>
    <t>/SystemUI/oat</t>
  </si>
  <si>
    <t>/SystemUI</t>
  </si>
  <si>
    <t>143M</t>
  </si>
  <si>
    <t>/TelephonyProvider/oat/arm64</t>
  </si>
  <si>
    <t>/TelephonyProvider/oat</t>
  </si>
  <si>
    <t>284K</t>
  </si>
  <si>
    <t>/TelephonyProvider</t>
  </si>
  <si>
    <t>524K</t>
  </si>
  <si>
    <t>/VpnDialogs/oat/arm64</t>
  </si>
  <si>
    <t>/VpnDialogs/oat</t>
  </si>
  <si>
    <t>/VpnDialogs</t>
  </si>
  <si>
    <t>136K</t>
  </si>
  <si>
    <t>/WallpaperCropper/oat/arm64</t>
  </si>
  <si>
    <t>/WallpaperCropper/oat</t>
  </si>
  <si>
    <t>152K</t>
  </si>
  <si>
    <t>/WallpaperCropper</t>
  </si>
  <si>
    <t>236K</t>
  </si>
  <si>
    <t>/system/app</t>
  </si>
  <si>
    <t>/AntHalService/oat/arm64</t>
  </si>
  <si>
    <t>/AntHalService/oat</t>
  </si>
  <si>
    <t>/AntHalService</t>
  </si>
  <si>
    <t>/AnwBTSdkService/oat/arm64</t>
  </si>
  <si>
    <t>512K</t>
  </si>
  <si>
    <t>/AnwBTSdkService/oat</t>
  </si>
  <si>
    <t>516K</t>
  </si>
  <si>
    <t>/AnwBTSdkService</t>
  </si>
  <si>
    <t>672K</t>
  </si>
  <si>
    <t>/AnwSdkService/oat/arm64</t>
  </si>
  <si>
    <t>492K</t>
  </si>
  <si>
    <t>/AnwSdkService/oat</t>
  </si>
  <si>
    <t>496K</t>
  </si>
  <si>
    <t>/AnwSdkService</t>
  </si>
  <si>
    <t>652K</t>
  </si>
  <si>
    <t>/AutoFilm/lib/arm</t>
  </si>
  <si>
    <t>2.2M</t>
  </si>
  <si>
    <t>/AutoFilm/lib</t>
  </si>
  <si>
    <t>/AutoFilm/oat/arm</t>
  </si>
  <si>
    <t>/AutoFilm/oat</t>
  </si>
  <si>
    <t>/AutoFilm</t>
  </si>
  <si>
    <t>23M</t>
  </si>
  <si>
    <t>/AutoHotel/lib/arm</t>
  </si>
  <si>
    <t>392K</t>
  </si>
  <si>
    <t>/AutoHotel/lib</t>
  </si>
  <si>
    <t>396K</t>
  </si>
  <si>
    <t>/AutoHotel/oat/arm</t>
  </si>
  <si>
    <t>/AutoHotel/oat</t>
  </si>
  <si>
    <t>/AutoHotel</t>
  </si>
  <si>
    <t>8.8M</t>
  </si>
  <si>
    <t>/AutoWaimai/lib/arm</t>
  </si>
  <si>
    <t>/AutoWaimai/lib</t>
  </si>
  <si>
    <t>/AutoWaimai/oat/arm</t>
  </si>
  <si>
    <t>/AutoWaimai/oat</t>
  </si>
  <si>
    <t>2.3M</t>
  </si>
  <si>
    <t>/AutoWaimai</t>
  </si>
  <si>
    <t>28M</t>
  </si>
  <si>
    <t>/BaiduInput/lib/arm64</t>
  </si>
  <si>
    <t>1.1M</t>
  </si>
  <si>
    <t>/BaiduInput/lib</t>
  </si>
  <si>
    <t>/BaiduInput/oat/arm64</t>
  </si>
  <si>
    <t>/BaiduInput/oat</t>
  </si>
  <si>
    <t>/BaiduInput</t>
  </si>
  <si>
    <t>15M</t>
  </si>
  <si>
    <t>/BaiduMapAuto/lib/arm</t>
  </si>
  <si>
    <t>/BaiduMapAuto/lib</t>
  </si>
  <si>
    <t>75M</t>
  </si>
  <si>
    <t>74M</t>
  </si>
  <si>
    <t>/BaiduMapAuto/oat/arm</t>
  </si>
  <si>
    <t>/BaiduMapAuto/oat</t>
  </si>
  <si>
    <t>7.2M</t>
  </si>
  <si>
    <t>/BaiduMapAuto</t>
  </si>
  <si>
    <t>254M</t>
  </si>
  <si>
    <t>279M</t>
  </si>
  <si>
    <t>/BaiduSyncService/lib/arm64</t>
  </si>
  <si>
    <t>904K</t>
  </si>
  <si>
    <t>/BaiduSyncService/lib</t>
  </si>
  <si>
    <t>908K</t>
  </si>
  <si>
    <t>/BaiduSyncService/oat/arm64</t>
  </si>
  <si>
    <t>/BaiduSyncService/oat</t>
  </si>
  <si>
    <t>/BaiduSyncService</t>
  </si>
  <si>
    <t>6.5M</t>
  </si>
  <si>
    <t>/BasicDreams/oat/arm64</t>
  </si>
  <si>
    <t>/BasicDreams/oat</t>
  </si>
  <si>
    <t>/BasicDreams</t>
  </si>
  <si>
    <t>/BluetoothExt/oat/arm64</t>
  </si>
  <si>
    <t>304K</t>
  </si>
  <si>
    <t>/BluetoothExt/oat</t>
  </si>
  <si>
    <t>308K</t>
  </si>
  <si>
    <t>/BluetoothExt</t>
  </si>
  <si>
    <t>/BluetoothMidiService/oat/arm64</t>
  </si>
  <si>
    <t>/BluetoothMidiService/oat</t>
  </si>
  <si>
    <t>48K</t>
  </si>
  <si>
    <t>/BluetoothMidiService</t>
  </si>
  <si>
    <t>/BluetoothService/oat/arm64</t>
  </si>
  <si>
    <t>/BluetoothService/oat</t>
  </si>
  <si>
    <t>/BluetoothService</t>
  </si>
  <si>
    <t>3.8M</t>
  </si>
  <si>
    <t>3.7M</t>
  </si>
  <si>
    <t>/BluetoothService2/oat/arm64</t>
  </si>
  <si>
    <t>1.9M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</si>
  <si>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</si>
  <si>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</si>
  <si>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</si>
  <si>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</si>
  <si>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</si>
  <si>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</si>
  <si>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</si>
  <si>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</si>
  <si>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</si>
  <si>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</si>
  <si>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</si>
  <si>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140K</t>
  </si>
  <si>
    <t>/BuiltInPrintService/oat</t>
  </si>
  <si>
    <t>/BuiltInPrintService</t>
  </si>
  <si>
    <t>344K</t>
  </si>
  <si>
    <t>/Calendar/oat/arm64</t>
  </si>
  <si>
    <t>/Calendar/oat</t>
  </si>
  <si>
    <t>/Calendar</t>
  </si>
  <si>
    <t>3.6M</t>
  </si>
  <si>
    <t>/CaptivePortalLogin/oat/arm64</t>
  </si>
  <si>
    <t>/CaptivePortalLogin/oat</t>
  </si>
  <si>
    <t>/CaptivePortalLogin</t>
  </si>
  <si>
    <t>/Car2Home/lib/arm64</t>
  </si>
  <si>
    <t>600K</t>
  </si>
  <si>
    <t>/Car2Home/lib</t>
  </si>
  <si>
    <t>604K</t>
  </si>
  <si>
    <t>/Car2Home/oat/arm64</t>
  </si>
  <si>
    <t>2.4M</t>
  </si>
  <si>
    <t>/Car2Home/oat</t>
  </si>
  <si>
    <t>/Car2Home</t>
  </si>
  <si>
    <t>/CarLauncher/lib/arm64</t>
  </si>
  <si>
    <t>/CarLauncher/lib</t>
  </si>
  <si>
    <t>/CarLauncher/oat/arm64</t>
  </si>
  <si>
    <t>/CarLauncher/oat</t>
  </si>
  <si>
    <t>/CarLauncher</t>
  </si>
  <si>
    <t>215M</t>
  </si>
  <si>
    <t>206M</t>
  </si>
  <si>
    <t>/CarRadio/lib/arm64</t>
  </si>
  <si>
    <t>1.2M</t>
  </si>
  <si>
    <t>/CarRadio/lib</t>
  </si>
  <si>
    <t>/CarRadio/oat/arm64</t>
  </si>
  <si>
    <t>10M</t>
  </si>
  <si>
    <t>/CarRadio/oat</t>
  </si>
  <si>
    <t>/CarRadio</t>
  </si>
  <si>
    <t>35M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</si>
  <si>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</si>
  <si>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</si>
  <si>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</si>
  <si>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</si>
  <si>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</si>
  <si>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</si>
  <si>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</si>
  <si>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</si>
  <si>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</si>
  <si>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</si>
  <si>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5.3M</t>
  </si>
  <si>
    <t>/CarrierDefaultApp/oat/arm64</t>
  </si>
  <si>
    <t>/CarrierDefaultApp/oat</t>
  </si>
  <si>
    <t>/CarrierDefaultApp</t>
  </si>
  <si>
    <t>192K</t>
  </si>
  <si>
    <t>/CertInstaller/oat/arm64</t>
  </si>
  <si>
    <t>/CertInstaller/oat</t>
  </si>
  <si>
    <t>/CertInstaller</t>
  </si>
  <si>
    <t>460K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</si>
  <si>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</si>
  <si>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</si>
  <si>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</si>
  <si>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</si>
  <si>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</si>
  <si>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</si>
  <si>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</si>
  <si>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3.1M</t>
  </si>
  <si>
    <t>/Csm/oat</t>
  </si>
  <si>
    <t>/Csm</t>
  </si>
  <si>
    <t>5.1M</t>
  </si>
  <si>
    <t>/CtsShimPrebuilt</t>
  </si>
  <si>
    <t>12K</t>
  </si>
  <si>
    <t>/DLNADMR/oat/arm64</t>
  </si>
  <si>
    <t>/DLNADMR/oat</t>
  </si>
  <si>
    <t>/DLNADMR</t>
  </si>
  <si>
    <t>/Dataplan/oat/arm64</t>
  </si>
  <si>
    <t>1.5M</t>
  </si>
  <si>
    <t>1.4M</t>
  </si>
  <si>
    <t>/Dataplan/oat</t>
  </si>
  <si>
    <t>/Dataplan</t>
  </si>
  <si>
    <t>/DemoMode/oat/arm64</t>
  </si>
  <si>
    <t>4.7M</t>
  </si>
  <si>
    <t>4.6M</t>
  </si>
  <si>
    <t>/DemoMode/oat</t>
  </si>
  <si>
    <t>/DemoMode</t>
  </si>
  <si>
    <t>8.4M</t>
  </si>
  <si>
    <t>/DeskClock/oat/arm64</t>
  </si>
  <si>
    <t>/DeskClock/oat</t>
  </si>
  <si>
    <t>/DeskClock</t>
  </si>
  <si>
    <t>7.1M</t>
  </si>
  <si>
    <t>/Diagnostic/oat/arm64</t>
  </si>
  <si>
    <t>/Diagnostic/oat</t>
  </si>
  <si>
    <t>/Diagnostic</t>
  </si>
  <si>
    <t>3.3M</t>
  </si>
  <si>
    <t>/DownloadProviderUi/oat/arm64</t>
  </si>
  <si>
    <t>/DownloadProviderUi/oat</t>
  </si>
  <si>
    <t>/DownloadProviderUi</t>
  </si>
  <si>
    <t>292K</t>
  </si>
  <si>
    <t>/DsvPower/oat/arm64</t>
  </si>
  <si>
    <t>/DsvPower/oat</t>
  </si>
  <si>
    <t>/DsvPower</t>
  </si>
  <si>
    <t>7.6M</t>
  </si>
  <si>
    <t>/DsvPowerService/oat/arm64</t>
  </si>
  <si>
    <t>588K</t>
  </si>
  <si>
    <t>/DsvPowerService/oat</t>
  </si>
  <si>
    <t>592K</t>
  </si>
  <si>
    <t>/DsvPowerService</t>
  </si>
  <si>
    <t>872K</t>
  </si>
  <si>
    <t>/DuerOSParking/lib/arm64</t>
  </si>
  <si>
    <t>3.0M</t>
  </si>
  <si>
    <t>/DuerOSParking/lib</t>
  </si>
  <si>
    <t>/DuerOSParking/oat/arm64</t>
  </si>
  <si>
    <t>/DuerOSParking/oat</t>
  </si>
  <si>
    <t>/DuerOSParking</t>
  </si>
  <si>
    <t>20M</t>
  </si>
  <si>
    <t>/DuerOSVPA/lib/arm64</t>
  </si>
  <si>
    <t>141M</t>
  </si>
  <si>
    <t>142M</t>
  </si>
  <si>
    <t>/DuerOSVPA/lib</t>
  </si>
  <si>
    <t>/DuerOSVPA/oat/arm64</t>
  </si>
  <si>
    <t>/DuerOSVPA/oat</t>
  </si>
  <si>
    <t>/DuerOSVPA</t>
  </si>
  <si>
    <t>300M</t>
  </si>
  <si>
    <t>295M</t>
  </si>
  <si>
    <t>/DuerOSVideoPlayer/lib/arm</t>
  </si>
  <si>
    <t>11M</t>
  </si>
  <si>
    <t>/DuerOSVideoPlayer/lib</t>
  </si>
  <si>
    <t>/DuerOSVideoPlayer/oat/arm</t>
  </si>
  <si>
    <t>/DuerOSVideoPlayer/oat</t>
  </si>
  <si>
    <t>/DuerOSVideoPlayer</t>
  </si>
  <si>
    <t>63M</t>
  </si>
  <si>
    <t>/EManual/oat/arm64</t>
  </si>
  <si>
    <t>/EManual/oat</t>
  </si>
  <si>
    <t>/EManual</t>
  </si>
  <si>
    <t>48M</t>
  </si>
  <si>
    <t>50M</t>
  </si>
  <si>
    <t>/EasterEgg/oat/arm64</t>
  </si>
  <si>
    <t>/EasterEgg/oat</t>
  </si>
  <si>
    <t>520K</t>
  </si>
  <si>
    <t>/EasterEgg</t>
  </si>
  <si>
    <t>756K</t>
  </si>
  <si>
    <t>/EngModeService/oat/arm64</t>
  </si>
  <si>
    <t>316K</t>
  </si>
  <si>
    <t>312K</t>
  </si>
  <si>
    <t>/EngModeService/oat</t>
  </si>
  <si>
    <t>320K</t>
  </si>
  <si>
    <t>/EngModeService</t>
  </si>
  <si>
    <t>820K</t>
  </si>
  <si>
    <t>812K</t>
  </si>
  <si>
    <t>/EngineerMode/lib/arm64</t>
  </si>
  <si>
    <t>/EngineerMode/lib</t>
  </si>
  <si>
    <t>/EngineerMode/oat/arm64</t>
  </si>
  <si>
    <t>5.8M</t>
  </si>
  <si>
    <t>5.6M</t>
  </si>
  <si>
    <t>/EngineerMode/oat</t>
  </si>
  <si>
    <t>/EngineerMode</t>
  </si>
  <si>
    <t>18M</t>
  </si>
  <si>
    <t>/EnhancedMemory/lib/arm64</t>
  </si>
  <si>
    <t>/EnhancedMemory/lib</t>
  </si>
  <si>
    <t>/EnhancedMemory/oat/arm64</t>
  </si>
  <si>
    <t>264K</t>
  </si>
  <si>
    <t>/EnhancedMemory/oat</t>
  </si>
  <si>
    <t>268K</t>
  </si>
  <si>
    <t>/EnhancedMemory</t>
  </si>
  <si>
    <t>12M</t>
  </si>
  <si>
    <t>/Exchange2/oat/arm64</t>
  </si>
  <si>
    <t>3.2M</t>
  </si>
  <si>
    <t>/Exchange2/oat</t>
  </si>
  <si>
    <t>/Exchange2</t>
  </si>
  <si>
    <t>/ExoplayerDemo/oat/arm64</t>
  </si>
  <si>
    <t>636K</t>
  </si>
  <si>
    <t>/ExoplayerDemo/oat</t>
  </si>
  <si>
    <t>640K</t>
  </si>
  <si>
    <t>/ExoplayerDemo</t>
  </si>
  <si>
    <t>944K</t>
  </si>
  <si>
    <t>/ExtShared/oat/arm64</t>
  </si>
  <si>
    <t>/ExtShared/oat</t>
  </si>
  <si>
    <t>/ExtShared</t>
  </si>
  <si>
    <t>/FaceID/lib/arm64</t>
  </si>
  <si>
    <t>56M</t>
  </si>
  <si>
    <t>46M</t>
  </si>
  <si>
    <t>/FaceID/lib</t>
  </si>
  <si>
    <t>/FaceID/oat/arm64</t>
  </si>
  <si>
    <t>/FaceID/oat</t>
  </si>
  <si>
    <t>/FaceID</t>
  </si>
  <si>
    <t>167M</t>
  </si>
  <si>
    <t>158M</t>
  </si>
  <si>
    <t>/FaceOS/lib/arm</t>
  </si>
  <si>
    <t>/FaceOS/lib</t>
  </si>
  <si>
    <t>/FaceOS/oat/arm</t>
  </si>
  <si>
    <t>/FaceOS/oat</t>
  </si>
  <si>
    <t>/FaceOS</t>
  </si>
  <si>
    <t>/FordAccount/lib/arm64</t>
  </si>
  <si>
    <t>/FordAccount/lib</t>
  </si>
  <si>
    <t>/FordAccount/oat/arm64</t>
  </si>
  <si>
    <t>6.0M</t>
  </si>
  <si>
    <t>5.5M</t>
  </si>
  <si>
    <t>/FordAccount/oat</t>
  </si>
  <si>
    <t>/FordAccount</t>
  </si>
  <si>
    <t>17M</t>
  </si>
  <si>
    <t>16M</t>
  </si>
  <si>
    <t>/FordCloudService/oat/arm64</t>
  </si>
  <si>
    <t>4.4M</t>
  </si>
  <si>
    <t>/FordCloudService/oat</t>
  </si>
  <si>
    <t>/FordCloudService</t>
  </si>
  <si>
    <t>6.9M</t>
  </si>
  <si>
    <t>/FordCredit/oat/arm64</t>
  </si>
  <si>
    <t>/FordCredit/oat</t>
  </si>
  <si>
    <t>/FordCredit</t>
  </si>
  <si>
    <t>/FordVPA/oat/arm64</t>
  </si>
  <si>
    <t>/FordVPA/oat</t>
  </si>
  <si>
    <t>/FordVPA</t>
  </si>
  <si>
    <t>71M</t>
  </si>
  <si>
    <t>/Gallery2/lib/arm64</t>
  </si>
  <si>
    <t>/Gallery2/lib</t>
  </si>
  <si>
    <t>/Gallery2/oat/arm64</t>
  </si>
  <si>
    <t>/Gallery2/oat</t>
  </si>
  <si>
    <t>/Gallery2</t>
  </si>
  <si>
    <t>9.1M</t>
  </si>
  <si>
    <t>/GuestMode/oat/arm64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</si>
  <si>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</si>
  <si>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</si>
  <si>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</si>
  <si>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</si>
  <si>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</si>
  <si>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</si>
  <si>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580K</t>
  </si>
  <si>
    <t>/HardKeyService/oat</t>
  </si>
  <si>
    <t>584K</t>
  </si>
  <si>
    <t>/HardKeyService</t>
  </si>
  <si>
    <t>828K</t>
  </si>
  <si>
    <t>/KanziModel/lib/arm64</t>
  </si>
  <si>
    <t>/KanziModel/lib</t>
  </si>
  <si>
    <t>/KanziModel/oat/arm64</t>
  </si>
  <si>
    <t>/KanziModel/oat</t>
  </si>
  <si>
    <t>/KanziModel</t>
  </si>
  <si>
    <t>/KeyChain/oat/arm64</t>
  </si>
  <si>
    <t>/KeyChain/oat</t>
  </si>
  <si>
    <t>/KeyChain</t>
  </si>
  <si>
    <t>184K</t>
  </si>
  <si>
    <t>/LiveWallpapersPicker/oat/arm64</t>
  </si>
  <si>
    <t>1.7M</t>
  </si>
  <si>
    <t>/LiveWallpapersPicker/oat</t>
  </si>
  <si>
    <t>/LiveWallpapersPicker</t>
  </si>
  <si>
    <t>/Maintenance/lib/arm</t>
  </si>
  <si>
    <t>/Maintenance/lib</t>
  </si>
  <si>
    <t>/Maintenance/oat/arm</t>
  </si>
  <si>
    <t>/Maintenance/oat</t>
  </si>
  <si>
    <t>/Maintenance</t>
  </si>
  <si>
    <t>43M</t>
  </si>
  <si>
    <t>42M</t>
  </si>
  <si>
    <t>/MediaInteractService/oat/arm64</t>
  </si>
  <si>
    <t>2.5M</t>
  </si>
  <si>
    <t>/MediaInteractService/oat</t>
  </si>
  <si>
    <t>/MediaInteractService</t>
  </si>
  <si>
    <t>4.2M</t>
  </si>
  <si>
    <t>/MessageServer/lib/arm64</t>
  </si>
  <si>
    <t>/MessageServer/lib</t>
  </si>
  <si>
    <t>/MessageServer/oat/arm64</t>
  </si>
  <si>
    <t>92K</t>
  </si>
  <si>
    <t>/MessageServer/oat</t>
  </si>
  <si>
    <t>/MessageServer</t>
  </si>
  <si>
    <t>27M</t>
  </si>
  <si>
    <t>/OpenWnn/lib/arm64</t>
  </si>
  <si>
    <t>/OpenWnn/lib</t>
  </si>
  <si>
    <t>/OpenWnn/oat/arm64</t>
  </si>
  <si>
    <t>328K</t>
  </si>
  <si>
    <t>/OpenWnn/oat</t>
  </si>
  <si>
    <t>332K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</si>
  <si>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</si>
  <si>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</si>
  <si>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</si>
  <si>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</si>
  <si>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</si>
  <si>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</si>
  <si>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</si>
  <si>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/PersonTime/oat</t>
  </si>
  <si>
    <t>/PersonTime</t>
  </si>
  <si>
    <t>/PhotoTable/oat/arm64</t>
  </si>
  <si>
    <t>116K</t>
  </si>
  <si>
    <t>/PhotoTable/oat</t>
  </si>
  <si>
    <t>120K</t>
  </si>
  <si>
    <t>/PhotoTable</t>
  </si>
  <si>
    <t>/PicManager/oat/arm64</t>
  </si>
  <si>
    <t>4.1M</t>
  </si>
  <si>
    <t>/PicManager/oat</t>
  </si>
  <si>
    <t>/PicManager</t>
  </si>
  <si>
    <t>14M</t>
  </si>
  <si>
    <t>/QTIDiagServices/oat/arm64</t>
  </si>
  <si>
    <t>/QTIDiagServices/oat</t>
  </si>
  <si>
    <t>/QTIDiagServices</t>
  </si>
  <si>
    <t>/QuickSearchBox/oat/arm64</t>
  </si>
  <si>
    <t>/QuickSearchBox/oat</t>
  </si>
  <si>
    <t>556K</t>
  </si>
  <si>
    <t>/QuickSearchBox</t>
  </si>
  <si>
    <t>/RVCSupport/oat/arm64</t>
  </si>
  <si>
    <t>4.0M</t>
  </si>
  <si>
    <t>/RVCSupport/oat</t>
  </si>
  <si>
    <t>/RVCSupport</t>
  </si>
  <si>
    <t>19M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</si>
  <si>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</si>
  <si>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</si>
  <si>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</si>
  <si>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</si>
  <si>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</si>
  <si>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</si>
  <si>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/SVBtMusic/oat/arm64</t>
  </si>
  <si>
    <t>3.9M</t>
  </si>
  <si>
    <t>/SVBtMusic/oat</t>
  </si>
  <si>
    <t>/SVBtMusic</t>
  </si>
  <si>
    <t>/SVBtPhone/oat/arm64</t>
  </si>
  <si>
    <t>5.4M</t>
  </si>
  <si>
    <t>/SVBtPhone/oat</t>
  </si>
  <si>
    <t>/SVBtPhone</t>
  </si>
  <si>
    <t>22M</t>
  </si>
  <si>
    <t>/SVECall/oat/arm64</t>
  </si>
  <si>
    <t>/SVECall/oat</t>
  </si>
  <si>
    <t>/SVECall</t>
  </si>
  <si>
    <t>/SVHavc/lib/arm64</t>
  </si>
  <si>
    <t>/SVHavc/lib</t>
  </si>
  <si>
    <t>/SVHavc/oat/arm64</t>
  </si>
  <si>
    <t>/SVHavc/oat</t>
  </si>
  <si>
    <t>/SVHavc</t>
  </si>
  <si>
    <t>29M</t>
  </si>
  <si>
    <t>/SVSettings/lib/arm64</t>
  </si>
  <si>
    <t>2.8M</t>
  </si>
  <si>
    <t>/SVSettings/lib</t>
  </si>
  <si>
    <t>/SVSettings/oat/arm64</t>
  </si>
  <si>
    <t>/SVSettings/oat</t>
  </si>
  <si>
    <t>/SVSettings</t>
  </si>
  <si>
    <t>299M</t>
  </si>
  <si>
    <t>/SecureApp/lib/arm64</t>
  </si>
  <si>
    <t>836K</t>
  </si>
  <si>
    <t>/SecureApp/lib</t>
  </si>
  <si>
    <t>840K</t>
  </si>
  <si>
    <t>/SecureApp/oat/arm64</t>
  </si>
  <si>
    <t>/SecureApp/oat</t>
  </si>
  <si>
    <t>/SecureApp</t>
  </si>
  <si>
    <t>/SmartScene/oat/arm64</t>
  </si>
  <si>
    <t>/SmartScene/oat</t>
  </si>
  <si>
    <t>/SmartScene</t>
  </si>
  <si>
    <t>/Stk/oat/arm64</t>
  </si>
  <si>
    <t>124K</t>
  </si>
  <si>
    <t>/Stk/oat</t>
  </si>
  <si>
    <t>/Stk</t>
  </si>
  <si>
    <t>/SurpriseMessage/oat/arm64</t>
  </si>
  <si>
    <t>/SurpriseMessage/oat</t>
  </si>
  <si>
    <t>/SurpriseMessage</t>
  </si>
  <si>
    <t>36M</t>
  </si>
  <si>
    <t>/SystemUpdate/lib/arm64</t>
  </si>
  <si>
    <t>/SystemUpdate/lib</t>
  </si>
  <si>
    <t>/SystemUpdate/oat/arm64</t>
  </si>
  <si>
    <t>/SystemUpdate/oat</t>
  </si>
  <si>
    <t>/SystemUpdate</t>
  </si>
  <si>
    <t>/TSPService/oat/arm64</t>
  </si>
  <si>
    <t>/TSPService/oat</t>
  </si>
  <si>
    <t>/TSPService</t>
  </si>
  <si>
    <t>/UserDictionaryProvider/oat/arm64</t>
  </si>
  <si>
    <t>/UserDictionaryProvider/oat</t>
  </si>
  <si>
    <t>/UserDictionaryProvider</t>
  </si>
  <si>
    <t>/V2ILite/oat/arm64</t>
  </si>
  <si>
    <t>4.9M</t>
  </si>
  <si>
    <t>/V2ILite/oat</t>
  </si>
  <si>
    <t>/V2ILite</t>
  </si>
  <si>
    <t>/VehicleAccessService/oat/arm64</t>
  </si>
  <si>
    <t>/VehicleAccessService/oat</t>
  </si>
  <si>
    <t>/VehicleAccessService</t>
  </si>
  <si>
    <t>/VehicleCenterService/lib/arm64</t>
  </si>
  <si>
    <t>/VehicleCenterService/lib</t>
  </si>
  <si>
    <t>/VehicleCenterService/oat/arm64</t>
  </si>
  <si>
    <t>/VehicleCenterService/oat</t>
  </si>
  <si>
    <t>/VehicleCenterService</t>
  </si>
  <si>
    <t>25M</t>
  </si>
  <si>
    <t>24M</t>
  </si>
  <si>
    <t>/VoiceControlService/oat/arm64</t>
  </si>
  <si>
    <t>/VoiceControlService/oat</t>
  </si>
  <si>
    <t>/VoiceControlService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</si>
  <si>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</si>
  <si>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</si>
  <si>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</si>
  <si>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</si>
  <si>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</si>
  <si>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</si>
  <si>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</si>
  <si>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</si>
  <si>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</si>
  <si>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</si>
  <si>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</si>
  <si>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</si>
  <si>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</si>
  <si>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</si>
  <si>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</si>
  <si>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3.5M</t>
  </si>
  <si>
    <t>/calmScreen/oat</t>
  </si>
  <si>
    <t>/calmScreen</t>
  </si>
  <si>
    <t>104M</t>
  </si>
  <si>
    <t>/messaging/oat/arm64</t>
  </si>
  <si>
    <t>/messaging/oat</t>
  </si>
  <si>
    <t>/messaging</t>
  </si>
  <si>
    <t>/radioapp/oat/arm64</t>
  </si>
  <si>
    <t>/radioapp/oat</t>
  </si>
  <si>
    <t>/radioapp</t>
  </si>
  <si>
    <t>/uimremoteclient/oat/arm64</t>
  </si>
  <si>
    <t>/uimremoteclient/oat</t>
  </si>
  <si>
    <t>/uimremoteclient</t>
  </si>
  <si>
    <t>/uimremoteserver/oat/arm64</t>
  </si>
  <si>
    <t>/uimremoteserver/oat</t>
  </si>
  <si>
    <t>/uimremoteserver</t>
  </si>
  <si>
    <t>112K</t>
  </si>
  <si>
    <t>/webview/oat/arm</t>
  </si>
  <si>
    <t>2.0M</t>
  </si>
  <si>
    <t>/webview/oat/arm64</t>
  </si>
  <si>
    <t>/webview/oat</t>
  </si>
  <si>
    <t>/webview</t>
  </si>
  <si>
    <t>116M</t>
  </si>
  <si>
    <t>/vendor/app</t>
  </si>
  <si>
    <t>/CarStateManagerService/oat/arm64</t>
  </si>
  <si>
    <t>/CarStateManagerService/oat</t>
  </si>
  <si>
    <t>844K</t>
  </si>
  <si>
    <t>/CarStateManagerService</t>
  </si>
  <si>
    <t>/DataBusService/oat/arm64</t>
  </si>
  <si>
    <t>/DataBusService/oat</t>
  </si>
  <si>
    <t>/DataBusService</t>
  </si>
  <si>
    <t>/GpsTest/oat/arm64</t>
  </si>
  <si>
    <t>/GpsTest/oat</t>
  </si>
  <si>
    <t>/GpsTest</t>
  </si>
  <si>
    <t>8.9M</t>
  </si>
  <si>
    <t>/LogManagerService/oat/arm64</t>
  </si>
  <si>
    <t>/LogManagerService/oat</t>
  </si>
  <si>
    <t>/LogManagerService</t>
  </si>
  <si>
    <t>/Perfdump/oat/arm64</t>
  </si>
  <si>
    <t>/Perfdump/oat</t>
  </si>
  <si>
    <t>/Perfdump</t>
  </si>
  <si>
    <t>168K</t>
  </si>
  <si>
    <t>/PlatformAdapter/oat/arm64</t>
  </si>
  <si>
    <t>/PlatformAdapter/oat</t>
  </si>
  <si>
    <t>/PlatformAdapter</t>
  </si>
  <si>
    <t>/Qmmi/lib/arm64</t>
  </si>
  <si>
    <t>/Qmmi/lib</t>
  </si>
  <si>
    <t>/Qmmi/oat/arm64</t>
  </si>
  <si>
    <t>/Qmmi/oat</t>
  </si>
  <si>
    <t>416K</t>
  </si>
  <si>
    <t>/Qmmi</t>
  </si>
  <si>
    <t>/UpdateApp/oat/arm64</t>
  </si>
  <si>
    <t>/UpdateApp/oat</t>
  </si>
  <si>
    <t>/UpdateApp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</si>
</sst>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64"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8"/>
      <name val="等线"/>
      <charset val="134"/>
      <scheme val="minor"/>
    </font>
    <font>
      <sz val="18"/>
      <name val="等线"/>
      <charset val="134"/>
      <scheme val="minor"/>
    </font>
    <font>
      <sz val="18"/>
      <name val="微软雅黑"/>
      <charset val="134"/>
    </font>
    <font>
      <b/>
      <sz val="18"/>
      <name val="宋体"/>
      <charset val="134"/>
    </font>
    <font>
      <sz val="18"/>
      <name val="宋体"/>
      <charset val="134"/>
    </font>
    <font>
      <sz val="18"/>
      <color rgb="FFFF0000"/>
      <name val="宋体"/>
      <charset val="134"/>
    </font>
    <font>
      <sz val="18"/>
      <color theme="1"/>
      <name val="宋体"/>
      <charset val="134"/>
    </font>
    <font>
      <sz val="16"/>
      <name val="等线"/>
      <charset val="134"/>
      <scheme val="minor"/>
    </font>
    <font>
      <sz val="16"/>
      <name val="Aharoni"/>
      <charset val="134"/>
    </font>
    <font>
      <sz val="16"/>
      <color rgb="FFFF0000"/>
      <name val="Aharoni"/>
      <charset val="134"/>
    </font>
    <font>
      <sz val="16"/>
      <name val="楷体"/>
      <charset val="134"/>
    </font>
    <font>
      <b/>
      <sz val="18"/>
      <name val="Verdana Pro"/>
      <charset val="134"/>
    </font>
    <font>
      <sz val="16"/>
      <name val="Verdana Pro"/>
      <charset val="134"/>
    </font>
    <font>
      <sz val="9"/>
      <name val="等线"/>
      <charset val="134"/>
      <scheme val="minor"/>
    </font>
    <font>
      <b/>
      <sz val="11"/>
      <name val="等线"/>
      <charset val="134"/>
      <scheme val="minor"/>
    </font>
    <font>
      <sz val="1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.6"/>
      <color rgb="FF000000"/>
      <name val="DengXian Regular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u/>
      <sz val="12"/>
      <color theme="10"/>
      <name val="等线"/>
      <charset val="134"/>
      <scheme val="minor"/>
    </font>
    <font>
      <sz val="12"/>
      <color rgb="FF000000"/>
      <name val="宋体-简"/>
      <charset val="134"/>
    </font>
    <font>
      <u/>
      <sz val="11"/>
      <color indexed="30"/>
      <name val="Calibri"/>
      <charset val="134"/>
    </font>
    <font>
      <sz val="11"/>
      <name val="宋体-简"/>
      <charset val="134"/>
    </font>
    <font>
      <i/>
      <sz val="12"/>
      <color rgb="FF000000"/>
      <name val="Arial"/>
      <charset val="134"/>
    </font>
    <font>
      <sz val="12"/>
      <color rgb="FFFF0000"/>
      <name val="Arial"/>
      <charset val="134"/>
    </font>
    <font>
      <u/>
      <sz val="11"/>
      <color indexed="3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2"/>
      <color theme="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SimSun"/>
      <charset val="134"/>
    </font>
    <font>
      <u/>
      <sz val="11"/>
      <color rgb="FF0000FF"/>
      <name val="Calibri"/>
      <charset val="134"/>
    </font>
    <font>
      <u/>
      <sz val="11"/>
      <color rgb="FF0000FF"/>
      <name val="宋体-简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sz val="16"/>
      <name val="Arial"/>
      <charset val="134"/>
    </font>
    <font>
      <sz val="16"/>
      <name val="方正书宋_GBK"/>
      <charset val="134"/>
    </font>
    <font>
      <sz val="11"/>
      <color rgb="FF00B05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0" fontId="1" fillId="0" borderId="0"/>
    <xf numFmtId="0" fontId="60" fillId="0" borderId="0">
      <alignment vertical="center"/>
    </xf>
    <xf numFmtId="0" fontId="42" fillId="39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5" fillId="12" borderId="29" applyNumberFormat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57" fillId="26" borderId="29" applyNumberForma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8" fillId="33" borderId="33" applyNumberFormat="0" applyAlignment="0" applyProtection="0">
      <alignment vertical="center"/>
    </xf>
    <xf numFmtId="0" fontId="54" fillId="26" borderId="32" applyNumberFormat="0" applyAlignment="0" applyProtection="0">
      <alignment vertical="center"/>
    </xf>
    <xf numFmtId="0" fontId="53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1" fillId="14" borderId="30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0" borderId="0"/>
    <xf numFmtId="0" fontId="43" fillId="0" borderId="27" applyNumberFormat="0" applyFill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30" fillId="0" borderId="0">
      <alignment vertical="center"/>
    </xf>
    <xf numFmtId="0" fontId="41" fillId="0" borderId="26" applyNumberFormat="0" applyFill="0" applyAlignment="0" applyProtection="0">
      <alignment vertical="center"/>
    </xf>
  </cellStyleXfs>
  <cellXfs count="141">
    <xf numFmtId="0" fontId="0" fillId="0" borderId="0" xfId="0">
      <alignment vertical="center"/>
    </xf>
    <xf numFmtId="0" fontId="1" fillId="0" borderId="0" xfId="47"/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3" xfId="47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/>
    <xf numFmtId="0" fontId="1" fillId="0" borderId="3" xfId="47" applyBorder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/>
    </xf>
    <xf numFmtId="0" fontId="1" fillId="0" borderId="3" xfId="47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1" fillId="0" borderId="3" xfId="47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10" fontId="4" fillId="0" borderId="10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10" fontId="7" fillId="4" borderId="3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9" fontId="7" fillId="0" borderId="3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4" borderId="0" xfId="0" applyFont="1" applyFill="1" applyBorder="1" applyAlignment="1">
      <alignment horizontal="left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" fillId="0" borderId="0" xfId="1"/>
    <xf numFmtId="0" fontId="0" fillId="0" borderId="3" xfId="0" applyBorder="1">
      <alignment vertical="center"/>
    </xf>
    <xf numFmtId="0" fontId="17" fillId="6" borderId="3" xfId="0" applyFont="1" applyFill="1" applyBorder="1" applyAlignment="1"/>
    <xf numFmtId="0" fontId="18" fillId="0" borderId="3" xfId="0" applyFont="1" applyBorder="1">
      <alignment vertical="center"/>
    </xf>
    <xf numFmtId="0" fontId="2" fillId="0" borderId="3" xfId="0" applyFont="1" applyBorder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9" fillId="7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20" fillId="0" borderId="3" xfId="0" applyFont="1" applyBorder="1" applyAlignment="1">
      <alignment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21" fillId="0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43" applyNumberFormat="1" applyFont="1" applyBorder="1" applyAlignment="1">
      <alignment horizontal="left" vertical="top" wrapText="1"/>
    </xf>
    <xf numFmtId="0" fontId="22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vertical="top" wrapText="1"/>
    </xf>
    <xf numFmtId="0" fontId="25" fillId="0" borderId="5" xfId="0" applyFont="1" applyFill="1" applyBorder="1" applyAlignment="1"/>
    <xf numFmtId="0" fontId="2" fillId="0" borderId="5" xfId="0" applyFont="1" applyFill="1" applyBorder="1" applyAlignment="1"/>
    <xf numFmtId="0" fontId="26" fillId="0" borderId="5" xfId="0" applyFont="1" applyFill="1" applyBorder="1" applyAlignment="1"/>
    <xf numFmtId="0" fontId="27" fillId="0" borderId="1" xfId="0" applyFont="1" applyFill="1" applyBorder="1" applyAlignment="1">
      <alignment vertical="top" wrapText="1"/>
    </xf>
    <xf numFmtId="0" fontId="28" fillId="0" borderId="1" xfId="0" applyFont="1" applyFill="1" applyBorder="1" applyAlignment="1">
      <alignment vertical="top" wrapText="1"/>
    </xf>
    <xf numFmtId="0" fontId="29" fillId="0" borderId="5" xfId="0" applyFont="1" applyFill="1" applyBorder="1" applyAlignment="1">
      <alignment wrapText="1"/>
    </xf>
    <xf numFmtId="0" fontId="16" fillId="0" borderId="0" xfId="0" applyFont="1" applyFill="1" applyBorder="1">
      <alignment vertical="center"/>
    </xf>
    <xf numFmtId="0" fontId="30" fillId="0" borderId="0" xfId="0" applyFont="1" applyFill="1" applyAlignment="1">
      <alignment vertical="center"/>
    </xf>
    <xf numFmtId="176" fontId="30" fillId="0" borderId="3" xfId="0" applyNumberFormat="1" applyFont="1" applyFill="1" applyBorder="1" applyAlignment="1">
      <alignment vertical="center"/>
    </xf>
    <xf numFmtId="9" fontId="30" fillId="0" borderId="3" xfId="0" applyNumberFormat="1" applyFont="1" applyFill="1" applyBorder="1" applyAlignment="1">
      <alignment vertical="center"/>
    </xf>
    <xf numFmtId="0" fontId="30" fillId="0" borderId="3" xfId="0" applyFont="1" applyFill="1" applyBorder="1" applyAlignment="1">
      <alignment vertical="center"/>
    </xf>
    <xf numFmtId="10" fontId="30" fillId="0" borderId="3" xfId="0" applyNumberFormat="1" applyFont="1" applyFill="1" applyBorder="1" applyAlignment="1">
      <alignment vertical="center"/>
    </xf>
    <xf numFmtId="0" fontId="31" fillId="0" borderId="3" xfId="0" applyFont="1" applyFill="1" applyBorder="1" applyAlignment="1">
      <alignment vertical="center"/>
    </xf>
    <xf numFmtId="0" fontId="30" fillId="0" borderId="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/>
    </xf>
    <xf numFmtId="0" fontId="32" fillId="8" borderId="3" xfId="2" applyFont="1" applyFill="1" applyBorder="1" applyAlignment="1">
      <alignment horizontal="center" vertical="center" wrapText="1"/>
    </xf>
    <xf numFmtId="0" fontId="30" fillId="0" borderId="3" xfId="51" applyBorder="1">
      <alignment vertical="center"/>
    </xf>
    <xf numFmtId="0" fontId="30" fillId="0" borderId="3" xfId="51" applyBorder="1" applyAlignment="1">
      <alignment horizontal="center" vertical="center"/>
    </xf>
    <xf numFmtId="0" fontId="33" fillId="0" borderId="3" xfId="0" applyFont="1" applyFill="1" applyBorder="1" applyAlignment="1">
      <alignment vertical="center"/>
    </xf>
    <xf numFmtId="10" fontId="30" fillId="0" borderId="3" xfId="51" applyNumberFormat="1" applyBorder="1">
      <alignment vertical="center"/>
    </xf>
    <xf numFmtId="0" fontId="0" fillId="0" borderId="0" xfId="0" applyAlignment="1">
      <alignment horizontal="left" vertical="center"/>
    </xf>
    <xf numFmtId="0" fontId="34" fillId="9" borderId="14" xfId="0" applyFont="1" applyFill="1" applyBorder="1" applyAlignment="1">
      <alignment horizontal="left" vertical="center" wrapText="1"/>
    </xf>
    <xf numFmtId="0" fontId="34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center" wrapText="1"/>
    </xf>
    <xf numFmtId="0" fontId="34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35" fillId="0" borderId="18" xfId="0" applyFont="1" applyBorder="1" applyAlignment="1">
      <alignment horizontal="left" vertical="center" wrapText="1"/>
    </xf>
    <xf numFmtId="9" fontId="35" fillId="0" borderId="18" xfId="0" applyNumberFormat="1" applyFont="1" applyBorder="1" applyAlignment="1">
      <alignment horizontal="left" vertical="center" wrapText="1"/>
    </xf>
    <xf numFmtId="0" fontId="35" fillId="0" borderId="18" xfId="0" applyFont="1" applyFill="1" applyBorder="1" applyAlignment="1">
      <alignment horizontal="left" vertical="center" wrapText="1"/>
    </xf>
    <xf numFmtId="0" fontId="35" fillId="10" borderId="18" xfId="0" applyFont="1" applyFill="1" applyBorder="1" applyAlignment="1">
      <alignment horizontal="left" vertical="center" wrapText="1"/>
    </xf>
    <xf numFmtId="0" fontId="35" fillId="0" borderId="19" xfId="0" applyFont="1" applyBorder="1" applyAlignment="1">
      <alignment horizontal="left" vertical="center" wrapText="1"/>
    </xf>
    <xf numFmtId="0" fontId="34" fillId="0" borderId="19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10" fontId="35" fillId="0" borderId="18" xfId="0" applyNumberFormat="1" applyFont="1" applyBorder="1" applyAlignment="1">
      <alignment horizontal="left" vertical="center" wrapText="1"/>
    </xf>
    <xf numFmtId="0" fontId="35" fillId="10" borderId="14" xfId="0" applyFont="1" applyFill="1" applyBorder="1" applyAlignment="1">
      <alignment horizontal="left" vertical="center" wrapText="1"/>
    </xf>
    <xf numFmtId="0" fontId="36" fillId="0" borderId="20" xfId="0" applyFont="1" applyBorder="1" applyAlignment="1">
      <alignment horizontal="left" wrapText="1"/>
    </xf>
    <xf numFmtId="0" fontId="37" fillId="0" borderId="20" xfId="0" applyFont="1" applyBorder="1" applyAlignment="1">
      <alignment horizontal="left"/>
    </xf>
    <xf numFmtId="0" fontId="38" fillId="0" borderId="20" xfId="0" applyFont="1" applyBorder="1" applyAlignment="1">
      <alignment horizontal="left"/>
    </xf>
    <xf numFmtId="0" fontId="34" fillId="9" borderId="14" xfId="0" applyFont="1" applyFill="1" applyBorder="1" applyAlignment="1">
      <alignment horizontal="left" vertical="top" wrapText="1"/>
    </xf>
    <xf numFmtId="0" fontId="35" fillId="0" borderId="21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top" wrapText="1"/>
    </xf>
    <xf numFmtId="0" fontId="35" fillId="0" borderId="22" xfId="0" applyFont="1" applyBorder="1" applyAlignment="1">
      <alignment horizontal="left" vertical="top" wrapText="1"/>
    </xf>
    <xf numFmtId="0" fontId="35" fillId="4" borderId="21" xfId="0" applyFont="1" applyFill="1" applyBorder="1" applyAlignment="1">
      <alignment horizontal="left" vertical="center" wrapText="1"/>
    </xf>
    <xf numFmtId="0" fontId="35" fillId="0" borderId="14" xfId="0" applyFont="1" applyBorder="1" applyAlignment="1">
      <alignment horizontal="left" vertical="center" wrapText="1"/>
    </xf>
    <xf numFmtId="0" fontId="35" fillId="4" borderId="23" xfId="0" applyFont="1" applyFill="1" applyBorder="1" applyAlignment="1">
      <alignment horizontal="left" vertical="center" wrapText="1"/>
    </xf>
    <xf numFmtId="0" fontId="35" fillId="4" borderId="16" xfId="0" applyFont="1" applyFill="1" applyBorder="1" applyAlignment="1">
      <alignment horizontal="left" vertical="center" wrapText="1"/>
    </xf>
    <xf numFmtId="0" fontId="35" fillId="0" borderId="24" xfId="0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 wrapText="1"/>
    </xf>
    <xf numFmtId="0" fontId="39" fillId="0" borderId="18" xfId="0" applyFont="1" applyBorder="1" applyAlignment="1">
      <alignment horizontal="left" vertical="center" wrapText="1"/>
    </xf>
    <xf numFmtId="0" fontId="40" fillId="0" borderId="18" xfId="0" applyFont="1" applyBorder="1" applyAlignment="1">
      <alignment horizontal="left" vertical="center" wrapText="1"/>
    </xf>
    <xf numFmtId="0" fontId="35" fillId="4" borderId="17" xfId="0" applyFont="1" applyFill="1" applyBorder="1" applyAlignment="1">
      <alignment horizontal="left" vertical="center" wrapText="1"/>
    </xf>
    <xf numFmtId="0" fontId="35" fillId="4" borderId="18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35" fillId="0" borderId="25" xfId="0" applyFont="1" applyBorder="1" applyAlignment="1">
      <alignment horizontal="left" vertical="center"/>
    </xf>
    <xf numFmtId="0" fontId="35" fillId="0" borderId="24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</cellXfs>
  <cellStyles count="53">
    <cellStyle name="常规" xfId="0" builtinId="0"/>
    <cellStyle name="常规 6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Normal 2" xf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524126</xdr:colOff>
      <xdr:row>4</xdr:row>
      <xdr:rowOff>50397</xdr:rowOff>
    </xdr:from>
    <xdr:to>
      <xdr:col>9</xdr:col>
      <xdr:colOff>587627</xdr:colOff>
      <xdr:row>25</xdr:row>
      <xdr:rowOff>162076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720725"/>
          <a:ext cx="5930900" cy="3632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506626</xdr:colOff>
      <xdr:row>86</xdr:row>
      <xdr:rowOff>121997</xdr:rowOff>
    </xdr:from>
    <xdr:to>
      <xdr:col>19</xdr:col>
      <xdr:colOff>570127</xdr:colOff>
      <xdr:row>108</xdr:row>
      <xdr:rowOff>23018</xdr:rowOff>
    </xdr:to>
    <xdr:pic>
      <xdr:nvPicPr>
        <xdr:cNvPr id="7" name="图片 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4495" y="14538960"/>
          <a:ext cx="5930900" cy="3589020"/>
        </a:xfrm>
        <a:prstGeom prst="rect">
          <a:avLst/>
        </a:prstGeom>
      </xdr:spPr>
    </xdr:pic>
    <xdr:clientData/>
  </xdr:twoCellAnchor>
  <xdr:twoCellAnchor editAs="oneCell">
    <xdr:from>
      <xdr:col>2</xdr:col>
      <xdr:colOff>656626</xdr:colOff>
      <xdr:row>83</xdr:row>
      <xdr:rowOff>164551</xdr:rowOff>
    </xdr:from>
    <xdr:to>
      <xdr:col>9</xdr:col>
      <xdr:colOff>720127</xdr:colOff>
      <xdr:row>105</xdr:row>
      <xdr:rowOff>77265</xdr:rowOff>
    </xdr:to>
    <xdr:pic>
      <xdr:nvPicPr>
        <xdr:cNvPr id="9" name="图片 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2990" y="14078585"/>
          <a:ext cx="5930900" cy="3600450"/>
        </a:xfrm>
        <a:prstGeom prst="rect">
          <a:avLst/>
        </a:prstGeom>
      </xdr:spPr>
    </xdr:pic>
    <xdr:clientData/>
  </xdr:twoCellAnchor>
  <xdr:twoCellAnchor editAs="oneCell">
    <xdr:from>
      <xdr:col>48</xdr:col>
      <xdr:colOff>136348</xdr:colOff>
      <xdr:row>55</xdr:row>
      <xdr:rowOff>7130</xdr:rowOff>
    </xdr:from>
    <xdr:to>
      <xdr:col>55</xdr:col>
      <xdr:colOff>199849</xdr:colOff>
      <xdr:row>76</xdr:row>
      <xdr:rowOff>129897</xdr:rowOff>
    </xdr:to>
    <xdr:pic>
      <xdr:nvPicPr>
        <xdr:cNvPr id="11" name="图片 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69490" y="9227185"/>
          <a:ext cx="5930900" cy="3642995"/>
        </a:xfrm>
        <a:prstGeom prst="rect">
          <a:avLst/>
        </a:prstGeom>
      </xdr:spPr>
    </xdr:pic>
    <xdr:clientData/>
  </xdr:twoCellAnchor>
  <xdr:twoCellAnchor editAs="oneCell">
    <xdr:from>
      <xdr:col>47</xdr:col>
      <xdr:colOff>553451</xdr:colOff>
      <xdr:row>26</xdr:row>
      <xdr:rowOff>95044</xdr:rowOff>
    </xdr:from>
    <xdr:to>
      <xdr:col>54</xdr:col>
      <xdr:colOff>616952</xdr:colOff>
      <xdr:row>48</xdr:row>
      <xdr:rowOff>35560</xdr:rowOff>
    </xdr:to>
    <xdr:pic>
      <xdr:nvPicPr>
        <xdr:cNvPr id="13" name="图片 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8485" y="4453255"/>
          <a:ext cx="5930900" cy="3629025"/>
        </a:xfrm>
        <a:prstGeom prst="rect">
          <a:avLst/>
        </a:prstGeom>
      </xdr:spPr>
    </xdr:pic>
    <xdr:clientData/>
  </xdr:twoCellAnchor>
  <xdr:twoCellAnchor editAs="oneCell">
    <xdr:from>
      <xdr:col>48</xdr:col>
      <xdr:colOff>175293</xdr:colOff>
      <xdr:row>3</xdr:row>
      <xdr:rowOff>41842</xdr:rowOff>
    </xdr:from>
    <xdr:to>
      <xdr:col>55</xdr:col>
      <xdr:colOff>238794</xdr:colOff>
      <xdr:row>24</xdr:row>
      <xdr:rowOff>156142</xdr:rowOff>
    </xdr:to>
    <xdr:pic>
      <xdr:nvPicPr>
        <xdr:cNvPr id="15" name="图片 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8860" y="544195"/>
          <a:ext cx="5930900" cy="3634740"/>
        </a:xfrm>
        <a:prstGeom prst="rect">
          <a:avLst/>
        </a:prstGeom>
      </xdr:spPr>
    </xdr:pic>
    <xdr:clientData/>
  </xdr:twoCellAnchor>
  <xdr:twoCellAnchor editAs="oneCell">
    <xdr:from>
      <xdr:col>38</xdr:col>
      <xdr:colOff>748626</xdr:colOff>
      <xdr:row>51</xdr:row>
      <xdr:rowOff>154951</xdr:rowOff>
    </xdr:from>
    <xdr:to>
      <xdr:col>46</xdr:col>
      <xdr:colOff>0</xdr:colOff>
      <xdr:row>73</xdr:row>
      <xdr:rowOff>67665</xdr:rowOff>
    </xdr:to>
    <xdr:pic>
      <xdr:nvPicPr>
        <xdr:cNvPr id="17" name="图片 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99630" y="8704580"/>
          <a:ext cx="5957570" cy="3600450"/>
        </a:xfrm>
        <a:prstGeom prst="rect">
          <a:avLst/>
        </a:prstGeom>
      </xdr:spPr>
    </xdr:pic>
    <xdr:clientData/>
  </xdr:twoCellAnchor>
  <xdr:twoCellAnchor editAs="oneCell">
    <xdr:from>
      <xdr:col>38</xdr:col>
      <xdr:colOff>440015</xdr:colOff>
      <xdr:row>0</xdr:row>
      <xdr:rowOff>103364</xdr:rowOff>
    </xdr:from>
    <xdr:to>
      <xdr:col>45</xdr:col>
      <xdr:colOff>503516</xdr:colOff>
      <xdr:row>22</xdr:row>
      <xdr:rowOff>14465</xdr:rowOff>
    </xdr:to>
    <xdr:pic>
      <xdr:nvPicPr>
        <xdr:cNvPr id="19" name="图片 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91020" y="102870"/>
          <a:ext cx="5930900" cy="3599180"/>
        </a:xfrm>
        <a:prstGeom prst="rect">
          <a:avLst/>
        </a:prstGeom>
      </xdr:spPr>
    </xdr:pic>
    <xdr:clientData/>
  </xdr:twoCellAnchor>
  <xdr:twoCellAnchor editAs="oneCell">
    <xdr:from>
      <xdr:col>38</xdr:col>
      <xdr:colOff>343070</xdr:colOff>
      <xdr:row>23</xdr:row>
      <xdr:rowOff>120722</xdr:rowOff>
    </xdr:from>
    <xdr:to>
      <xdr:col>45</xdr:col>
      <xdr:colOff>406571</xdr:colOff>
      <xdr:row>45</xdr:row>
      <xdr:rowOff>21742</xdr:rowOff>
    </xdr:to>
    <xdr:pic>
      <xdr:nvPicPr>
        <xdr:cNvPr id="21" name="图片 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0" y="3976370"/>
          <a:ext cx="5930900" cy="3589020"/>
        </a:xfrm>
        <a:prstGeom prst="rect">
          <a:avLst/>
        </a:prstGeom>
      </xdr:spPr>
    </xdr:pic>
    <xdr:clientData/>
  </xdr:twoCellAnchor>
  <xdr:twoCellAnchor editAs="oneCell">
    <xdr:from>
      <xdr:col>2</xdr:col>
      <xdr:colOff>563626</xdr:colOff>
      <xdr:row>29</xdr:row>
      <xdr:rowOff>163275</xdr:rowOff>
    </xdr:from>
    <xdr:to>
      <xdr:col>9</xdr:col>
      <xdr:colOff>612008</xdr:colOff>
      <xdr:row>51</xdr:row>
      <xdr:rowOff>75986</xdr:rowOff>
    </xdr:to>
    <xdr:pic>
      <xdr:nvPicPr>
        <xdr:cNvPr id="23" name="图片 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9645" y="5024755"/>
          <a:ext cx="5915660" cy="360045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698507</xdr:colOff>
      <xdr:row>57</xdr:row>
      <xdr:rowOff>180629</xdr:rowOff>
    </xdr:from>
    <xdr:to>
      <xdr:col>9</xdr:col>
      <xdr:colOff>763016</xdr:colOff>
      <xdr:row>79</xdr:row>
      <xdr:rowOff>93342</xdr:rowOff>
    </xdr:to>
    <xdr:pic>
      <xdr:nvPicPr>
        <xdr:cNvPr id="25" name="图片 2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4900" y="9723120"/>
          <a:ext cx="5931535" cy="361315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285071</xdr:colOff>
      <xdr:row>55</xdr:row>
      <xdr:rowOff>129042</xdr:rowOff>
    </xdr:from>
    <xdr:to>
      <xdr:col>19</xdr:col>
      <xdr:colOff>348572</xdr:colOff>
      <xdr:row>77</xdr:row>
      <xdr:rowOff>40144</xdr:rowOff>
    </xdr:to>
    <xdr:pic>
      <xdr:nvPicPr>
        <xdr:cNvPr id="27" name="图片 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2880" y="9349105"/>
          <a:ext cx="5930900" cy="3599180"/>
        </a:xfrm>
        <a:prstGeom prst="rect">
          <a:avLst/>
        </a:prstGeom>
      </xdr:spPr>
    </xdr:pic>
    <xdr:clientData/>
  </xdr:twoCellAnchor>
  <xdr:twoCellAnchor editAs="oneCell">
    <xdr:from>
      <xdr:col>21</xdr:col>
      <xdr:colOff>223404</xdr:colOff>
      <xdr:row>56</xdr:row>
      <xdr:rowOff>5288</xdr:rowOff>
    </xdr:from>
    <xdr:to>
      <xdr:col>28</xdr:col>
      <xdr:colOff>286905</xdr:colOff>
      <xdr:row>77</xdr:row>
      <xdr:rowOff>117975</xdr:rowOff>
    </xdr:to>
    <xdr:pic>
      <xdr:nvPicPr>
        <xdr:cNvPr id="29" name="图片 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5085" y="9392920"/>
          <a:ext cx="5930900" cy="3632835"/>
        </a:xfrm>
        <a:prstGeom prst="rect">
          <a:avLst/>
        </a:prstGeom>
      </xdr:spPr>
    </xdr:pic>
    <xdr:clientData/>
  </xdr:twoCellAnchor>
  <xdr:twoCellAnchor editAs="oneCell">
    <xdr:from>
      <xdr:col>30</xdr:col>
      <xdr:colOff>549793</xdr:colOff>
      <xdr:row>52</xdr:row>
      <xdr:rowOff>47841</xdr:rowOff>
    </xdr:from>
    <xdr:to>
      <xdr:col>37</xdr:col>
      <xdr:colOff>613294</xdr:colOff>
      <xdr:row>74</xdr:row>
      <xdr:rowOff>4579</xdr:rowOff>
    </xdr:to>
    <xdr:pic>
      <xdr:nvPicPr>
        <xdr:cNvPr id="31" name="图片 3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95275" y="8764905"/>
          <a:ext cx="5930900" cy="3644900"/>
        </a:xfrm>
        <a:prstGeom prst="rect">
          <a:avLst/>
        </a:prstGeom>
      </xdr:spPr>
    </xdr:pic>
    <xdr:clientData/>
  </xdr:twoCellAnchor>
  <xdr:twoCellAnchor editAs="oneCell">
    <xdr:from>
      <xdr:col>29</xdr:col>
      <xdr:colOff>664515</xdr:colOff>
      <xdr:row>26</xdr:row>
      <xdr:rowOff>206307</xdr:rowOff>
    </xdr:from>
    <xdr:to>
      <xdr:col>36</xdr:col>
      <xdr:colOff>728016</xdr:colOff>
      <xdr:row>48</xdr:row>
      <xdr:rowOff>119020</xdr:rowOff>
    </xdr:to>
    <xdr:pic>
      <xdr:nvPicPr>
        <xdr:cNvPr id="33" name="图片 3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10" y="4526280"/>
          <a:ext cx="5930900" cy="3639185"/>
        </a:xfrm>
        <a:prstGeom prst="rect">
          <a:avLst/>
        </a:prstGeom>
      </xdr:spPr>
    </xdr:pic>
    <xdr:clientData/>
  </xdr:twoCellAnchor>
  <xdr:twoCellAnchor editAs="oneCell">
    <xdr:from>
      <xdr:col>29</xdr:col>
      <xdr:colOff>340785</xdr:colOff>
      <xdr:row>2</xdr:row>
      <xdr:rowOff>84164</xdr:rowOff>
    </xdr:from>
    <xdr:to>
      <xdr:col>36</xdr:col>
      <xdr:colOff>404286</xdr:colOff>
      <xdr:row>24</xdr:row>
      <xdr:rowOff>29212</xdr:rowOff>
    </xdr:to>
    <xdr:pic>
      <xdr:nvPicPr>
        <xdr:cNvPr id="35" name="图片 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48160" y="419100"/>
          <a:ext cx="5930900" cy="3633470"/>
        </a:xfrm>
        <a:prstGeom prst="rect">
          <a:avLst/>
        </a:prstGeom>
      </xdr:spPr>
    </xdr:pic>
    <xdr:clientData/>
  </xdr:twoCellAnchor>
  <xdr:twoCellAnchor editAs="oneCell">
    <xdr:from>
      <xdr:col>11</xdr:col>
      <xdr:colOff>658103</xdr:colOff>
      <xdr:row>29</xdr:row>
      <xdr:rowOff>10805</xdr:rowOff>
    </xdr:from>
    <xdr:to>
      <xdr:col>18</xdr:col>
      <xdr:colOff>721603</xdr:colOff>
      <xdr:row>50</xdr:row>
      <xdr:rowOff>123493</xdr:rowOff>
    </xdr:to>
    <xdr:pic>
      <xdr:nvPicPr>
        <xdr:cNvPr id="37" name="图片 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8060" y="4872355"/>
          <a:ext cx="5930900" cy="3632835"/>
        </a:xfrm>
        <a:prstGeom prst="rect">
          <a:avLst/>
        </a:prstGeom>
      </xdr:spPr>
    </xdr:pic>
    <xdr:clientData/>
  </xdr:twoCellAnchor>
  <xdr:twoCellAnchor editAs="oneCell">
    <xdr:from>
      <xdr:col>11</xdr:col>
      <xdr:colOff>525881</xdr:colOff>
      <xdr:row>1</xdr:row>
      <xdr:rowOff>118876</xdr:rowOff>
    </xdr:from>
    <xdr:to>
      <xdr:col>18</xdr:col>
      <xdr:colOff>589381</xdr:colOff>
      <xdr:row>23</xdr:row>
      <xdr:rowOff>31588</xdr:rowOff>
    </xdr:to>
    <xdr:pic>
      <xdr:nvPicPr>
        <xdr:cNvPr id="39" name="图片 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5980" y="286385"/>
          <a:ext cx="5930900" cy="3600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192071</xdr:colOff>
      <xdr:row>28</xdr:row>
      <xdr:rowOff>166470</xdr:rowOff>
    </xdr:from>
    <xdr:to>
      <xdr:col>27</xdr:col>
      <xdr:colOff>255572</xdr:colOff>
      <xdr:row>50</xdr:row>
      <xdr:rowOff>79182</xdr:rowOff>
    </xdr:to>
    <xdr:pic>
      <xdr:nvPicPr>
        <xdr:cNvPr id="41" name="图片 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5770" y="4860290"/>
          <a:ext cx="5930900" cy="3600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100166</xdr:colOff>
      <xdr:row>2</xdr:row>
      <xdr:rowOff>155199</xdr:rowOff>
    </xdr:from>
    <xdr:to>
      <xdr:col>27</xdr:col>
      <xdr:colOff>163667</xdr:colOff>
      <xdr:row>24</xdr:row>
      <xdr:rowOff>66300</xdr:rowOff>
    </xdr:to>
    <xdr:pic>
      <xdr:nvPicPr>
        <xdr:cNvPr id="43" name="图片 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3695" y="490220"/>
          <a:ext cx="5930900" cy="3599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ford-jira-basic.atlassian.net/browse/AW2-12193" TargetMode="External"/><Relationship Id="rId8" Type="http://schemas.openxmlformats.org/officeDocument/2006/relationships/hyperlink" Target="https://ford-jira-basic.atlassian.net/browse/AW2-12211" TargetMode="External"/><Relationship Id="rId7" Type="http://schemas.openxmlformats.org/officeDocument/2006/relationships/hyperlink" Target="https://ford-jira-basic.atlassian.net/browse/AW2-12218" TargetMode="External"/><Relationship Id="rId6" Type="http://schemas.openxmlformats.org/officeDocument/2006/relationships/hyperlink" Target="https://ford-jira-basic.atlassian.net/browse/AW2-12220" TargetMode="External"/><Relationship Id="rId5" Type="http://schemas.openxmlformats.org/officeDocument/2006/relationships/hyperlink" Target="https://ford-jira-basic.atlassian.net/browse/AW2-12246" TargetMode="External"/><Relationship Id="rId4" Type="http://schemas.openxmlformats.org/officeDocument/2006/relationships/hyperlink" Target="https://ford-jira-basic.atlassian.net/browse/AW2-12247" TargetMode="External"/><Relationship Id="rId3" Type="http://schemas.openxmlformats.org/officeDocument/2006/relationships/hyperlink" Target="https://ford-jira-basic.atlassian.net/browse/AW2-12280" TargetMode="External"/><Relationship Id="rId20" Type="http://schemas.openxmlformats.org/officeDocument/2006/relationships/hyperlink" Target="https://ford-jira-basic.atlassian.net/browse/AW2-11598" TargetMode="External"/><Relationship Id="rId2" Type="http://schemas.openxmlformats.org/officeDocument/2006/relationships/hyperlink" Target="https://ford-jira-basic.atlassian.net/browse/AW2-12292" TargetMode="External"/><Relationship Id="rId19" Type="http://schemas.openxmlformats.org/officeDocument/2006/relationships/hyperlink" Target="https://ford-jira-basic.atlassian.net/browse/AW2-12005" TargetMode="External"/><Relationship Id="rId18" Type="http://schemas.openxmlformats.org/officeDocument/2006/relationships/hyperlink" Target="https://ford-jira-basic.atlassian.net/browse/AW2-12084" TargetMode="External"/><Relationship Id="rId17" Type="http://schemas.openxmlformats.org/officeDocument/2006/relationships/hyperlink" Target="https://ford-jira-basic.atlassian.net/browse/AW2-12091" TargetMode="External"/><Relationship Id="rId16" Type="http://schemas.openxmlformats.org/officeDocument/2006/relationships/hyperlink" Target="https://ford-jira-basic.atlassian.net/browse/AW2-12100" TargetMode="External"/><Relationship Id="rId15" Type="http://schemas.openxmlformats.org/officeDocument/2006/relationships/hyperlink" Target="https://ford-jira-basic.atlassian.net/browse/AW2-12159" TargetMode="External"/><Relationship Id="rId14" Type="http://schemas.openxmlformats.org/officeDocument/2006/relationships/hyperlink" Target="https://ford-jira-basic.atlassian.net/browse/AW2-12169" TargetMode="External"/><Relationship Id="rId13" Type="http://schemas.openxmlformats.org/officeDocument/2006/relationships/hyperlink" Target="https://ford-jira-basic.atlassian.net/browse/AW2-12171" TargetMode="External"/><Relationship Id="rId12" Type="http://schemas.openxmlformats.org/officeDocument/2006/relationships/hyperlink" Target="https://ford-jira-basic.atlassian.net/browse/AW2-12174" TargetMode="External"/><Relationship Id="rId11" Type="http://schemas.openxmlformats.org/officeDocument/2006/relationships/hyperlink" Target="https://ford-jira-basic.atlassian.net/browse/AW2-12190" TargetMode="External"/><Relationship Id="rId10" Type="http://schemas.openxmlformats.org/officeDocument/2006/relationships/hyperlink" Target="https://ford-jira-basic.atlassian.net/browse/AW2-12192" TargetMode="External"/><Relationship Id="rId1" Type="http://schemas.openxmlformats.org/officeDocument/2006/relationships/hyperlink" Target="https://ford-jira-basic.atlassian.net/browse/AW2-123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topLeftCell="A8" workbookViewId="0">
      <selection activeCell="Q11" sqref="Q11"/>
    </sheetView>
  </sheetViews>
  <sheetFormatPr defaultColWidth="11" defaultRowHeight="13.2"/>
  <cols>
    <col min="1" max="1" width="14.8583333333333" style="104" customWidth="1"/>
    <col min="2" max="3" width="10.8333333333333" style="104" customWidth="1"/>
    <col min="4" max="4" width="25.6916666666667" style="104" customWidth="1"/>
    <col min="5" max="9" width="10.8333333333333" style="104" customWidth="1"/>
    <col min="10" max="10" width="11.8333333333333" style="104" customWidth="1"/>
    <col min="11" max="11" width="16.1666666666667" style="104" customWidth="1"/>
    <col min="12" max="18" width="10.8333333333333" style="104" customWidth="1"/>
    <col min="19" max="16384" width="10.8333333333333" style="104"/>
  </cols>
  <sheetData>
    <row r="1" ht="17.55" spans="1:18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37"/>
      <c r="M1" s="137"/>
      <c r="N1" s="137"/>
      <c r="O1" s="137"/>
      <c r="P1" s="137"/>
      <c r="Q1" s="137"/>
      <c r="R1" s="137"/>
    </row>
    <row r="2" ht="17.55" spans="1:18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37"/>
      <c r="M2" s="137"/>
      <c r="N2" s="137"/>
      <c r="O2" s="137"/>
      <c r="P2" s="137"/>
      <c r="Q2" s="137"/>
      <c r="R2" s="137"/>
    </row>
    <row r="3" ht="17.75" spans="1:18">
      <c r="A3" s="107" t="s">
        <v>2</v>
      </c>
      <c r="B3" s="108" t="s">
        <v>3</v>
      </c>
      <c r="C3" s="108" t="s">
        <v>4</v>
      </c>
      <c r="D3" s="108" t="s">
        <v>5</v>
      </c>
      <c r="E3" s="108" t="s">
        <v>6</v>
      </c>
      <c r="F3" s="131"/>
      <c r="G3" s="131"/>
      <c r="H3" s="131"/>
      <c r="I3" s="131"/>
      <c r="J3" s="131"/>
      <c r="K3" s="138"/>
      <c r="L3" s="137"/>
      <c r="M3" s="137"/>
      <c r="N3" s="137"/>
      <c r="O3" s="137"/>
      <c r="P3" s="137"/>
      <c r="Q3" s="137"/>
      <c r="R3" s="137"/>
    </row>
    <row r="4" ht="51.75" spans="1:18">
      <c r="A4" s="109" t="s">
        <v>7</v>
      </c>
      <c r="B4" s="110" t="s">
        <v>8</v>
      </c>
      <c r="C4" s="111">
        <v>1</v>
      </c>
      <c r="D4" s="110" t="s">
        <v>9</v>
      </c>
      <c r="E4" s="132" t="s">
        <v>10</v>
      </c>
      <c r="F4" s="131"/>
      <c r="G4" s="131"/>
      <c r="H4" s="131"/>
      <c r="I4" s="131"/>
      <c r="J4" s="131"/>
      <c r="K4" s="138"/>
      <c r="L4" s="137"/>
      <c r="M4" s="137"/>
      <c r="N4" s="137"/>
      <c r="O4" s="137"/>
      <c r="P4" s="137"/>
      <c r="Q4" s="137"/>
      <c r="R4" s="137"/>
    </row>
    <row r="5" ht="34.75" spans="1:18">
      <c r="A5" s="109" t="s">
        <v>11</v>
      </c>
      <c r="B5" s="110" t="s">
        <v>12</v>
      </c>
      <c r="C5" s="112" t="s">
        <v>13</v>
      </c>
      <c r="D5" s="113" t="s">
        <v>14</v>
      </c>
      <c r="E5" s="133" t="s">
        <v>15</v>
      </c>
      <c r="F5" s="131"/>
      <c r="G5" s="131"/>
      <c r="H5" s="131"/>
      <c r="I5" s="131"/>
      <c r="J5" s="131"/>
      <c r="K5" s="138"/>
      <c r="L5" s="137"/>
      <c r="M5" s="137"/>
      <c r="N5" s="137"/>
      <c r="O5" s="137"/>
      <c r="P5" s="137"/>
      <c r="Q5" s="137"/>
      <c r="R5" s="137"/>
    </row>
    <row r="6" ht="16.8" spans="1:18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37"/>
      <c r="M6" s="137"/>
      <c r="N6" s="137"/>
      <c r="O6" s="137"/>
      <c r="P6" s="137"/>
      <c r="Q6" s="137"/>
      <c r="R6" s="137"/>
    </row>
    <row r="7" ht="17.55" spans="1:18">
      <c r="A7" s="115" t="s">
        <v>16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37"/>
      <c r="M7" s="137"/>
      <c r="N7" s="137"/>
      <c r="O7" s="137"/>
      <c r="P7" s="137"/>
      <c r="Q7" s="137"/>
      <c r="R7" s="137"/>
    </row>
    <row r="8" ht="17.75" spans="1:18">
      <c r="A8" s="107" t="s">
        <v>17</v>
      </c>
      <c r="B8" s="108" t="s">
        <v>3</v>
      </c>
      <c r="C8" s="108" t="s">
        <v>4</v>
      </c>
      <c r="D8" s="108" t="s">
        <v>5</v>
      </c>
      <c r="E8" s="108" t="s">
        <v>6</v>
      </c>
      <c r="F8" s="131"/>
      <c r="G8" s="131"/>
      <c r="H8" s="131"/>
      <c r="I8" s="131"/>
      <c r="J8" s="131"/>
      <c r="K8" s="138"/>
      <c r="L8" s="137"/>
      <c r="M8" s="137"/>
      <c r="N8" s="137"/>
      <c r="O8" s="137"/>
      <c r="P8" s="137"/>
      <c r="Q8" s="137"/>
      <c r="R8" s="137"/>
    </row>
    <row r="9" ht="68.75" spans="1:18">
      <c r="A9" s="109" t="s">
        <v>18</v>
      </c>
      <c r="B9" s="110" t="s">
        <v>19</v>
      </c>
      <c r="C9" s="110" t="s">
        <v>20</v>
      </c>
      <c r="D9" s="110" t="s">
        <v>21</v>
      </c>
      <c r="E9" s="134" t="s">
        <v>15</v>
      </c>
      <c r="F9" s="131"/>
      <c r="G9" s="131"/>
      <c r="H9" s="131"/>
      <c r="I9" s="131"/>
      <c r="J9" s="131"/>
      <c r="K9" s="138"/>
      <c r="L9" s="137"/>
      <c r="M9" s="137"/>
      <c r="N9" s="137"/>
      <c r="O9" s="137"/>
      <c r="P9" s="137"/>
      <c r="Q9" s="137"/>
      <c r="R9" s="137"/>
    </row>
    <row r="10" ht="17.75" spans="1:18">
      <c r="A10" s="109"/>
      <c r="B10" s="110" t="s">
        <v>22</v>
      </c>
      <c r="C10" s="110" t="s">
        <v>23</v>
      </c>
      <c r="D10" s="110" t="s">
        <v>24</v>
      </c>
      <c r="E10" s="110" t="s">
        <v>10</v>
      </c>
      <c r="F10" s="131"/>
      <c r="G10" s="131"/>
      <c r="H10" s="131"/>
      <c r="I10" s="131"/>
      <c r="J10" s="131"/>
      <c r="K10" s="138"/>
      <c r="L10" s="137"/>
      <c r="M10" s="137"/>
      <c r="N10" s="137"/>
      <c r="O10" s="137"/>
      <c r="P10" s="137"/>
      <c r="Q10" s="137"/>
      <c r="R10" s="137"/>
    </row>
    <row r="11" ht="17.75" spans="1:18">
      <c r="A11" s="109" t="s">
        <v>25</v>
      </c>
      <c r="B11" s="110" t="s">
        <v>26</v>
      </c>
      <c r="C11" s="110" t="s">
        <v>27</v>
      </c>
      <c r="D11" s="110" t="s">
        <v>27</v>
      </c>
      <c r="E11" s="110" t="s">
        <v>10</v>
      </c>
      <c r="F11" s="131"/>
      <c r="G11" s="131"/>
      <c r="H11" s="131"/>
      <c r="I11" s="131"/>
      <c r="J11" s="131"/>
      <c r="K11" s="138"/>
      <c r="L11" s="137"/>
      <c r="M11" s="137"/>
      <c r="N11" s="137"/>
      <c r="O11" s="137"/>
      <c r="P11" s="137"/>
      <c r="Q11" s="137"/>
      <c r="R11" s="137"/>
    </row>
    <row r="12" ht="17.75" spans="1:18">
      <c r="A12" s="109"/>
      <c r="B12" s="110" t="s">
        <v>28</v>
      </c>
      <c r="C12" s="110" t="s">
        <v>29</v>
      </c>
      <c r="D12" s="110" t="s">
        <v>30</v>
      </c>
      <c r="E12" s="110" t="s">
        <v>31</v>
      </c>
      <c r="F12" s="131"/>
      <c r="G12" s="131"/>
      <c r="H12" s="131"/>
      <c r="I12" s="131"/>
      <c r="J12" s="131"/>
      <c r="K12" s="138"/>
      <c r="L12" s="137"/>
      <c r="M12" s="137"/>
      <c r="N12" s="137"/>
      <c r="O12" s="137"/>
      <c r="P12" s="137"/>
      <c r="Q12" s="137"/>
      <c r="R12" s="137"/>
    </row>
    <row r="13" ht="34.75" spans="1:18">
      <c r="A13" s="109"/>
      <c r="B13" s="110" t="s">
        <v>32</v>
      </c>
      <c r="C13" s="110" t="s">
        <v>29</v>
      </c>
      <c r="D13" s="110" t="s">
        <v>30</v>
      </c>
      <c r="E13" s="110" t="s">
        <v>31</v>
      </c>
      <c r="F13" s="131"/>
      <c r="G13" s="131"/>
      <c r="H13" s="131"/>
      <c r="I13" s="131"/>
      <c r="J13" s="131"/>
      <c r="K13" s="138"/>
      <c r="L13" s="137"/>
      <c r="M13" s="137"/>
      <c r="N13" s="137"/>
      <c r="O13" s="137"/>
      <c r="P13" s="137"/>
      <c r="Q13" s="137"/>
      <c r="R13" s="137"/>
    </row>
    <row r="14" ht="17.75" spans="1:18">
      <c r="A14" s="109"/>
      <c r="B14" s="110" t="s">
        <v>33</v>
      </c>
      <c r="C14" s="110" t="s">
        <v>29</v>
      </c>
      <c r="D14" s="110" t="s">
        <v>30</v>
      </c>
      <c r="E14" s="110" t="s">
        <v>31</v>
      </c>
      <c r="F14" s="131"/>
      <c r="G14" s="131"/>
      <c r="H14" s="131"/>
      <c r="I14" s="131"/>
      <c r="J14" s="131"/>
      <c r="K14" s="138"/>
      <c r="L14" s="137"/>
      <c r="M14" s="137"/>
      <c r="N14" s="137"/>
      <c r="O14" s="137"/>
      <c r="P14" s="137"/>
      <c r="Q14" s="137"/>
      <c r="R14" s="137"/>
    </row>
    <row r="15" ht="17.75" spans="1:18">
      <c r="A15" s="109"/>
      <c r="B15" s="110" t="s">
        <v>34</v>
      </c>
      <c r="C15" s="110" t="s">
        <v>29</v>
      </c>
      <c r="D15" s="110" t="s">
        <v>30</v>
      </c>
      <c r="E15" s="110" t="s">
        <v>31</v>
      </c>
      <c r="F15" s="131"/>
      <c r="G15" s="131"/>
      <c r="H15" s="131"/>
      <c r="I15" s="131"/>
      <c r="J15" s="131"/>
      <c r="K15" s="138"/>
      <c r="L15" s="137"/>
      <c r="M15" s="137"/>
      <c r="N15" s="137"/>
      <c r="O15" s="137"/>
      <c r="P15" s="137"/>
      <c r="Q15" s="137"/>
      <c r="R15" s="137"/>
    </row>
    <row r="16" ht="16.8" spans="1:18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37"/>
      <c r="M16" s="137"/>
      <c r="N16" s="137"/>
      <c r="O16" s="137"/>
      <c r="P16" s="137"/>
      <c r="Q16" s="137"/>
      <c r="R16" s="137"/>
    </row>
    <row r="17" ht="17.55" spans="1:18">
      <c r="A17" s="115" t="s">
        <v>35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37"/>
      <c r="M17" s="137"/>
      <c r="N17" s="137"/>
      <c r="O17" s="137"/>
      <c r="P17" s="137"/>
      <c r="Q17" s="137"/>
      <c r="R17" s="137"/>
    </row>
    <row r="18" ht="17.75" spans="1:18">
      <c r="A18" s="107" t="s">
        <v>36</v>
      </c>
      <c r="B18" s="108" t="s">
        <v>3</v>
      </c>
      <c r="C18" s="108" t="s">
        <v>4</v>
      </c>
      <c r="D18" s="108" t="s">
        <v>5</v>
      </c>
      <c r="E18" s="108" t="s">
        <v>6</v>
      </c>
      <c r="F18" s="131"/>
      <c r="G18" s="131"/>
      <c r="H18" s="131"/>
      <c r="I18" s="131"/>
      <c r="J18" s="131"/>
      <c r="K18" s="138"/>
      <c r="L18" s="137"/>
      <c r="M18" s="137"/>
      <c r="N18" s="137"/>
      <c r="O18" s="137"/>
      <c r="P18" s="137"/>
      <c r="Q18" s="137"/>
      <c r="R18" s="137"/>
    </row>
    <row r="19" ht="34.75" spans="1:18">
      <c r="A19" s="109" t="s">
        <v>37</v>
      </c>
      <c r="B19" s="110" t="s">
        <v>38</v>
      </c>
      <c r="C19" s="111">
        <v>0.92</v>
      </c>
      <c r="D19" s="111" t="s">
        <v>39</v>
      </c>
      <c r="E19" s="110" t="s">
        <v>10</v>
      </c>
      <c r="F19" s="131"/>
      <c r="G19" s="131"/>
      <c r="H19" s="131"/>
      <c r="I19" s="131"/>
      <c r="J19" s="131"/>
      <c r="K19" s="138"/>
      <c r="L19" s="137"/>
      <c r="M19" s="137"/>
      <c r="N19" s="137"/>
      <c r="O19" s="137"/>
      <c r="P19" s="137"/>
      <c r="Q19" s="137"/>
      <c r="R19" s="137"/>
    </row>
    <row r="20" ht="34.75" spans="1:18">
      <c r="A20" s="109"/>
      <c r="B20" s="110" t="s">
        <v>40</v>
      </c>
      <c r="C20" s="111">
        <v>0.9</v>
      </c>
      <c r="D20" s="111" t="s">
        <v>41</v>
      </c>
      <c r="E20" s="110" t="s">
        <v>10</v>
      </c>
      <c r="F20" s="131"/>
      <c r="G20" s="131"/>
      <c r="H20" s="131"/>
      <c r="I20" s="131"/>
      <c r="J20" s="131"/>
      <c r="K20" s="138"/>
      <c r="L20" s="137"/>
      <c r="M20" s="137"/>
      <c r="N20" s="137"/>
      <c r="O20" s="137"/>
      <c r="P20" s="137"/>
      <c r="Q20" s="137"/>
      <c r="R20" s="137"/>
    </row>
    <row r="21" ht="34.75" spans="1:18">
      <c r="A21" s="109"/>
      <c r="B21" s="110" t="s">
        <v>42</v>
      </c>
      <c r="C21" s="111">
        <v>0.85</v>
      </c>
      <c r="D21" s="111" t="s">
        <v>43</v>
      </c>
      <c r="E21" s="110" t="s">
        <v>10</v>
      </c>
      <c r="F21" s="131"/>
      <c r="G21" s="131"/>
      <c r="H21" s="131"/>
      <c r="I21" s="131"/>
      <c r="J21" s="131"/>
      <c r="K21" s="138"/>
      <c r="L21" s="137"/>
      <c r="M21" s="137"/>
      <c r="N21" s="137"/>
      <c r="O21" s="137"/>
      <c r="P21" s="137"/>
      <c r="Q21" s="137"/>
      <c r="R21" s="137"/>
    </row>
    <row r="22" ht="17.75" spans="1:18">
      <c r="A22" s="116" t="s">
        <v>44</v>
      </c>
      <c r="B22" s="110" t="s">
        <v>38</v>
      </c>
      <c r="C22" s="111">
        <v>0.85</v>
      </c>
      <c r="D22" s="117">
        <v>0.975333333333333</v>
      </c>
      <c r="E22" s="110" t="s">
        <v>10</v>
      </c>
      <c r="F22" s="131"/>
      <c r="G22" s="131"/>
      <c r="H22" s="131"/>
      <c r="I22" s="131"/>
      <c r="J22" s="131"/>
      <c r="K22" s="138"/>
      <c r="L22" s="137"/>
      <c r="M22" s="137"/>
      <c r="N22" s="137"/>
      <c r="O22" s="137"/>
      <c r="P22" s="137"/>
      <c r="Q22" s="137"/>
      <c r="R22" s="137"/>
    </row>
    <row r="23" ht="17.75" spans="1:18">
      <c r="A23" s="116"/>
      <c r="B23" s="110" t="s">
        <v>40</v>
      </c>
      <c r="C23" s="111">
        <v>0.85</v>
      </c>
      <c r="D23" s="117">
        <v>0.978</v>
      </c>
      <c r="E23" s="110" t="s">
        <v>10</v>
      </c>
      <c r="F23" s="131"/>
      <c r="G23" s="131"/>
      <c r="H23" s="131"/>
      <c r="I23" s="131"/>
      <c r="J23" s="131"/>
      <c r="K23" s="138"/>
      <c r="L23" s="137"/>
      <c r="M23" s="137"/>
      <c r="N23" s="137"/>
      <c r="O23" s="137"/>
      <c r="P23" s="137"/>
      <c r="Q23" s="137"/>
      <c r="R23" s="137"/>
    </row>
    <row r="24" ht="17.75" spans="1:18">
      <c r="A24" s="116"/>
      <c r="B24" s="110" t="s">
        <v>42</v>
      </c>
      <c r="C24" s="111">
        <v>0.8</v>
      </c>
      <c r="D24" s="117">
        <v>0.956666666666667</v>
      </c>
      <c r="E24" s="110" t="s">
        <v>10</v>
      </c>
      <c r="F24" s="131"/>
      <c r="G24" s="131"/>
      <c r="H24" s="131"/>
      <c r="I24" s="131"/>
      <c r="J24" s="131"/>
      <c r="K24" s="138"/>
      <c r="L24" s="137"/>
      <c r="M24" s="137"/>
      <c r="N24" s="137"/>
      <c r="O24" s="137"/>
      <c r="P24" s="137"/>
      <c r="Q24" s="137"/>
      <c r="R24" s="137"/>
    </row>
    <row r="25" ht="17.75" spans="1:18">
      <c r="A25" s="116" t="s">
        <v>45</v>
      </c>
      <c r="B25" s="110" t="s">
        <v>46</v>
      </c>
      <c r="C25" s="110" t="s">
        <v>47</v>
      </c>
      <c r="D25" s="110" t="s">
        <v>48</v>
      </c>
      <c r="E25" s="110" t="s">
        <v>10</v>
      </c>
      <c r="F25" s="131"/>
      <c r="G25" s="131"/>
      <c r="H25" s="131"/>
      <c r="I25" s="131"/>
      <c r="J25" s="131"/>
      <c r="K25" s="138"/>
      <c r="L25" s="137"/>
      <c r="M25" s="137"/>
      <c r="N25" s="137"/>
      <c r="O25" s="137"/>
      <c r="P25" s="137"/>
      <c r="Q25" s="137"/>
      <c r="R25" s="137"/>
    </row>
    <row r="26" ht="17.75" spans="1:18">
      <c r="A26" s="116"/>
      <c r="B26" s="110" t="s">
        <v>49</v>
      </c>
      <c r="C26" s="110" t="s">
        <v>50</v>
      </c>
      <c r="D26" s="110" t="s">
        <v>48</v>
      </c>
      <c r="E26" s="110" t="s">
        <v>10</v>
      </c>
      <c r="F26" s="131"/>
      <c r="G26" s="131"/>
      <c r="H26" s="131"/>
      <c r="I26" s="131"/>
      <c r="J26" s="131"/>
      <c r="K26" s="138"/>
      <c r="L26" s="137"/>
      <c r="M26" s="137"/>
      <c r="N26" s="137"/>
      <c r="O26" s="137"/>
      <c r="P26" s="137"/>
      <c r="Q26" s="137"/>
      <c r="R26" s="137"/>
    </row>
    <row r="27" ht="16.8" spans="1:18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37"/>
      <c r="M27" s="137"/>
      <c r="N27" s="137"/>
      <c r="O27" s="137"/>
      <c r="P27" s="137"/>
      <c r="Q27" s="137"/>
      <c r="R27" s="137"/>
    </row>
    <row r="28" ht="17.55" spans="1:18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37"/>
      <c r="M28" s="137"/>
      <c r="N28" s="137"/>
      <c r="O28" s="137"/>
      <c r="P28" s="137"/>
      <c r="Q28" s="137"/>
      <c r="R28" s="137"/>
    </row>
    <row r="29" ht="17.55" spans="1:18">
      <c r="A29" s="105" t="s">
        <v>51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37"/>
      <c r="M29" s="137"/>
      <c r="N29" s="137"/>
      <c r="O29" s="137"/>
      <c r="P29" s="137"/>
      <c r="Q29" s="137"/>
      <c r="R29" s="137"/>
    </row>
    <row r="30" ht="17.55" spans="1:18">
      <c r="A30" s="118" t="s">
        <v>52</v>
      </c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37"/>
      <c r="M30" s="137"/>
      <c r="N30" s="137"/>
      <c r="O30" s="137"/>
      <c r="P30" s="137"/>
      <c r="Q30" s="137"/>
      <c r="R30" s="137"/>
    </row>
    <row r="31" ht="17.55" spans="1:18">
      <c r="A31" s="105" t="s">
        <v>53</v>
      </c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37"/>
      <c r="M31" s="137"/>
      <c r="N31" s="137"/>
      <c r="O31" s="137"/>
      <c r="P31" s="137"/>
      <c r="Q31" s="137"/>
      <c r="R31" s="137"/>
    </row>
    <row r="32" ht="17.55" spans="1:18">
      <c r="A32" s="105" t="s">
        <v>54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37"/>
      <c r="M32" s="137"/>
      <c r="N32" s="137"/>
      <c r="O32" s="137"/>
      <c r="P32" s="137"/>
      <c r="Q32" s="137"/>
      <c r="R32" s="137"/>
    </row>
    <row r="33" ht="17.55" spans="1:18">
      <c r="A33" s="119" t="s">
        <v>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37"/>
      <c r="M33" s="137"/>
      <c r="N33" s="137"/>
      <c r="O33" s="137"/>
      <c r="P33" s="137"/>
      <c r="Q33" s="137"/>
      <c r="R33" s="137"/>
    </row>
    <row r="34" ht="17.55" spans="1:18">
      <c r="A34" s="119" t="s">
        <v>56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37"/>
      <c r="M34" s="137"/>
      <c r="N34" s="137"/>
      <c r="O34" s="137"/>
      <c r="P34" s="137"/>
      <c r="Q34" s="137"/>
      <c r="R34" s="137"/>
    </row>
    <row r="35" ht="17.55" spans="1:18">
      <c r="A35" s="121" t="s">
        <v>57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37"/>
      <c r="M35" s="137"/>
      <c r="N35" s="137"/>
      <c r="O35" s="137"/>
      <c r="P35" s="137"/>
      <c r="Q35" s="137"/>
      <c r="R35" s="137"/>
    </row>
    <row r="36" ht="17.55" spans="1:18">
      <c r="A36" s="122" t="s">
        <v>58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37"/>
      <c r="M36" s="137"/>
      <c r="N36" s="137"/>
      <c r="O36" s="137"/>
      <c r="P36" s="137"/>
      <c r="Q36" s="137"/>
      <c r="R36" s="137"/>
    </row>
    <row r="37" ht="17.75" spans="1:18">
      <c r="A37" s="123" t="s">
        <v>59</v>
      </c>
      <c r="B37" s="116" t="s">
        <v>60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37"/>
      <c r="M37" s="137"/>
      <c r="N37" s="137"/>
      <c r="O37" s="137"/>
      <c r="P37" s="137"/>
      <c r="Q37" s="137"/>
      <c r="R37" s="137"/>
    </row>
    <row r="38" ht="17.75" spans="1:18">
      <c r="A38" s="123" t="s">
        <v>61</v>
      </c>
      <c r="B38" s="116" t="s">
        <v>62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37"/>
      <c r="M38" s="137"/>
      <c r="N38" s="137"/>
      <c r="O38" s="137"/>
      <c r="P38" s="137"/>
      <c r="Q38" s="137"/>
      <c r="R38" s="137"/>
    </row>
    <row r="39" ht="17" customHeight="1" spans="1:18">
      <c r="A39" s="123" t="s">
        <v>63</v>
      </c>
      <c r="B39" s="116" t="s">
        <v>62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37"/>
      <c r="M39" s="137"/>
      <c r="N39" s="137"/>
      <c r="O39" s="137"/>
      <c r="P39" s="137"/>
      <c r="Q39" s="137"/>
      <c r="R39" s="137"/>
    </row>
    <row r="40" ht="17.75" spans="1:18">
      <c r="A40" s="123" t="s">
        <v>64</v>
      </c>
      <c r="B40" s="116" t="s">
        <v>62</v>
      </c>
      <c r="C40" s="116"/>
      <c r="D40" s="116"/>
      <c r="E40" s="116"/>
      <c r="F40" s="116"/>
      <c r="G40" s="116"/>
      <c r="H40" s="116"/>
      <c r="I40" s="116"/>
      <c r="J40" s="116"/>
      <c r="K40" s="116"/>
      <c r="L40" s="137"/>
      <c r="M40" s="137"/>
      <c r="N40" s="137"/>
      <c r="O40" s="137"/>
      <c r="P40" s="137"/>
      <c r="Q40" s="137"/>
      <c r="R40" s="137"/>
    </row>
    <row r="41" ht="17.75" spans="1:18">
      <c r="A41" s="123" t="s">
        <v>65</v>
      </c>
      <c r="B41" s="116" t="s">
        <v>62</v>
      </c>
      <c r="C41" s="116"/>
      <c r="D41" s="116"/>
      <c r="E41" s="116"/>
      <c r="F41" s="116"/>
      <c r="G41" s="116"/>
      <c r="H41" s="116"/>
      <c r="I41" s="116"/>
      <c r="J41" s="116"/>
      <c r="K41" s="116"/>
      <c r="L41" s="137"/>
      <c r="M41" s="137"/>
      <c r="N41" s="137"/>
      <c r="O41" s="137"/>
      <c r="P41" s="137"/>
      <c r="Q41" s="137"/>
      <c r="R41" s="137"/>
    </row>
    <row r="42" ht="17.75" spans="1:18">
      <c r="A42" s="123" t="s">
        <v>66</v>
      </c>
      <c r="B42" s="124" t="s">
        <v>62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37"/>
      <c r="M42" s="137"/>
      <c r="N42" s="137"/>
      <c r="O42" s="137"/>
      <c r="P42" s="137"/>
      <c r="Q42" s="137"/>
      <c r="R42" s="137"/>
    </row>
    <row r="43" ht="17.75" spans="1:18">
      <c r="A43" s="123" t="s">
        <v>67</v>
      </c>
      <c r="B43" s="125" t="s">
        <v>62</v>
      </c>
      <c r="C43" s="125"/>
      <c r="D43" s="125"/>
      <c r="E43" s="125"/>
      <c r="F43" s="125"/>
      <c r="G43" s="125"/>
      <c r="H43" s="125"/>
      <c r="I43" s="125"/>
      <c r="J43" s="125"/>
      <c r="K43" s="124"/>
      <c r="L43" s="137"/>
      <c r="M43" s="137"/>
      <c r="N43" s="137"/>
      <c r="O43" s="137"/>
      <c r="P43" s="137"/>
      <c r="Q43" s="137"/>
      <c r="R43" s="137"/>
    </row>
    <row r="44" ht="17.75" spans="1:18">
      <c r="A44" s="123" t="s">
        <v>68</v>
      </c>
      <c r="B44" s="125" t="s">
        <v>69</v>
      </c>
      <c r="C44" s="125"/>
      <c r="D44" s="125"/>
      <c r="E44" s="125"/>
      <c r="F44" s="125"/>
      <c r="G44" s="125"/>
      <c r="H44" s="125"/>
      <c r="I44" s="125"/>
      <c r="J44" s="125"/>
      <c r="K44" s="124"/>
      <c r="L44" s="137"/>
      <c r="M44" s="137"/>
      <c r="N44" s="137"/>
      <c r="O44" s="137"/>
      <c r="P44" s="137"/>
      <c r="Q44" s="137"/>
      <c r="R44" s="137"/>
    </row>
    <row r="45" ht="17.75" spans="1:18">
      <c r="A45" s="123" t="s">
        <v>70</v>
      </c>
      <c r="B45" s="125" t="s">
        <v>62</v>
      </c>
      <c r="C45" s="125"/>
      <c r="D45" s="125"/>
      <c r="E45" s="125"/>
      <c r="F45" s="125"/>
      <c r="G45" s="125"/>
      <c r="H45" s="125"/>
      <c r="I45" s="125"/>
      <c r="J45" s="125"/>
      <c r="K45" s="124"/>
      <c r="L45" s="137"/>
      <c r="M45" s="137"/>
      <c r="N45" s="137"/>
      <c r="O45" s="137"/>
      <c r="P45" s="137"/>
      <c r="Q45" s="137"/>
      <c r="R45" s="137"/>
    </row>
    <row r="46" ht="17.75" spans="1:18">
      <c r="A46" s="123" t="s">
        <v>71</v>
      </c>
      <c r="B46" s="125" t="s">
        <v>62</v>
      </c>
      <c r="C46" s="125"/>
      <c r="D46" s="125"/>
      <c r="E46" s="125"/>
      <c r="F46" s="125"/>
      <c r="G46" s="125"/>
      <c r="H46" s="125"/>
      <c r="I46" s="125"/>
      <c r="J46" s="125"/>
      <c r="K46" s="124"/>
      <c r="L46" s="137"/>
      <c r="M46" s="137"/>
      <c r="N46" s="137"/>
      <c r="O46" s="137"/>
      <c r="P46" s="137"/>
      <c r="Q46" s="137"/>
      <c r="R46" s="137"/>
    </row>
    <row r="47" ht="17.75" spans="1:18">
      <c r="A47" s="123" t="s">
        <v>72</v>
      </c>
      <c r="B47" s="125" t="s">
        <v>62</v>
      </c>
      <c r="C47" s="125"/>
      <c r="D47" s="125"/>
      <c r="E47" s="125"/>
      <c r="F47" s="125"/>
      <c r="G47" s="125"/>
      <c r="H47" s="125"/>
      <c r="I47" s="125"/>
      <c r="J47" s="125"/>
      <c r="K47" s="124"/>
      <c r="L47" s="137"/>
      <c r="M47" s="137"/>
      <c r="N47" s="137"/>
      <c r="O47" s="137"/>
      <c r="P47" s="137"/>
      <c r="Q47" s="137"/>
      <c r="R47" s="137"/>
    </row>
    <row r="48" ht="17.75" spans="1:18">
      <c r="A48" s="126" t="s">
        <v>73</v>
      </c>
      <c r="B48" s="125" t="s">
        <v>62</v>
      </c>
      <c r="C48" s="125"/>
      <c r="D48" s="125"/>
      <c r="E48" s="125"/>
      <c r="F48" s="125"/>
      <c r="G48" s="125"/>
      <c r="H48" s="125"/>
      <c r="I48" s="125"/>
      <c r="J48" s="125"/>
      <c r="K48" s="124"/>
      <c r="L48" s="137"/>
      <c r="M48" s="137"/>
      <c r="N48" s="137"/>
      <c r="O48" s="137"/>
      <c r="P48" s="137"/>
      <c r="Q48" s="137"/>
      <c r="R48" s="137"/>
    </row>
    <row r="49" ht="17.75" spans="1:18">
      <c r="A49" s="123" t="s">
        <v>74</v>
      </c>
      <c r="B49" s="125" t="s">
        <v>62</v>
      </c>
      <c r="C49" s="125"/>
      <c r="D49" s="125"/>
      <c r="E49" s="125"/>
      <c r="F49" s="125"/>
      <c r="G49" s="125"/>
      <c r="H49" s="125"/>
      <c r="I49" s="125"/>
      <c r="J49" s="125"/>
      <c r="K49" s="124"/>
      <c r="L49" s="137"/>
      <c r="M49" s="137"/>
      <c r="N49" s="137"/>
      <c r="O49" s="137"/>
      <c r="P49" s="137"/>
      <c r="Q49" s="137"/>
      <c r="R49" s="137"/>
    </row>
    <row r="50" ht="17.75" spans="1:18">
      <c r="A50" s="123" t="s">
        <v>75</v>
      </c>
      <c r="B50" s="125" t="s">
        <v>76</v>
      </c>
      <c r="C50" s="125"/>
      <c r="D50" s="125"/>
      <c r="E50" s="125"/>
      <c r="F50" s="125"/>
      <c r="G50" s="125"/>
      <c r="H50" s="125"/>
      <c r="I50" s="125"/>
      <c r="J50" s="125"/>
      <c r="K50" s="124"/>
      <c r="L50" s="137"/>
      <c r="M50" s="137"/>
      <c r="N50" s="137"/>
      <c r="O50" s="137"/>
      <c r="P50" s="137"/>
      <c r="Q50" s="137"/>
      <c r="R50" s="137"/>
    </row>
    <row r="51" ht="17.75" spans="1:18">
      <c r="A51" s="123" t="s">
        <v>77</v>
      </c>
      <c r="B51" s="125" t="s">
        <v>62</v>
      </c>
      <c r="C51" s="125"/>
      <c r="D51" s="125"/>
      <c r="E51" s="125"/>
      <c r="F51" s="125"/>
      <c r="G51" s="125"/>
      <c r="H51" s="125"/>
      <c r="I51" s="125"/>
      <c r="J51" s="125"/>
      <c r="K51" s="124"/>
      <c r="L51" s="137"/>
      <c r="M51" s="137"/>
      <c r="N51" s="137"/>
      <c r="O51" s="137"/>
      <c r="P51" s="137"/>
      <c r="Q51" s="137"/>
      <c r="R51" s="137"/>
    </row>
    <row r="52" ht="17.55" spans="1:18">
      <c r="A52" s="105" t="s">
        <v>78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37"/>
      <c r="M52" s="137"/>
      <c r="N52" s="137"/>
      <c r="O52" s="137"/>
      <c r="P52" s="137"/>
      <c r="Q52" s="137"/>
      <c r="R52" s="137"/>
    </row>
    <row r="53" ht="68.75" spans="1:18">
      <c r="A53" s="127" t="s">
        <v>79</v>
      </c>
      <c r="B53" s="127"/>
      <c r="C53" s="127"/>
      <c r="D53" s="110" t="s">
        <v>80</v>
      </c>
      <c r="E53" s="110" t="s">
        <v>81</v>
      </c>
      <c r="F53" s="110" t="s">
        <v>82</v>
      </c>
      <c r="G53" s="110" t="s">
        <v>83</v>
      </c>
      <c r="H53" s="110" t="s">
        <v>84</v>
      </c>
      <c r="I53" s="110" t="s">
        <v>85</v>
      </c>
      <c r="J53" s="139" t="s">
        <v>86</v>
      </c>
      <c r="K53" s="140"/>
      <c r="L53" s="137"/>
      <c r="M53" s="137"/>
      <c r="N53" s="137"/>
      <c r="O53" s="137"/>
      <c r="P53" s="137"/>
      <c r="Q53" s="137"/>
      <c r="R53" s="137"/>
    </row>
    <row r="54" ht="17" customHeight="1" spans="1:18">
      <c r="A54" s="127" t="s">
        <v>61</v>
      </c>
      <c r="B54" s="127"/>
      <c r="C54" s="127"/>
      <c r="D54" s="110">
        <v>340</v>
      </c>
      <c r="E54" s="110">
        <v>340</v>
      </c>
      <c r="F54" s="117">
        <f t="shared" ref="F54:F68" si="0">E54/D54</f>
        <v>1</v>
      </c>
      <c r="G54" s="110">
        <v>340</v>
      </c>
      <c r="H54" s="117">
        <f t="shared" ref="H54:H68" si="1">G54/E54</f>
        <v>1</v>
      </c>
      <c r="I54" s="117">
        <f t="shared" ref="I54:I68" si="2">G54/D54</f>
        <v>1</v>
      </c>
      <c r="J54" s="130"/>
      <c r="K54" s="116"/>
      <c r="L54" s="137"/>
      <c r="M54" s="137"/>
      <c r="N54" s="137"/>
      <c r="O54" s="137"/>
      <c r="P54" s="137"/>
      <c r="Q54" s="137"/>
      <c r="R54" s="137"/>
    </row>
    <row r="55" ht="17" customHeight="1" spans="1:18">
      <c r="A55" s="127" t="s">
        <v>63</v>
      </c>
      <c r="B55" s="127"/>
      <c r="C55" s="127"/>
      <c r="D55" s="110">
        <v>143</v>
      </c>
      <c r="E55" s="110">
        <v>140</v>
      </c>
      <c r="F55" s="117">
        <f t="shared" si="0"/>
        <v>0.979020979020979</v>
      </c>
      <c r="G55" s="110">
        <v>140</v>
      </c>
      <c r="H55" s="117">
        <f t="shared" si="1"/>
        <v>1</v>
      </c>
      <c r="I55" s="117">
        <f t="shared" si="2"/>
        <v>0.979020979020979</v>
      </c>
      <c r="J55" s="130" t="s">
        <v>87</v>
      </c>
      <c r="K55" s="116" t="s">
        <v>87</v>
      </c>
      <c r="L55" s="137"/>
      <c r="M55" s="137"/>
      <c r="N55" s="137"/>
      <c r="O55" s="137"/>
      <c r="P55" s="137"/>
      <c r="Q55" s="137"/>
      <c r="R55" s="137"/>
    </row>
    <row r="56" ht="17.55" spans="1:18">
      <c r="A56" s="127" t="s">
        <v>88</v>
      </c>
      <c r="B56" s="127"/>
      <c r="C56" s="127"/>
      <c r="D56" s="110">
        <v>4094</v>
      </c>
      <c r="E56" s="110">
        <v>4048</v>
      </c>
      <c r="F56" s="117">
        <f t="shared" si="0"/>
        <v>0.98876404494382</v>
      </c>
      <c r="G56" s="110">
        <v>4041</v>
      </c>
      <c r="H56" s="117">
        <f t="shared" si="1"/>
        <v>0.998270750988142</v>
      </c>
      <c r="I56" s="117">
        <f t="shared" si="2"/>
        <v>0.987054225696141</v>
      </c>
      <c r="J56" s="130" t="s">
        <v>89</v>
      </c>
      <c r="K56" s="116" t="s">
        <v>89</v>
      </c>
      <c r="L56" s="137"/>
      <c r="M56" s="137"/>
      <c r="N56" s="137"/>
      <c r="O56" s="137"/>
      <c r="P56" s="137"/>
      <c r="Q56" s="137"/>
      <c r="R56" s="137"/>
    </row>
    <row r="57" ht="17.55" spans="1:18">
      <c r="A57" s="127" t="s">
        <v>64</v>
      </c>
      <c r="B57" s="127"/>
      <c r="C57" s="127"/>
      <c r="D57" s="128">
        <v>1365</v>
      </c>
      <c r="E57" s="135">
        <v>1365</v>
      </c>
      <c r="F57" s="117">
        <f t="shared" si="0"/>
        <v>1</v>
      </c>
      <c r="G57" s="110">
        <v>1365</v>
      </c>
      <c r="H57" s="117">
        <f t="shared" si="1"/>
        <v>1</v>
      </c>
      <c r="I57" s="117">
        <f t="shared" si="2"/>
        <v>1</v>
      </c>
      <c r="J57" s="130"/>
      <c r="K57" s="116"/>
      <c r="L57" s="137"/>
      <c r="M57" s="137"/>
      <c r="N57" s="137"/>
      <c r="O57" s="137"/>
      <c r="P57" s="137"/>
      <c r="Q57" s="137"/>
      <c r="R57" s="137"/>
    </row>
    <row r="58" ht="17.55" spans="1:18">
      <c r="A58" s="127" t="s">
        <v>65</v>
      </c>
      <c r="B58" s="127"/>
      <c r="C58" s="127"/>
      <c r="D58" s="129">
        <v>40</v>
      </c>
      <c r="E58" s="136">
        <v>40</v>
      </c>
      <c r="F58" s="117">
        <f t="shared" si="0"/>
        <v>1</v>
      </c>
      <c r="G58" s="110">
        <v>40</v>
      </c>
      <c r="H58" s="117">
        <f t="shared" si="1"/>
        <v>1</v>
      </c>
      <c r="I58" s="117">
        <f t="shared" si="2"/>
        <v>1</v>
      </c>
      <c r="J58" s="130"/>
      <c r="K58" s="116"/>
      <c r="L58" s="137"/>
      <c r="M58" s="137"/>
      <c r="N58" s="137"/>
      <c r="O58" s="137"/>
      <c r="P58" s="137"/>
      <c r="Q58" s="137"/>
      <c r="R58" s="137"/>
    </row>
    <row r="59" ht="17.55" spans="1:18">
      <c r="A59" s="127" t="s">
        <v>66</v>
      </c>
      <c r="B59" s="127"/>
      <c r="C59" s="127"/>
      <c r="D59" s="110">
        <v>649</v>
      </c>
      <c r="E59" s="110">
        <v>649</v>
      </c>
      <c r="F59" s="117">
        <f t="shared" si="0"/>
        <v>1</v>
      </c>
      <c r="G59" s="110">
        <v>648</v>
      </c>
      <c r="H59" s="117">
        <f t="shared" si="1"/>
        <v>0.998459167950693</v>
      </c>
      <c r="I59" s="117">
        <f t="shared" si="2"/>
        <v>0.998459167950693</v>
      </c>
      <c r="J59" s="130"/>
      <c r="K59" s="116"/>
      <c r="L59" s="137"/>
      <c r="M59" s="137"/>
      <c r="N59" s="137"/>
      <c r="O59" s="137"/>
      <c r="P59" s="137"/>
      <c r="Q59" s="137"/>
      <c r="R59" s="137"/>
    </row>
    <row r="60" ht="17.55" spans="1:18">
      <c r="A60" s="127" t="s">
        <v>67</v>
      </c>
      <c r="B60" s="127"/>
      <c r="C60" s="127"/>
      <c r="D60" s="110">
        <v>291</v>
      </c>
      <c r="E60" s="110">
        <v>291</v>
      </c>
      <c r="F60" s="117">
        <f t="shared" si="0"/>
        <v>1</v>
      </c>
      <c r="G60" s="110">
        <v>289</v>
      </c>
      <c r="H60" s="117">
        <f t="shared" si="1"/>
        <v>0.993127147766323</v>
      </c>
      <c r="I60" s="117">
        <f t="shared" si="2"/>
        <v>0.993127147766323</v>
      </c>
      <c r="J60" s="130"/>
      <c r="K60" s="116"/>
      <c r="L60" s="137"/>
      <c r="M60" s="137"/>
      <c r="N60" s="137"/>
      <c r="O60" s="137"/>
      <c r="P60" s="137"/>
      <c r="Q60" s="137"/>
      <c r="R60" s="137"/>
    </row>
    <row r="61" ht="36" customHeight="1" spans="1:18">
      <c r="A61" s="127" t="s">
        <v>70</v>
      </c>
      <c r="B61" s="127"/>
      <c r="C61" s="127"/>
      <c r="D61" s="110">
        <v>390</v>
      </c>
      <c r="E61" s="110">
        <v>384</v>
      </c>
      <c r="F61" s="117">
        <f t="shared" ref="F61" si="3">E61/D61</f>
        <v>0.984615384615385</v>
      </c>
      <c r="G61" s="110">
        <v>377</v>
      </c>
      <c r="H61" s="117">
        <f t="shared" ref="H61" si="4">G61/E61</f>
        <v>0.981770833333333</v>
      </c>
      <c r="I61" s="117">
        <f t="shared" ref="I61" si="5">G61/D61</f>
        <v>0.966666666666667</v>
      </c>
      <c r="J61" s="130" t="s">
        <v>90</v>
      </c>
      <c r="K61" s="116"/>
      <c r="L61" s="137"/>
      <c r="M61" s="137"/>
      <c r="N61" s="137"/>
      <c r="O61" s="137"/>
      <c r="P61" s="137"/>
      <c r="Q61" s="137"/>
      <c r="R61" s="137"/>
    </row>
    <row r="62" ht="39" customHeight="1" spans="1:18">
      <c r="A62" s="127" t="s">
        <v>68</v>
      </c>
      <c r="B62" s="127"/>
      <c r="C62" s="127"/>
      <c r="D62" s="110">
        <v>77</v>
      </c>
      <c r="E62" s="110">
        <v>22</v>
      </c>
      <c r="F62" s="117">
        <f t="shared" ref="F62" si="6">E62/D62</f>
        <v>0.285714285714286</v>
      </c>
      <c r="G62" s="110">
        <v>22</v>
      </c>
      <c r="H62" s="117">
        <f t="shared" ref="H62" si="7">G62/E62</f>
        <v>1</v>
      </c>
      <c r="I62" s="117">
        <f t="shared" ref="I62" si="8">G62/D62</f>
        <v>0.285714285714286</v>
      </c>
      <c r="J62" s="130" t="s">
        <v>91</v>
      </c>
      <c r="K62" s="116" t="s">
        <v>91</v>
      </c>
      <c r="L62" s="137"/>
      <c r="M62" s="137"/>
      <c r="N62" s="137"/>
      <c r="O62" s="137"/>
      <c r="P62" s="137"/>
      <c r="Q62" s="137"/>
      <c r="R62" s="137"/>
    </row>
    <row r="63" ht="35" customHeight="1" spans="1:18">
      <c r="A63" s="127" t="s">
        <v>71</v>
      </c>
      <c r="B63" s="127"/>
      <c r="C63" s="127"/>
      <c r="D63" s="110">
        <v>592</v>
      </c>
      <c r="E63" s="110">
        <v>568</v>
      </c>
      <c r="F63" s="117">
        <f t="shared" si="0"/>
        <v>0.959459459459459</v>
      </c>
      <c r="G63" s="110">
        <v>568</v>
      </c>
      <c r="H63" s="117">
        <f t="shared" si="1"/>
        <v>1</v>
      </c>
      <c r="I63" s="117">
        <f t="shared" si="2"/>
        <v>0.959459459459459</v>
      </c>
      <c r="J63" s="130" t="s">
        <v>92</v>
      </c>
      <c r="K63" s="116"/>
      <c r="L63" s="137"/>
      <c r="M63" s="137"/>
      <c r="N63" s="137"/>
      <c r="O63" s="137"/>
      <c r="P63" s="137"/>
      <c r="Q63" s="137"/>
      <c r="R63" s="137"/>
    </row>
    <row r="64" ht="17.55" spans="1:18">
      <c r="A64" s="130" t="s">
        <v>72</v>
      </c>
      <c r="B64" s="130"/>
      <c r="C64" s="130"/>
      <c r="D64" s="109">
        <v>308</v>
      </c>
      <c r="E64" s="110">
        <v>308</v>
      </c>
      <c r="F64" s="117">
        <f t="shared" si="0"/>
        <v>1</v>
      </c>
      <c r="G64" s="110">
        <v>307</v>
      </c>
      <c r="H64" s="117">
        <f t="shared" si="1"/>
        <v>0.996753246753247</v>
      </c>
      <c r="I64" s="117">
        <f t="shared" si="2"/>
        <v>0.996753246753247</v>
      </c>
      <c r="J64" s="130"/>
      <c r="K64" s="116"/>
      <c r="L64" s="137"/>
      <c r="M64" s="137"/>
      <c r="N64" s="137"/>
      <c r="O64" s="137"/>
      <c r="P64" s="137"/>
      <c r="Q64" s="137"/>
      <c r="R64" s="137"/>
    </row>
    <row r="65" ht="33" customHeight="1" spans="1:18">
      <c r="A65" s="130" t="s">
        <v>93</v>
      </c>
      <c r="B65" s="130"/>
      <c r="C65" s="130"/>
      <c r="D65" s="109">
        <v>212</v>
      </c>
      <c r="E65" s="110">
        <v>211</v>
      </c>
      <c r="F65" s="117">
        <f t="shared" si="0"/>
        <v>0.995283018867924</v>
      </c>
      <c r="G65" s="110">
        <v>211</v>
      </c>
      <c r="H65" s="117">
        <f t="shared" si="1"/>
        <v>1</v>
      </c>
      <c r="I65" s="117">
        <f t="shared" si="2"/>
        <v>0.995283018867924</v>
      </c>
      <c r="J65" s="130" t="s">
        <v>94</v>
      </c>
      <c r="K65" s="116" t="s">
        <v>94</v>
      </c>
      <c r="L65" s="137"/>
      <c r="M65" s="137"/>
      <c r="N65" s="137"/>
      <c r="O65" s="137"/>
      <c r="P65" s="137"/>
      <c r="Q65" s="137"/>
      <c r="R65" s="137"/>
    </row>
    <row r="66" ht="25" customHeight="1" spans="1:18">
      <c r="A66" s="130" t="s">
        <v>74</v>
      </c>
      <c r="B66" s="130"/>
      <c r="C66" s="130"/>
      <c r="D66" s="109">
        <v>76</v>
      </c>
      <c r="E66" s="110">
        <v>75</v>
      </c>
      <c r="F66" s="117">
        <f t="shared" si="0"/>
        <v>0.986842105263158</v>
      </c>
      <c r="G66" s="110">
        <v>75</v>
      </c>
      <c r="H66" s="117">
        <f t="shared" si="1"/>
        <v>1</v>
      </c>
      <c r="I66" s="117">
        <f t="shared" si="2"/>
        <v>0.986842105263158</v>
      </c>
      <c r="J66" s="130" t="s">
        <v>95</v>
      </c>
      <c r="K66" s="116" t="s">
        <v>95</v>
      </c>
      <c r="L66" s="137"/>
      <c r="M66" s="137"/>
      <c r="N66" s="137"/>
      <c r="O66" s="137"/>
      <c r="P66" s="137"/>
      <c r="Q66" s="137"/>
      <c r="R66" s="137"/>
    </row>
    <row r="67" ht="23" customHeight="1" spans="1:18">
      <c r="A67" s="130" t="s">
        <v>75</v>
      </c>
      <c r="B67" s="130"/>
      <c r="C67" s="130"/>
      <c r="D67" s="109">
        <v>91</v>
      </c>
      <c r="E67" s="110">
        <v>83</v>
      </c>
      <c r="F67" s="117">
        <f t="shared" si="0"/>
        <v>0.912087912087912</v>
      </c>
      <c r="G67" s="110">
        <v>83</v>
      </c>
      <c r="H67" s="117">
        <f t="shared" si="1"/>
        <v>1</v>
      </c>
      <c r="I67" s="117">
        <f t="shared" si="2"/>
        <v>0.912087912087912</v>
      </c>
      <c r="J67" s="130" t="s">
        <v>96</v>
      </c>
      <c r="K67" s="116" t="s">
        <v>96</v>
      </c>
      <c r="L67" s="137"/>
      <c r="M67" s="137"/>
      <c r="N67" s="137"/>
      <c r="O67" s="137"/>
      <c r="P67" s="137"/>
      <c r="Q67" s="137"/>
      <c r="R67" s="137"/>
    </row>
    <row r="68" ht="17.55" spans="1:18">
      <c r="A68" s="130" t="s">
        <v>77</v>
      </c>
      <c r="B68" s="130"/>
      <c r="C68" s="130"/>
      <c r="D68" s="109">
        <v>66</v>
      </c>
      <c r="E68" s="110">
        <v>66</v>
      </c>
      <c r="F68" s="117">
        <f t="shared" si="0"/>
        <v>1</v>
      </c>
      <c r="G68" s="110">
        <v>66</v>
      </c>
      <c r="H68" s="117">
        <f t="shared" si="1"/>
        <v>1</v>
      </c>
      <c r="I68" s="117">
        <f t="shared" si="2"/>
        <v>1</v>
      </c>
      <c r="J68" s="130"/>
      <c r="K68" s="116"/>
      <c r="L68" s="137"/>
      <c r="M68" s="137"/>
      <c r="N68" s="137"/>
      <c r="O68" s="137"/>
      <c r="P68" s="137"/>
      <c r="Q68" s="137"/>
      <c r="R68" s="137"/>
    </row>
    <row r="69" ht="52" customHeight="1" spans="1:18">
      <c r="A69" s="127" t="s">
        <v>97</v>
      </c>
      <c r="B69" s="127"/>
      <c r="C69" s="127"/>
      <c r="D69" s="116" t="str">
        <f>CONCATENATE("全部模块用例总执行数/全部模块用例总数=",TEXT(SUM(E54:E68)/SUM(D54:D68),"0.0%"))</f>
        <v>全部模块用例总执行数/全部模块用例总数=98.4%</v>
      </c>
      <c r="E69" s="116"/>
      <c r="F69" s="116"/>
      <c r="G69" s="116" t="str">
        <f>CONCATENATE("执行通过率(执行成功数/测试执行数）=",TEXT(SUM(G54:G68)/SUM(E54:E68),"0.0%"))</f>
        <v>执行通过率(执行成功数/测试执行数）=99.8%</v>
      </c>
      <c r="H69" s="116"/>
      <c r="I69" s="110"/>
      <c r="J69" s="110"/>
      <c r="K69" s="110"/>
      <c r="L69" s="137"/>
      <c r="M69" s="137"/>
      <c r="N69" s="137"/>
      <c r="O69" s="137"/>
      <c r="P69" s="137"/>
      <c r="Q69" s="137"/>
      <c r="R69" s="137"/>
    </row>
    <row r="70" ht="17.55" spans="1:18">
      <c r="A70" s="105" t="s">
        <v>98</v>
      </c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37"/>
      <c r="M70" s="137"/>
      <c r="N70" s="137"/>
      <c r="O70" s="137"/>
      <c r="P70" s="137"/>
      <c r="Q70" s="137"/>
      <c r="R70" s="137"/>
    </row>
    <row r="71" ht="17.55" spans="1:18">
      <c r="A71" s="127" t="s">
        <v>99</v>
      </c>
      <c r="B71" s="127"/>
      <c r="C71" s="127"/>
      <c r="D71" s="116" t="s">
        <v>100</v>
      </c>
      <c r="E71" s="116"/>
      <c r="F71" s="116"/>
      <c r="G71" s="110"/>
      <c r="H71" s="110"/>
      <c r="I71" s="110"/>
      <c r="J71" s="110"/>
      <c r="K71" s="110"/>
      <c r="L71" s="137"/>
      <c r="M71" s="137"/>
      <c r="N71" s="137"/>
      <c r="O71" s="137"/>
      <c r="P71" s="137"/>
      <c r="Q71" s="137"/>
      <c r="R71" s="137"/>
    </row>
    <row r="72" ht="17.55" spans="1:18">
      <c r="A72" s="127" t="s">
        <v>101</v>
      </c>
      <c r="B72" s="127"/>
      <c r="C72" s="127"/>
      <c r="D72" s="116" t="s">
        <v>102</v>
      </c>
      <c r="E72" s="116"/>
      <c r="F72" s="116"/>
      <c r="G72" s="110"/>
      <c r="H72" s="110"/>
      <c r="I72" s="110"/>
      <c r="J72" s="110"/>
      <c r="K72" s="110"/>
      <c r="L72" s="137"/>
      <c r="M72" s="137"/>
      <c r="N72" s="137"/>
      <c r="O72" s="137"/>
      <c r="P72" s="137"/>
      <c r="Q72" s="137"/>
      <c r="R72" s="137"/>
    </row>
    <row r="73" ht="17.55" spans="1:18">
      <c r="A73" s="127" t="s">
        <v>103</v>
      </c>
      <c r="B73" s="127"/>
      <c r="C73" s="127"/>
      <c r="D73" s="116" t="s">
        <v>104</v>
      </c>
      <c r="E73" s="116"/>
      <c r="F73" s="116"/>
      <c r="G73" s="110"/>
      <c r="H73" s="110"/>
      <c r="I73" s="110"/>
      <c r="J73" s="110"/>
      <c r="K73" s="110"/>
      <c r="L73" s="137"/>
      <c r="M73" s="137"/>
      <c r="N73" s="137"/>
      <c r="O73" s="137"/>
      <c r="P73" s="137"/>
      <c r="Q73" s="137"/>
      <c r="R73" s="137"/>
    </row>
    <row r="74" spans="1:18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</row>
    <row r="75" spans="1:18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</row>
    <row r="76" spans="1:18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</row>
    <row r="77" spans="1:18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</row>
    <row r="78" spans="1:18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</row>
    <row r="79" spans="1:18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</row>
    <row r="80" spans="1:18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</row>
    <row r="81" spans="1:18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</row>
    <row r="82" spans="1:18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</row>
    <row r="83" spans="1:18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</row>
    <row r="84" spans="1:18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</row>
    <row r="85" spans="1:18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</row>
    <row r="86" spans="1:18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</row>
    <row r="87" spans="1:18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</row>
    <row r="88" spans="1:18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</row>
    <row r="89" spans="1:18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</row>
    <row r="90" spans="1:18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</row>
    <row r="91" spans="1:18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</row>
    <row r="92" spans="1:18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</row>
    <row r="93" spans="1:18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</row>
    <row r="94" spans="1:18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</row>
    <row r="95" spans="1:18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</row>
    <row r="96" spans="1:18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</row>
    <row r="97" spans="1:18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</row>
    <row r="98" spans="1:18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</row>
    <row r="99" spans="1:18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</row>
    <row r="100" spans="1:18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</row>
    <row r="101" spans="1:18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</row>
    <row r="102" spans="1:18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</row>
    <row r="103" spans="1:18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</row>
    <row r="104" spans="1:18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</row>
    <row r="105" spans="1:18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</row>
    <row r="106" spans="1:18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</row>
    <row r="107" spans="1:18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</row>
    <row r="108" spans="1:18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</row>
    <row r="109" spans="1:18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</row>
    <row r="110" spans="1:18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</row>
    <row r="111" spans="1:18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</row>
    <row r="112" spans="1:18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</row>
    <row r="113" spans="1:18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</row>
    <row r="114" spans="1:18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</row>
    <row r="115" spans="1:18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</row>
    <row r="116" spans="1:18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</row>
    <row r="117" spans="1:18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</row>
    <row r="118" spans="1:18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</row>
    <row r="119" spans="1:18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</row>
    <row r="120" spans="1:18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</row>
    <row r="121" spans="1:18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</row>
    <row r="122" spans="1:18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</row>
    <row r="123" spans="1:18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</row>
    <row r="124" spans="1:18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</row>
    <row r="125" spans="1:18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</row>
    <row r="126" spans="1:18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</row>
    <row r="127" spans="1:18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</row>
    <row r="128" spans="1:18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</row>
    <row r="129" spans="1:18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</row>
    <row r="130" spans="1:18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</row>
    <row r="131" spans="1:18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</row>
    <row r="132" spans="1:18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</row>
    <row r="133" spans="1:18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</row>
    <row r="134" spans="1:18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</row>
    <row r="135" spans="1:18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</row>
    <row r="136" spans="1:18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</row>
    <row r="137" spans="1:18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</row>
    <row r="138" spans="1:18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</row>
    <row r="139" spans="1:18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</row>
    <row r="140" spans="1:18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</row>
    <row r="141" spans="1:18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</row>
    <row r="142" spans="1:18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</row>
    <row r="143" spans="1:18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</row>
    <row r="144" spans="1:18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</row>
    <row r="145" spans="1:18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</row>
    <row r="146" spans="1:18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</row>
    <row r="147" spans="1:18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</row>
    <row r="148" spans="1:18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</row>
    <row r="149" spans="1:18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</row>
    <row r="150" spans="1:18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</row>
    <row r="151" spans="1:18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</row>
    <row r="152" spans="1:18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</row>
    <row r="153" spans="1:18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</row>
    <row r="154" spans="1:18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</row>
    <row r="155" spans="1:18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</row>
    <row r="156" spans="1:18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</row>
    <row r="157" spans="1:18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</row>
    <row r="158" spans="1:18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</row>
    <row r="159" spans="1:18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</row>
    <row r="160" spans="1:18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</row>
    <row r="161" spans="1:18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</row>
    <row r="162" spans="1:18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</row>
    <row r="163" spans="1:18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</row>
    <row r="164" spans="1:18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</row>
    <row r="165" spans="1:18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</row>
    <row r="166" spans="1:18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</row>
    <row r="167" spans="1:18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</row>
    <row r="168" spans="1:18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</row>
    <row r="169" spans="1:18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</row>
    <row r="170" spans="1:18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</row>
    <row r="171" spans="1:18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</row>
    <row r="172" spans="1:18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</row>
    <row r="173" spans="1:18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</row>
    <row r="174" spans="1:18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</row>
    <row r="175" spans="1:18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</row>
    <row r="176" spans="1:18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</row>
    <row r="177" spans="1:18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</row>
    <row r="178" spans="1:18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</row>
    <row r="179" spans="1:18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</row>
    <row r="180" spans="1:18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</row>
    <row r="181" spans="1:18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</row>
    <row r="182" spans="1:18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</row>
    <row r="183" spans="1:18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</row>
    <row r="184" spans="1:18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</row>
    <row r="185" spans="1:18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</row>
    <row r="186" spans="1:18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</row>
    <row r="187" spans="1:18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</row>
    <row r="188" spans="1:18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</row>
    <row r="189" spans="1:18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</row>
    <row r="190" spans="1:18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</row>
    <row r="191" spans="1:18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</row>
    <row r="192" spans="1:18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</row>
  </sheetData>
  <mergeCells count="79">
    <mergeCell ref="A1:K1"/>
    <mergeCell ref="A2:K2"/>
    <mergeCell ref="A6:K6"/>
    <mergeCell ref="A7:K7"/>
    <mergeCell ref="A16:K16"/>
    <mergeCell ref="A17:K17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A52:K52"/>
    <mergeCell ref="A53:C53"/>
    <mergeCell ref="J53:K53"/>
    <mergeCell ref="A54:C54"/>
    <mergeCell ref="J54:K54"/>
    <mergeCell ref="A55:C55"/>
    <mergeCell ref="J55:K55"/>
    <mergeCell ref="A56:C56"/>
    <mergeCell ref="J56:K56"/>
    <mergeCell ref="A57:C57"/>
    <mergeCell ref="J57:K57"/>
    <mergeCell ref="A58:C58"/>
    <mergeCell ref="J58:K58"/>
    <mergeCell ref="A59:C59"/>
    <mergeCell ref="J59:K59"/>
    <mergeCell ref="A60:C60"/>
    <mergeCell ref="J60:K60"/>
    <mergeCell ref="A61:C61"/>
    <mergeCell ref="J61:K61"/>
    <mergeCell ref="A62:C62"/>
    <mergeCell ref="J62:K62"/>
    <mergeCell ref="A63:C63"/>
    <mergeCell ref="J63:K63"/>
    <mergeCell ref="A64:C64"/>
    <mergeCell ref="J64:K64"/>
    <mergeCell ref="A65:C65"/>
    <mergeCell ref="J65:K65"/>
    <mergeCell ref="A66:C66"/>
    <mergeCell ref="J66:K66"/>
    <mergeCell ref="A67:C67"/>
    <mergeCell ref="J67:K67"/>
    <mergeCell ref="A68:C68"/>
    <mergeCell ref="J68:K68"/>
    <mergeCell ref="A69:C69"/>
    <mergeCell ref="D69:F69"/>
    <mergeCell ref="G69:H69"/>
    <mergeCell ref="A70:K70"/>
    <mergeCell ref="A71:C71"/>
    <mergeCell ref="D71:F71"/>
    <mergeCell ref="A72:C72"/>
    <mergeCell ref="D72:F72"/>
    <mergeCell ref="A73:C73"/>
    <mergeCell ref="D73:F73"/>
    <mergeCell ref="A9:A10"/>
    <mergeCell ref="A11:A15"/>
    <mergeCell ref="A19:A21"/>
    <mergeCell ref="A22:A24"/>
    <mergeCell ref="A25:A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workbookViewId="0">
      <selection activeCell="I31" sqref="I31"/>
    </sheetView>
  </sheetViews>
  <sheetFormatPr defaultColWidth="11" defaultRowHeight="13.2"/>
  <cols>
    <col min="1" max="4" width="11" style="91"/>
    <col min="5" max="5" width="20.6666666666667" style="91" customWidth="1"/>
    <col min="6" max="6" width="32.5" style="91" customWidth="1"/>
    <col min="7" max="7" width="11" style="91"/>
    <col min="8" max="8" width="14.1666666666667" style="91" customWidth="1"/>
    <col min="9" max="16384" width="11" style="91"/>
  </cols>
  <sheetData>
    <row r="1" s="91" customFormat="1" spans="1:10">
      <c r="A1" s="92"/>
      <c r="B1" s="93" t="s">
        <v>105</v>
      </c>
      <c r="C1" s="93" t="s">
        <v>106</v>
      </c>
      <c r="D1" s="93" t="s">
        <v>107</v>
      </c>
      <c r="E1" s="93" t="s">
        <v>108</v>
      </c>
      <c r="F1" s="93" t="s">
        <v>106</v>
      </c>
      <c r="G1" s="93" t="s">
        <v>107</v>
      </c>
      <c r="H1" s="93" t="s">
        <v>109</v>
      </c>
      <c r="I1" s="93" t="s">
        <v>106</v>
      </c>
      <c r="J1" s="93" t="s">
        <v>107</v>
      </c>
    </row>
    <row r="2" s="91" customFormat="1" ht="14" spans="1:20">
      <c r="A2" s="94" t="s">
        <v>46</v>
      </c>
      <c r="B2" s="95">
        <v>0.983333333333333</v>
      </c>
      <c r="C2" s="95">
        <v>0.92</v>
      </c>
      <c r="D2" s="95" t="s">
        <v>110</v>
      </c>
      <c r="E2" s="95">
        <v>1</v>
      </c>
      <c r="F2" s="95">
        <v>0.9</v>
      </c>
      <c r="G2" s="95" t="s">
        <v>110</v>
      </c>
      <c r="H2" s="95">
        <v>0.975</v>
      </c>
      <c r="I2" s="95">
        <v>0.8</v>
      </c>
      <c r="J2" s="95" t="s">
        <v>110</v>
      </c>
      <c r="L2" s="99" t="s">
        <v>37</v>
      </c>
      <c r="M2" s="99" t="s">
        <v>111</v>
      </c>
      <c r="N2" s="99" t="s">
        <v>4</v>
      </c>
      <c r="O2" s="99" t="s">
        <v>112</v>
      </c>
      <c r="P2" s="99" t="s">
        <v>113</v>
      </c>
      <c r="Q2" s="99" t="s">
        <v>114</v>
      </c>
      <c r="R2" s="99" t="s">
        <v>115</v>
      </c>
      <c r="S2" s="99" t="s">
        <v>106</v>
      </c>
      <c r="T2" s="99" t="s">
        <v>107</v>
      </c>
    </row>
    <row r="3" s="91" customFormat="1" spans="1:20">
      <c r="A3" s="94" t="s">
        <v>49</v>
      </c>
      <c r="B3" s="95">
        <v>0.95</v>
      </c>
      <c r="C3" s="95">
        <v>0.92</v>
      </c>
      <c r="D3" s="95" t="s">
        <v>110</v>
      </c>
      <c r="E3" s="95">
        <v>0.941666666666667</v>
      </c>
      <c r="F3" s="95">
        <v>0.9</v>
      </c>
      <c r="G3" s="95" t="s">
        <v>110</v>
      </c>
      <c r="H3" s="95">
        <v>0.966666666666667</v>
      </c>
      <c r="I3" s="95">
        <v>0.85</v>
      </c>
      <c r="J3" s="95" t="s">
        <v>110</v>
      </c>
      <c r="L3" s="100" t="s">
        <v>46</v>
      </c>
      <c r="M3" s="100" t="s">
        <v>105</v>
      </c>
      <c r="N3" s="101" t="s">
        <v>116</v>
      </c>
      <c r="O3" s="100">
        <v>120</v>
      </c>
      <c r="P3" s="100">
        <f t="shared" ref="P3:P11" si="0">O3-Q3</f>
        <v>118</v>
      </c>
      <c r="Q3" s="100">
        <v>2</v>
      </c>
      <c r="R3" s="103">
        <f t="shared" ref="R3:R11" si="1">P3/O3</f>
        <v>0.983333333333333</v>
      </c>
      <c r="S3" s="93">
        <v>0.92</v>
      </c>
      <c r="T3" s="94" t="s">
        <v>110</v>
      </c>
    </row>
    <row r="4" s="91" customFormat="1" spans="1:20">
      <c r="A4" s="94" t="s">
        <v>117</v>
      </c>
      <c r="B4" s="95">
        <v>1</v>
      </c>
      <c r="C4" s="95">
        <v>0.85</v>
      </c>
      <c r="D4" s="95" t="s">
        <v>110</v>
      </c>
      <c r="E4" s="95">
        <v>0.983333333333333</v>
      </c>
      <c r="F4" s="95">
        <v>0.85</v>
      </c>
      <c r="G4" s="95" t="s">
        <v>110</v>
      </c>
      <c r="H4" s="95">
        <v>0.95</v>
      </c>
      <c r="I4" s="95">
        <v>0.8</v>
      </c>
      <c r="J4" s="95" t="s">
        <v>110</v>
      </c>
      <c r="L4" s="100"/>
      <c r="M4" s="100" t="s">
        <v>108</v>
      </c>
      <c r="N4" s="101" t="s">
        <v>118</v>
      </c>
      <c r="O4" s="100">
        <v>120</v>
      </c>
      <c r="P4" s="100">
        <f t="shared" si="0"/>
        <v>120</v>
      </c>
      <c r="Q4" s="100">
        <v>0</v>
      </c>
      <c r="R4" s="103">
        <f t="shared" si="1"/>
        <v>1</v>
      </c>
      <c r="S4" s="93">
        <v>0.92</v>
      </c>
      <c r="T4" s="94" t="s">
        <v>110</v>
      </c>
    </row>
    <row r="5" s="91" customFormat="1" spans="1:20">
      <c r="A5" s="94" t="s">
        <v>119</v>
      </c>
      <c r="B5" s="95">
        <v>1</v>
      </c>
      <c r="C5" s="95">
        <v>0.85</v>
      </c>
      <c r="D5" s="95" t="s">
        <v>110</v>
      </c>
      <c r="E5" s="95">
        <v>1</v>
      </c>
      <c r="F5" s="95">
        <v>0.85</v>
      </c>
      <c r="G5" s="95" t="s">
        <v>110</v>
      </c>
      <c r="H5" s="95">
        <v>0.966666666666667</v>
      </c>
      <c r="I5" s="95">
        <v>0.8</v>
      </c>
      <c r="J5" s="95" t="s">
        <v>110</v>
      </c>
      <c r="L5" s="100"/>
      <c r="M5" s="100" t="s">
        <v>109</v>
      </c>
      <c r="N5" s="101" t="s">
        <v>120</v>
      </c>
      <c r="O5" s="100">
        <v>120</v>
      </c>
      <c r="P5" s="100">
        <f t="shared" si="0"/>
        <v>117</v>
      </c>
      <c r="Q5" s="100">
        <v>3</v>
      </c>
      <c r="R5" s="103">
        <f t="shared" si="1"/>
        <v>0.975</v>
      </c>
      <c r="S5" s="93">
        <v>0.85</v>
      </c>
      <c r="T5" s="94" t="s">
        <v>110</v>
      </c>
    </row>
    <row r="6" s="91" customFormat="1" spans="1:20">
      <c r="A6" s="94" t="s">
        <v>121</v>
      </c>
      <c r="B6" s="95">
        <v>0.983333333333333</v>
      </c>
      <c r="C6" s="95">
        <v>0.85</v>
      </c>
      <c r="D6" s="95" t="s">
        <v>110</v>
      </c>
      <c r="E6" s="95">
        <v>0.95</v>
      </c>
      <c r="F6" s="95">
        <v>0.85</v>
      </c>
      <c r="G6" s="95" t="s">
        <v>110</v>
      </c>
      <c r="H6" s="95">
        <v>0.966666666666667</v>
      </c>
      <c r="I6" s="95">
        <v>0.8</v>
      </c>
      <c r="J6" s="95" t="s">
        <v>110</v>
      </c>
      <c r="L6" s="100" t="s">
        <v>49</v>
      </c>
      <c r="M6" s="100" t="s">
        <v>105</v>
      </c>
      <c r="N6" s="101" t="s">
        <v>116</v>
      </c>
      <c r="O6" s="100">
        <v>120</v>
      </c>
      <c r="P6" s="100">
        <f t="shared" si="0"/>
        <v>114</v>
      </c>
      <c r="Q6" s="100">
        <v>6</v>
      </c>
      <c r="R6" s="103">
        <f t="shared" si="1"/>
        <v>0.95</v>
      </c>
      <c r="S6" s="93">
        <v>0.92</v>
      </c>
      <c r="T6" s="94" t="s">
        <v>110</v>
      </c>
    </row>
    <row r="7" s="91" customFormat="1" spans="1:20">
      <c r="A7" s="94" t="s">
        <v>122</v>
      </c>
      <c r="B7" s="95">
        <v>0.966666666666667</v>
      </c>
      <c r="C7" s="95">
        <v>0.85</v>
      </c>
      <c r="D7" s="95" t="s">
        <v>110</v>
      </c>
      <c r="E7" s="95">
        <v>1</v>
      </c>
      <c r="F7" s="95">
        <v>0.85</v>
      </c>
      <c r="G7" s="95" t="s">
        <v>110</v>
      </c>
      <c r="H7" s="95">
        <v>0.983333333333333</v>
      </c>
      <c r="I7" s="95">
        <v>0.8</v>
      </c>
      <c r="J7" s="95" t="s">
        <v>110</v>
      </c>
      <c r="L7" s="100"/>
      <c r="M7" s="100" t="s">
        <v>108</v>
      </c>
      <c r="N7" s="101" t="s">
        <v>118</v>
      </c>
      <c r="O7" s="100">
        <v>120</v>
      </c>
      <c r="P7" s="100">
        <f t="shared" si="0"/>
        <v>113</v>
      </c>
      <c r="Q7" s="100">
        <v>7</v>
      </c>
      <c r="R7" s="103">
        <f t="shared" si="1"/>
        <v>0.941666666666667</v>
      </c>
      <c r="S7" s="93">
        <v>0.92</v>
      </c>
      <c r="T7" s="94" t="s">
        <v>110</v>
      </c>
    </row>
    <row r="8" s="91" customFormat="1" spans="1:20">
      <c r="A8" s="94" t="s">
        <v>123</v>
      </c>
      <c r="B8" s="95">
        <v>0.933333333333333</v>
      </c>
      <c r="C8" s="95">
        <v>0.85</v>
      </c>
      <c r="D8" s="95" t="s">
        <v>110</v>
      </c>
      <c r="E8" s="95">
        <v>0.933333333333333</v>
      </c>
      <c r="F8" s="95">
        <v>0.85</v>
      </c>
      <c r="G8" s="95" t="s">
        <v>110</v>
      </c>
      <c r="H8" s="95">
        <v>0.883333333333333</v>
      </c>
      <c r="I8" s="95">
        <v>0.8</v>
      </c>
      <c r="J8" s="95" t="s">
        <v>110</v>
      </c>
      <c r="L8" s="100"/>
      <c r="M8" s="100" t="s">
        <v>109</v>
      </c>
      <c r="N8" s="101" t="s">
        <v>120</v>
      </c>
      <c r="O8" s="100">
        <v>120</v>
      </c>
      <c r="P8" s="100">
        <f t="shared" si="0"/>
        <v>116</v>
      </c>
      <c r="Q8" s="100">
        <v>4</v>
      </c>
      <c r="R8" s="103">
        <f t="shared" si="1"/>
        <v>0.966666666666667</v>
      </c>
      <c r="S8" s="93">
        <v>0.85</v>
      </c>
      <c r="T8" s="94" t="s">
        <v>110</v>
      </c>
    </row>
    <row r="9" s="91" customFormat="1" spans="1:20">
      <c r="A9" s="94" t="s">
        <v>124</v>
      </c>
      <c r="B9" s="95">
        <v>0.983333333333333</v>
      </c>
      <c r="C9" s="95">
        <v>0.85</v>
      </c>
      <c r="D9" s="95" t="s">
        <v>110</v>
      </c>
      <c r="E9" s="95">
        <v>1</v>
      </c>
      <c r="F9" s="95">
        <v>0.85</v>
      </c>
      <c r="G9" s="95" t="s">
        <v>110</v>
      </c>
      <c r="H9" s="95">
        <v>0.966666666666667</v>
      </c>
      <c r="I9" s="95">
        <v>0.8</v>
      </c>
      <c r="J9" s="95" t="s">
        <v>110</v>
      </c>
      <c r="L9" s="100" t="s">
        <v>44</v>
      </c>
      <c r="M9" s="102" t="s">
        <v>105</v>
      </c>
      <c r="N9" s="101" t="s">
        <v>120</v>
      </c>
      <c r="O9" s="100">
        <v>1500</v>
      </c>
      <c r="P9" s="100">
        <f t="shared" si="0"/>
        <v>1463</v>
      </c>
      <c r="Q9" s="100">
        <v>37</v>
      </c>
      <c r="R9" s="103">
        <f t="shared" si="1"/>
        <v>0.975333333333333</v>
      </c>
      <c r="S9" s="93">
        <v>0.85</v>
      </c>
      <c r="T9" s="94" t="s">
        <v>110</v>
      </c>
    </row>
    <row r="10" s="91" customFormat="1" spans="1:20">
      <c r="A10" s="94" t="s">
        <v>125</v>
      </c>
      <c r="B10" s="95">
        <v>1</v>
      </c>
      <c r="C10" s="95">
        <v>0.85</v>
      </c>
      <c r="D10" s="95" t="s">
        <v>110</v>
      </c>
      <c r="E10" s="95">
        <v>0.983333333333333</v>
      </c>
      <c r="F10" s="95">
        <v>0.85</v>
      </c>
      <c r="G10" s="95" t="s">
        <v>110</v>
      </c>
      <c r="H10" s="95">
        <v>0.966666666666667</v>
      </c>
      <c r="I10" s="95">
        <v>0.8</v>
      </c>
      <c r="J10" s="95" t="s">
        <v>110</v>
      </c>
      <c r="L10" s="100"/>
      <c r="M10" s="102" t="s">
        <v>108</v>
      </c>
      <c r="N10" s="101" t="s">
        <v>120</v>
      </c>
      <c r="O10" s="100">
        <v>1500</v>
      </c>
      <c r="P10" s="100">
        <f t="shared" si="0"/>
        <v>1467</v>
      </c>
      <c r="Q10" s="100">
        <v>33</v>
      </c>
      <c r="R10" s="103">
        <f t="shared" si="1"/>
        <v>0.978</v>
      </c>
      <c r="S10" s="93">
        <v>0.85</v>
      </c>
      <c r="T10" s="94" t="s">
        <v>110</v>
      </c>
    </row>
    <row r="11" s="91" customFormat="1" spans="1:20">
      <c r="A11" s="94" t="s">
        <v>126</v>
      </c>
      <c r="B11" s="95">
        <v>0.916666666666667</v>
      </c>
      <c r="C11" s="95">
        <v>0.85</v>
      </c>
      <c r="D11" s="95" t="s">
        <v>110</v>
      </c>
      <c r="E11" s="95">
        <v>1</v>
      </c>
      <c r="F11" s="95">
        <v>0.85</v>
      </c>
      <c r="G11" s="95" t="s">
        <v>110</v>
      </c>
      <c r="H11" s="95">
        <v>1</v>
      </c>
      <c r="I11" s="95">
        <v>0.8</v>
      </c>
      <c r="J11" s="95" t="s">
        <v>110</v>
      </c>
      <c r="L11" s="100"/>
      <c r="M11" s="102" t="s">
        <v>109</v>
      </c>
      <c r="N11" s="101" t="s">
        <v>127</v>
      </c>
      <c r="O11" s="100">
        <v>1500</v>
      </c>
      <c r="P11" s="100">
        <f t="shared" si="0"/>
        <v>1435</v>
      </c>
      <c r="Q11" s="100">
        <v>65</v>
      </c>
      <c r="R11" s="103">
        <f t="shared" si="1"/>
        <v>0.956666666666667</v>
      </c>
      <c r="S11" s="93">
        <v>0.8</v>
      </c>
      <c r="T11" s="94" t="s">
        <v>110</v>
      </c>
    </row>
    <row r="12" s="91" customFormat="1" spans="1:10">
      <c r="A12" s="94" t="s">
        <v>128</v>
      </c>
      <c r="B12" s="95">
        <v>1</v>
      </c>
      <c r="C12" s="95">
        <v>0.85</v>
      </c>
      <c r="D12" s="95" t="s">
        <v>110</v>
      </c>
      <c r="E12" s="95">
        <v>1</v>
      </c>
      <c r="F12" s="95">
        <v>0.85</v>
      </c>
      <c r="G12" s="95" t="s">
        <v>110</v>
      </c>
      <c r="H12" s="95">
        <v>0.966666666666667</v>
      </c>
      <c r="I12" s="95">
        <v>0.8</v>
      </c>
      <c r="J12" s="95" t="s">
        <v>110</v>
      </c>
    </row>
    <row r="13" s="91" customFormat="1" spans="1:10">
      <c r="A13" s="94" t="s">
        <v>129</v>
      </c>
      <c r="B13" s="95">
        <v>1</v>
      </c>
      <c r="C13" s="95">
        <v>0.85</v>
      </c>
      <c r="D13" s="95" t="s">
        <v>110</v>
      </c>
      <c r="E13" s="95">
        <v>1</v>
      </c>
      <c r="F13" s="95">
        <v>0.85</v>
      </c>
      <c r="G13" s="95" t="s">
        <v>110</v>
      </c>
      <c r="H13" s="95">
        <v>1</v>
      </c>
      <c r="I13" s="95">
        <v>0.8</v>
      </c>
      <c r="J13" s="95" t="s">
        <v>110</v>
      </c>
    </row>
    <row r="14" s="91" customFormat="1" spans="1:10">
      <c r="A14" s="94" t="s">
        <v>130</v>
      </c>
      <c r="B14" s="95">
        <v>0.983333333333333</v>
      </c>
      <c r="C14" s="95">
        <v>0.85</v>
      </c>
      <c r="D14" s="95" t="s">
        <v>110</v>
      </c>
      <c r="E14" s="95">
        <v>1</v>
      </c>
      <c r="F14" s="95">
        <v>0.85</v>
      </c>
      <c r="G14" s="95" t="s">
        <v>110</v>
      </c>
      <c r="H14" s="95">
        <v>1</v>
      </c>
      <c r="I14" s="95">
        <v>0.8</v>
      </c>
      <c r="J14" s="95" t="s">
        <v>110</v>
      </c>
    </row>
    <row r="15" s="91" customFormat="1" spans="1:10">
      <c r="A15" s="94" t="s">
        <v>131</v>
      </c>
      <c r="B15" s="95">
        <v>0.983333333333333</v>
      </c>
      <c r="C15" s="95">
        <v>0.85</v>
      </c>
      <c r="D15" s="95" t="s">
        <v>110</v>
      </c>
      <c r="E15" s="95">
        <v>1</v>
      </c>
      <c r="F15" s="95">
        <v>0.85</v>
      </c>
      <c r="G15" s="95" t="s">
        <v>110</v>
      </c>
      <c r="H15" s="95">
        <v>0.966666666666667</v>
      </c>
      <c r="I15" s="95">
        <v>0.8</v>
      </c>
      <c r="J15" s="95" t="s">
        <v>110</v>
      </c>
    </row>
    <row r="16" s="91" customFormat="1" spans="1:10">
      <c r="A16" s="94" t="s">
        <v>132</v>
      </c>
      <c r="B16" s="95">
        <v>0.983333333333333</v>
      </c>
      <c r="C16" s="95">
        <v>0.85</v>
      </c>
      <c r="D16" s="95" t="s">
        <v>110</v>
      </c>
      <c r="E16" s="95">
        <v>0.983333333333333</v>
      </c>
      <c r="F16" s="95">
        <v>0.85</v>
      </c>
      <c r="G16" s="95" t="s">
        <v>110</v>
      </c>
      <c r="H16" s="95">
        <v>0.9</v>
      </c>
      <c r="I16" s="95">
        <v>0.8</v>
      </c>
      <c r="J16" s="95" t="s">
        <v>110</v>
      </c>
    </row>
    <row r="17" s="91" customFormat="1" spans="1:10">
      <c r="A17" s="94" t="s">
        <v>133</v>
      </c>
      <c r="B17" s="95">
        <v>1</v>
      </c>
      <c r="C17" s="95">
        <v>0.85</v>
      </c>
      <c r="D17" s="95" t="s">
        <v>110</v>
      </c>
      <c r="E17" s="95">
        <v>1</v>
      </c>
      <c r="F17" s="95">
        <v>0.85</v>
      </c>
      <c r="G17" s="95" t="s">
        <v>110</v>
      </c>
      <c r="H17" s="95">
        <v>0.983333333333333</v>
      </c>
      <c r="I17" s="95">
        <v>0.8</v>
      </c>
      <c r="J17" s="95" t="s">
        <v>110</v>
      </c>
    </row>
    <row r="18" s="91" customFormat="1" spans="1:10">
      <c r="A18" s="94" t="s">
        <v>134</v>
      </c>
      <c r="B18" s="95">
        <v>1</v>
      </c>
      <c r="C18" s="95">
        <v>0.85</v>
      </c>
      <c r="D18" s="95" t="s">
        <v>110</v>
      </c>
      <c r="E18" s="95">
        <v>1</v>
      </c>
      <c r="F18" s="95">
        <v>0.85</v>
      </c>
      <c r="G18" s="95" t="s">
        <v>110</v>
      </c>
      <c r="H18" s="95">
        <v>1</v>
      </c>
      <c r="I18" s="95">
        <v>0.8</v>
      </c>
      <c r="J18" s="95" t="s">
        <v>110</v>
      </c>
    </row>
    <row r="19" s="91" customFormat="1" spans="1:10">
      <c r="A19" s="94" t="s">
        <v>135</v>
      </c>
      <c r="B19" s="95">
        <v>0.9</v>
      </c>
      <c r="C19" s="95">
        <v>0.85</v>
      </c>
      <c r="D19" s="95" t="s">
        <v>110</v>
      </c>
      <c r="E19" s="95">
        <v>1</v>
      </c>
      <c r="F19" s="95">
        <v>0.85</v>
      </c>
      <c r="G19" s="95" t="s">
        <v>110</v>
      </c>
      <c r="H19" s="95">
        <v>1</v>
      </c>
      <c r="I19" s="95">
        <v>0.8</v>
      </c>
      <c r="J19" s="95" t="s">
        <v>110</v>
      </c>
    </row>
    <row r="20" s="91" customFormat="1" spans="1:10">
      <c r="A20" s="94" t="s">
        <v>136</v>
      </c>
      <c r="B20" s="95">
        <v>1</v>
      </c>
      <c r="C20" s="95">
        <v>0.85</v>
      </c>
      <c r="D20" s="95" t="s">
        <v>110</v>
      </c>
      <c r="E20" s="95">
        <v>1</v>
      </c>
      <c r="F20" s="95">
        <v>0.85</v>
      </c>
      <c r="G20" s="95" t="s">
        <v>110</v>
      </c>
      <c r="H20" s="95">
        <v>0.983333333333333</v>
      </c>
      <c r="I20" s="95">
        <v>0.8</v>
      </c>
      <c r="J20" s="95" t="s">
        <v>110</v>
      </c>
    </row>
    <row r="21" s="91" customFormat="1" spans="1:10">
      <c r="A21" s="94" t="s">
        <v>137</v>
      </c>
      <c r="B21" s="95">
        <v>1</v>
      </c>
      <c r="C21" s="95">
        <v>0.85</v>
      </c>
      <c r="D21" s="95" t="s">
        <v>110</v>
      </c>
      <c r="E21" s="95">
        <v>1</v>
      </c>
      <c r="F21" s="95">
        <v>0.85</v>
      </c>
      <c r="G21" s="95" t="s">
        <v>110</v>
      </c>
      <c r="H21" s="95">
        <v>0.966666666666667</v>
      </c>
      <c r="I21" s="95">
        <v>0.8</v>
      </c>
      <c r="J21" s="95" t="s">
        <v>110</v>
      </c>
    </row>
    <row r="22" s="91" customFormat="1" spans="1:10">
      <c r="A22" s="94" t="s">
        <v>138</v>
      </c>
      <c r="B22" s="95">
        <v>0.933333333333333</v>
      </c>
      <c r="C22" s="95">
        <v>0.85</v>
      </c>
      <c r="D22" s="95" t="s">
        <v>110</v>
      </c>
      <c r="E22" s="95">
        <v>0.916666666666667</v>
      </c>
      <c r="F22" s="95">
        <v>0.85</v>
      </c>
      <c r="G22" s="95" t="s">
        <v>110</v>
      </c>
      <c r="H22" s="95">
        <v>0.95</v>
      </c>
      <c r="I22" s="95">
        <v>0.8</v>
      </c>
      <c r="J22" s="95" t="s">
        <v>110</v>
      </c>
    </row>
    <row r="23" s="91" customFormat="1" spans="1:10">
      <c r="A23" s="94" t="s">
        <v>139</v>
      </c>
      <c r="B23" s="95">
        <v>0.983333333333333</v>
      </c>
      <c r="C23" s="95">
        <v>0.85</v>
      </c>
      <c r="D23" s="95" t="s">
        <v>110</v>
      </c>
      <c r="E23" s="95">
        <v>0.966666666666667</v>
      </c>
      <c r="F23" s="95">
        <v>0.85</v>
      </c>
      <c r="G23" s="95" t="s">
        <v>110</v>
      </c>
      <c r="H23" s="95">
        <v>0.933333333333333</v>
      </c>
      <c r="I23" s="95">
        <v>0.8</v>
      </c>
      <c r="J23" s="95" t="s">
        <v>110</v>
      </c>
    </row>
    <row r="24" s="91" customFormat="1" spans="1:10">
      <c r="A24" s="94" t="s">
        <v>140</v>
      </c>
      <c r="B24" s="95">
        <v>1</v>
      </c>
      <c r="C24" s="95">
        <v>0.85</v>
      </c>
      <c r="D24" s="95" t="s">
        <v>110</v>
      </c>
      <c r="E24" s="95">
        <v>0.983333333333333</v>
      </c>
      <c r="F24" s="95">
        <v>0.85</v>
      </c>
      <c r="G24" s="95" t="s">
        <v>110</v>
      </c>
      <c r="H24" s="95">
        <v>0.95</v>
      </c>
      <c r="I24" s="95">
        <v>0.8</v>
      </c>
      <c r="J24" s="95" t="s">
        <v>110</v>
      </c>
    </row>
    <row r="25" s="91" customFormat="1" spans="1:10">
      <c r="A25" s="94" t="s">
        <v>141</v>
      </c>
      <c r="B25" s="95">
        <v>0.916666666666667</v>
      </c>
      <c r="C25" s="95">
        <v>0.85</v>
      </c>
      <c r="D25" s="95" t="s">
        <v>110</v>
      </c>
      <c r="E25" s="95">
        <v>0.866666666666667</v>
      </c>
      <c r="F25" s="95">
        <v>0.85</v>
      </c>
      <c r="G25" s="95" t="s">
        <v>110</v>
      </c>
      <c r="H25" s="95">
        <v>1</v>
      </c>
      <c r="I25" s="95">
        <v>0.8</v>
      </c>
      <c r="J25" s="95" t="s">
        <v>110</v>
      </c>
    </row>
    <row r="26" s="91" customFormat="1" spans="1:10">
      <c r="A26" s="94" t="s">
        <v>142</v>
      </c>
      <c r="B26" s="95">
        <v>1</v>
      </c>
      <c r="C26" s="95">
        <v>0.85</v>
      </c>
      <c r="D26" s="95" t="s">
        <v>110</v>
      </c>
      <c r="E26" s="95">
        <v>0.975</v>
      </c>
      <c r="F26" s="95">
        <v>0.85</v>
      </c>
      <c r="G26" s="95" t="s">
        <v>110</v>
      </c>
      <c r="H26" s="95">
        <v>0.916666666666667</v>
      </c>
      <c r="I26" s="95">
        <v>0.8</v>
      </c>
      <c r="J26" s="95" t="s">
        <v>110</v>
      </c>
    </row>
    <row r="27" s="91" customFormat="1" spans="1:10">
      <c r="A27" s="94" t="s">
        <v>143</v>
      </c>
      <c r="B27" s="95">
        <v>0.916666666666667</v>
      </c>
      <c r="C27" s="95">
        <v>0.85</v>
      </c>
      <c r="D27" s="95" t="s">
        <v>110</v>
      </c>
      <c r="E27" s="95">
        <v>1</v>
      </c>
      <c r="F27" s="95">
        <v>0.85</v>
      </c>
      <c r="G27" s="95" t="s">
        <v>110</v>
      </c>
      <c r="H27" s="95">
        <v>0.85</v>
      </c>
      <c r="I27" s="95">
        <v>0.8</v>
      </c>
      <c r="J27" s="95" t="s">
        <v>110</v>
      </c>
    </row>
    <row r="28" s="91" customFormat="1" spans="1:10">
      <c r="A28" s="94" t="s">
        <v>144</v>
      </c>
      <c r="B28" s="95">
        <v>1</v>
      </c>
      <c r="C28" s="95">
        <v>0.85</v>
      </c>
      <c r="D28" s="95" t="s">
        <v>110</v>
      </c>
      <c r="E28" s="95">
        <v>0.916666666666667</v>
      </c>
      <c r="F28" s="95">
        <v>0.85</v>
      </c>
      <c r="G28" s="95" t="s">
        <v>110</v>
      </c>
      <c r="H28" s="95">
        <v>0.866666666666667</v>
      </c>
      <c r="I28" s="95">
        <v>0.8</v>
      </c>
      <c r="J28" s="95" t="s">
        <v>110</v>
      </c>
    </row>
    <row r="32" s="91" customFormat="1" ht="18" spans="1:6">
      <c r="A32" s="96" t="s">
        <v>111</v>
      </c>
      <c r="B32" s="96" t="s">
        <v>145</v>
      </c>
      <c r="C32" s="96" t="s">
        <v>146</v>
      </c>
      <c r="D32" s="96" t="s">
        <v>147</v>
      </c>
      <c r="E32" s="96" t="s">
        <v>106</v>
      </c>
      <c r="F32" s="96" t="s">
        <v>107</v>
      </c>
    </row>
    <row r="33" s="91" customFormat="1" spans="1:6">
      <c r="A33" s="94" t="s">
        <v>148</v>
      </c>
      <c r="B33" s="94" t="s">
        <v>149</v>
      </c>
      <c r="C33" s="94">
        <v>0</v>
      </c>
      <c r="D33" s="94">
        <v>0</v>
      </c>
      <c r="E33" s="97" t="s">
        <v>150</v>
      </c>
      <c r="F33" s="94" t="s">
        <v>10</v>
      </c>
    </row>
    <row r="34" s="91" customFormat="1" spans="1:6">
      <c r="A34" s="94" t="s">
        <v>151</v>
      </c>
      <c r="B34" s="94" t="s">
        <v>149</v>
      </c>
      <c r="C34" s="94">
        <v>0</v>
      </c>
      <c r="D34" s="94">
        <v>0</v>
      </c>
      <c r="E34" s="98"/>
      <c r="F34" s="94" t="s">
        <v>10</v>
      </c>
    </row>
    <row r="35" s="91" customFormat="1" spans="1:6">
      <c r="A35" s="94" t="s">
        <v>152</v>
      </c>
      <c r="B35" s="94" t="s">
        <v>149</v>
      </c>
      <c r="C35" s="94">
        <v>0</v>
      </c>
      <c r="D35" s="94">
        <v>0</v>
      </c>
      <c r="E35" s="98"/>
      <c r="F35" s="94" t="s">
        <v>10</v>
      </c>
    </row>
    <row r="36" s="91" customFormat="1" spans="1:6">
      <c r="A36" s="94" t="s">
        <v>153</v>
      </c>
      <c r="B36" s="94" t="s">
        <v>149</v>
      </c>
      <c r="C36" s="94">
        <v>0</v>
      </c>
      <c r="D36" s="94">
        <v>0</v>
      </c>
      <c r="E36" s="98"/>
      <c r="F36" s="94" t="s">
        <v>10</v>
      </c>
    </row>
    <row r="37" s="91" customFormat="1" spans="1:6">
      <c r="A37" s="94" t="s">
        <v>154</v>
      </c>
      <c r="B37" s="94" t="s">
        <v>155</v>
      </c>
      <c r="C37" s="94">
        <v>0</v>
      </c>
      <c r="D37" s="94">
        <v>0</v>
      </c>
      <c r="E37" s="98"/>
      <c r="F37" s="94" t="s">
        <v>10</v>
      </c>
    </row>
  </sheetData>
  <mergeCells count="1">
    <mergeCell ref="E33:E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4"/>
  <sheetViews>
    <sheetView zoomScale="88" zoomScaleNormal="88" workbookViewId="0">
      <selection activeCell="G2" sqref="G2:G21"/>
    </sheetView>
  </sheetViews>
  <sheetFormatPr defaultColWidth="10.975" defaultRowHeight="13.2"/>
  <cols>
    <col min="1" max="1" width="10.975" style="77" customWidth="1"/>
    <col min="2" max="2" width="11.5" style="78" customWidth="1"/>
    <col min="3" max="3" width="61.5" style="77" customWidth="1"/>
    <col min="4" max="8" width="10.975" style="77" customWidth="1"/>
    <col min="9" max="9" width="11.25" style="77" customWidth="1"/>
    <col min="10" max="13" width="10.975" style="77" customWidth="1"/>
    <col min="14" max="14" width="45.9666666666667" style="77" customWidth="1"/>
    <col min="15" max="16384" width="10.975" style="77" customWidth="1"/>
  </cols>
  <sheetData>
    <row r="1" ht="18" spans="1:14">
      <c r="A1" s="79" t="s">
        <v>156</v>
      </c>
      <c r="B1" s="79" t="s">
        <v>157</v>
      </c>
      <c r="C1" s="79" t="s">
        <v>158</v>
      </c>
      <c r="D1" s="79" t="s">
        <v>159</v>
      </c>
      <c r="E1" s="79" t="s">
        <v>160</v>
      </c>
      <c r="F1" s="79" t="s">
        <v>161</v>
      </c>
      <c r="G1" s="79" t="s">
        <v>162</v>
      </c>
      <c r="H1" s="79" t="s">
        <v>163</v>
      </c>
      <c r="I1" s="79" t="s">
        <v>164</v>
      </c>
      <c r="J1" s="79" t="s">
        <v>165</v>
      </c>
      <c r="K1" s="79" t="s">
        <v>166</v>
      </c>
      <c r="L1" s="79" t="s">
        <v>167</v>
      </c>
      <c r="M1" s="79" t="s">
        <v>168</v>
      </c>
      <c r="N1" s="79" t="s">
        <v>169</v>
      </c>
    </row>
    <row r="2" ht="36" spans="1:14">
      <c r="A2" s="80" t="s">
        <v>170</v>
      </c>
      <c r="B2" s="81" t="s">
        <v>171</v>
      </c>
      <c r="C2" s="82" t="s">
        <v>172</v>
      </c>
      <c r="D2" s="82" t="s">
        <v>173</v>
      </c>
      <c r="E2" s="82" t="s">
        <v>174</v>
      </c>
      <c r="F2" s="82" t="s">
        <v>175</v>
      </c>
      <c r="G2" s="80" t="s">
        <v>176</v>
      </c>
      <c r="H2" s="87" t="s">
        <v>177</v>
      </c>
      <c r="I2" s="82" t="s">
        <v>178</v>
      </c>
      <c r="J2" s="82"/>
      <c r="K2" s="82" t="s">
        <v>178</v>
      </c>
      <c r="L2" s="82"/>
      <c r="M2" s="82" t="s">
        <v>179</v>
      </c>
      <c r="N2" s="82" t="s">
        <v>180</v>
      </c>
    </row>
    <row r="3" ht="36" spans="1:14">
      <c r="A3" s="80" t="s">
        <v>170</v>
      </c>
      <c r="B3" s="81" t="s">
        <v>181</v>
      </c>
      <c r="C3" s="82" t="s">
        <v>182</v>
      </c>
      <c r="D3" s="82" t="s">
        <v>173</v>
      </c>
      <c r="E3" s="82" t="s">
        <v>174</v>
      </c>
      <c r="F3" s="82" t="s">
        <v>175</v>
      </c>
      <c r="G3" s="80" t="s">
        <v>176</v>
      </c>
      <c r="H3" s="87" t="s">
        <v>177</v>
      </c>
      <c r="I3" s="82" t="s">
        <v>183</v>
      </c>
      <c r="J3" s="82"/>
      <c r="K3" s="82" t="s">
        <v>183</v>
      </c>
      <c r="L3" s="82"/>
      <c r="M3" s="82" t="s">
        <v>184</v>
      </c>
      <c r="N3" s="82" t="s">
        <v>180</v>
      </c>
    </row>
    <row r="4" ht="36" spans="1:14">
      <c r="A4" s="80" t="s">
        <v>170</v>
      </c>
      <c r="B4" s="81" t="s">
        <v>185</v>
      </c>
      <c r="C4" s="82" t="s">
        <v>186</v>
      </c>
      <c r="D4" s="82" t="s">
        <v>173</v>
      </c>
      <c r="E4" s="82" t="s">
        <v>187</v>
      </c>
      <c r="F4" s="82" t="s">
        <v>175</v>
      </c>
      <c r="G4" s="80" t="s">
        <v>176</v>
      </c>
      <c r="H4" s="87" t="s">
        <v>177</v>
      </c>
      <c r="I4" s="82" t="s">
        <v>188</v>
      </c>
      <c r="J4" s="82"/>
      <c r="K4" s="82" t="s">
        <v>189</v>
      </c>
      <c r="L4" s="82"/>
      <c r="M4" s="82" t="s">
        <v>184</v>
      </c>
      <c r="N4" s="82" t="s">
        <v>190</v>
      </c>
    </row>
    <row r="5" ht="36" spans="1:14">
      <c r="A5" s="80" t="s">
        <v>170</v>
      </c>
      <c r="B5" s="81" t="s">
        <v>191</v>
      </c>
      <c r="C5" s="82" t="s">
        <v>192</v>
      </c>
      <c r="D5" s="82" t="s">
        <v>173</v>
      </c>
      <c r="E5" s="82" t="s">
        <v>187</v>
      </c>
      <c r="F5" s="82" t="s">
        <v>175</v>
      </c>
      <c r="G5" s="80" t="s">
        <v>176</v>
      </c>
      <c r="H5" s="87" t="s">
        <v>177</v>
      </c>
      <c r="I5" s="82" t="s">
        <v>193</v>
      </c>
      <c r="J5" s="82"/>
      <c r="K5" s="82" t="s">
        <v>194</v>
      </c>
      <c r="L5" s="82"/>
      <c r="M5" s="82" t="s">
        <v>184</v>
      </c>
      <c r="N5" s="82" t="s">
        <v>195</v>
      </c>
    </row>
    <row r="6" ht="36" spans="1:14">
      <c r="A6" s="80" t="s">
        <v>170</v>
      </c>
      <c r="B6" s="81" t="s">
        <v>196</v>
      </c>
      <c r="C6" s="82" t="s">
        <v>197</v>
      </c>
      <c r="D6" s="82" t="s">
        <v>173</v>
      </c>
      <c r="E6" s="82" t="s">
        <v>187</v>
      </c>
      <c r="F6" s="82" t="s">
        <v>175</v>
      </c>
      <c r="G6" s="80" t="s">
        <v>176</v>
      </c>
      <c r="H6" s="87" t="s">
        <v>177</v>
      </c>
      <c r="I6" s="82" t="s">
        <v>198</v>
      </c>
      <c r="J6" s="82"/>
      <c r="K6" s="82" t="s">
        <v>199</v>
      </c>
      <c r="L6" s="82"/>
      <c r="M6" s="82" t="s">
        <v>184</v>
      </c>
      <c r="N6" s="82" t="s">
        <v>195</v>
      </c>
    </row>
    <row r="7" ht="36" spans="1:14">
      <c r="A7" s="80" t="s">
        <v>170</v>
      </c>
      <c r="B7" s="81" t="s">
        <v>200</v>
      </c>
      <c r="C7" s="82" t="s">
        <v>201</v>
      </c>
      <c r="D7" s="82" t="s">
        <v>173</v>
      </c>
      <c r="E7" s="82" t="s">
        <v>174</v>
      </c>
      <c r="F7" s="82" t="s">
        <v>175</v>
      </c>
      <c r="G7" s="80" t="s">
        <v>176</v>
      </c>
      <c r="H7" s="87" t="s">
        <v>177</v>
      </c>
      <c r="I7" s="82" t="s">
        <v>202</v>
      </c>
      <c r="J7" s="82"/>
      <c r="K7" s="82" t="s">
        <v>203</v>
      </c>
      <c r="L7" s="82"/>
      <c r="M7" s="82" t="s">
        <v>184</v>
      </c>
      <c r="N7" s="82" t="s">
        <v>180</v>
      </c>
    </row>
    <row r="8" ht="36" spans="1:14">
      <c r="A8" s="80" t="s">
        <v>170</v>
      </c>
      <c r="B8" s="81" t="s">
        <v>204</v>
      </c>
      <c r="C8" s="82" t="s">
        <v>205</v>
      </c>
      <c r="D8" s="82" t="s">
        <v>173</v>
      </c>
      <c r="E8" s="82" t="s">
        <v>206</v>
      </c>
      <c r="F8" s="82" t="s">
        <v>175</v>
      </c>
      <c r="G8" s="80" t="s">
        <v>176</v>
      </c>
      <c r="H8" s="87" t="s">
        <v>177</v>
      </c>
      <c r="I8" s="82" t="s">
        <v>207</v>
      </c>
      <c r="J8" s="82"/>
      <c r="K8" s="82" t="s">
        <v>208</v>
      </c>
      <c r="L8" s="82"/>
      <c r="M8" s="82" t="s">
        <v>209</v>
      </c>
      <c r="N8" s="82" t="s">
        <v>210</v>
      </c>
    </row>
    <row r="9" ht="36" spans="1:14">
      <c r="A9" s="80" t="s">
        <v>170</v>
      </c>
      <c r="B9" s="81" t="s">
        <v>211</v>
      </c>
      <c r="C9" s="82" t="s">
        <v>212</v>
      </c>
      <c r="D9" s="82" t="s">
        <v>173</v>
      </c>
      <c r="E9" s="82" t="s">
        <v>187</v>
      </c>
      <c r="F9" s="82" t="s">
        <v>175</v>
      </c>
      <c r="G9" s="80" t="s">
        <v>176</v>
      </c>
      <c r="H9" s="87" t="s">
        <v>177</v>
      </c>
      <c r="I9" s="82" t="s">
        <v>213</v>
      </c>
      <c r="J9" s="82"/>
      <c r="K9" s="82" t="s">
        <v>214</v>
      </c>
      <c r="L9" s="82"/>
      <c r="M9" s="82" t="s">
        <v>184</v>
      </c>
      <c r="N9" s="82" t="s">
        <v>215</v>
      </c>
    </row>
    <row r="10" ht="36" spans="1:14">
      <c r="A10" s="80" t="s">
        <v>170</v>
      </c>
      <c r="B10" s="81" t="s">
        <v>216</v>
      </c>
      <c r="C10" s="82" t="s">
        <v>217</v>
      </c>
      <c r="D10" s="82" t="s">
        <v>173</v>
      </c>
      <c r="E10" s="82" t="s">
        <v>187</v>
      </c>
      <c r="F10" s="82" t="s">
        <v>175</v>
      </c>
      <c r="G10" s="80" t="s">
        <v>176</v>
      </c>
      <c r="H10" s="87" t="s">
        <v>177</v>
      </c>
      <c r="I10" s="82" t="s">
        <v>218</v>
      </c>
      <c r="J10" s="82"/>
      <c r="K10" s="82" t="s">
        <v>219</v>
      </c>
      <c r="L10" s="82"/>
      <c r="M10" s="82" t="s">
        <v>184</v>
      </c>
      <c r="N10" s="82" t="s">
        <v>215</v>
      </c>
    </row>
    <row r="11" ht="36" spans="1:14">
      <c r="A11" s="80" t="s">
        <v>170</v>
      </c>
      <c r="B11" s="81" t="s">
        <v>220</v>
      </c>
      <c r="C11" s="82" t="s">
        <v>221</v>
      </c>
      <c r="D11" s="82" t="s">
        <v>173</v>
      </c>
      <c r="E11" s="82" t="s">
        <v>187</v>
      </c>
      <c r="F11" s="82" t="s">
        <v>175</v>
      </c>
      <c r="G11" s="80" t="s">
        <v>176</v>
      </c>
      <c r="H11" s="87" t="s">
        <v>177</v>
      </c>
      <c r="I11" s="82" t="s">
        <v>222</v>
      </c>
      <c r="J11" s="82"/>
      <c r="K11" s="82" t="s">
        <v>223</v>
      </c>
      <c r="L11" s="82"/>
      <c r="M11" s="82" t="s">
        <v>184</v>
      </c>
      <c r="N11" s="82" t="s">
        <v>215</v>
      </c>
    </row>
    <row r="12" ht="36" spans="1:14">
      <c r="A12" s="80" t="s">
        <v>170</v>
      </c>
      <c r="B12" s="81" t="s">
        <v>224</v>
      </c>
      <c r="C12" s="82" t="s">
        <v>225</v>
      </c>
      <c r="D12" s="82" t="s">
        <v>173</v>
      </c>
      <c r="E12" s="82" t="s">
        <v>187</v>
      </c>
      <c r="F12" s="82" t="s">
        <v>175</v>
      </c>
      <c r="G12" s="80" t="s">
        <v>176</v>
      </c>
      <c r="H12" s="87" t="s">
        <v>177</v>
      </c>
      <c r="I12" s="82" t="s">
        <v>226</v>
      </c>
      <c r="J12" s="82"/>
      <c r="K12" s="82" t="s">
        <v>226</v>
      </c>
      <c r="L12" s="82"/>
      <c r="M12" s="82" t="s">
        <v>184</v>
      </c>
      <c r="N12" s="82" t="s">
        <v>215</v>
      </c>
    </row>
    <row r="13" ht="36" spans="1:14">
      <c r="A13" s="80" t="s">
        <v>170</v>
      </c>
      <c r="B13" s="81" t="s">
        <v>227</v>
      </c>
      <c r="C13" s="82" t="s">
        <v>228</v>
      </c>
      <c r="D13" s="82" t="s">
        <v>173</v>
      </c>
      <c r="E13" s="82" t="s">
        <v>187</v>
      </c>
      <c r="F13" s="82" t="s">
        <v>175</v>
      </c>
      <c r="G13" s="80" t="s">
        <v>176</v>
      </c>
      <c r="H13" s="87" t="s">
        <v>177</v>
      </c>
      <c r="I13" s="82" t="s">
        <v>229</v>
      </c>
      <c r="J13" s="82"/>
      <c r="K13" s="82" t="s">
        <v>230</v>
      </c>
      <c r="L13" s="82"/>
      <c r="M13" s="82" t="s">
        <v>184</v>
      </c>
      <c r="N13" s="82" t="s">
        <v>215</v>
      </c>
    </row>
    <row r="14" ht="36" spans="1:14">
      <c r="A14" s="80" t="s">
        <v>170</v>
      </c>
      <c r="B14" s="81" t="s">
        <v>231</v>
      </c>
      <c r="C14" s="83" t="s">
        <v>232</v>
      </c>
      <c r="D14" s="82" t="s">
        <v>173</v>
      </c>
      <c r="E14" s="82" t="s">
        <v>187</v>
      </c>
      <c r="F14" s="88" t="s">
        <v>233</v>
      </c>
      <c r="G14" s="80" t="s">
        <v>176</v>
      </c>
      <c r="H14" s="87" t="s">
        <v>177</v>
      </c>
      <c r="I14" s="82" t="s">
        <v>234</v>
      </c>
      <c r="J14" s="82"/>
      <c r="K14" s="82" t="s">
        <v>235</v>
      </c>
      <c r="L14" s="82"/>
      <c r="M14" s="82" t="s">
        <v>184</v>
      </c>
      <c r="N14" s="82" t="s">
        <v>215</v>
      </c>
    </row>
    <row r="15" ht="36" spans="1:14">
      <c r="A15" s="80" t="s">
        <v>170</v>
      </c>
      <c r="B15" s="81" t="s">
        <v>236</v>
      </c>
      <c r="C15" s="83" t="s">
        <v>237</v>
      </c>
      <c r="D15" s="82" t="s">
        <v>173</v>
      </c>
      <c r="E15" s="82" t="s">
        <v>187</v>
      </c>
      <c r="F15" s="88" t="s">
        <v>233</v>
      </c>
      <c r="G15" s="80" t="s">
        <v>176</v>
      </c>
      <c r="H15" s="87" t="s">
        <v>177</v>
      </c>
      <c r="I15" s="82" t="s">
        <v>238</v>
      </c>
      <c r="J15" s="82"/>
      <c r="K15" s="82" t="s">
        <v>239</v>
      </c>
      <c r="L15" s="82"/>
      <c r="M15" s="82" t="s">
        <v>184</v>
      </c>
      <c r="N15" s="82" t="s">
        <v>215</v>
      </c>
    </row>
    <row r="16" ht="36" spans="1:14">
      <c r="A16" s="80" t="s">
        <v>170</v>
      </c>
      <c r="B16" s="81" t="s">
        <v>240</v>
      </c>
      <c r="C16" s="82" t="s">
        <v>241</v>
      </c>
      <c r="D16" s="82" t="s">
        <v>242</v>
      </c>
      <c r="E16" s="82" t="s">
        <v>243</v>
      </c>
      <c r="F16" s="82" t="s">
        <v>175</v>
      </c>
      <c r="G16" s="80" t="s">
        <v>176</v>
      </c>
      <c r="H16" s="87" t="s">
        <v>177</v>
      </c>
      <c r="I16" s="82" t="s">
        <v>244</v>
      </c>
      <c r="J16" s="82"/>
      <c r="K16" s="82" t="s">
        <v>245</v>
      </c>
      <c r="L16" s="82"/>
      <c r="M16" s="82" t="s">
        <v>246</v>
      </c>
      <c r="N16" s="82" t="s">
        <v>247</v>
      </c>
    </row>
    <row r="17" ht="53" spans="1:14">
      <c r="A17" s="80" t="s">
        <v>170</v>
      </c>
      <c r="B17" s="81" t="s">
        <v>248</v>
      </c>
      <c r="C17" s="82" t="s">
        <v>249</v>
      </c>
      <c r="D17" s="82" t="s">
        <v>173</v>
      </c>
      <c r="E17" s="82" t="s">
        <v>187</v>
      </c>
      <c r="F17" s="82" t="s">
        <v>175</v>
      </c>
      <c r="G17" s="80" t="s">
        <v>176</v>
      </c>
      <c r="H17" s="87" t="s">
        <v>177</v>
      </c>
      <c r="I17" s="82" t="s">
        <v>250</v>
      </c>
      <c r="J17" s="82"/>
      <c r="K17" s="82" t="s">
        <v>251</v>
      </c>
      <c r="L17" s="82"/>
      <c r="M17" s="82" t="s">
        <v>252</v>
      </c>
      <c r="N17" s="82" t="s">
        <v>253</v>
      </c>
    </row>
    <row r="18" ht="53" spans="1:14">
      <c r="A18" s="80" t="s">
        <v>170</v>
      </c>
      <c r="B18" s="81" t="s">
        <v>254</v>
      </c>
      <c r="C18" s="82" t="s">
        <v>255</v>
      </c>
      <c r="D18" s="82" t="s">
        <v>173</v>
      </c>
      <c r="E18" s="82" t="s">
        <v>243</v>
      </c>
      <c r="F18" s="82" t="s">
        <v>175</v>
      </c>
      <c r="G18" s="80" t="s">
        <v>176</v>
      </c>
      <c r="H18" s="87" t="s">
        <v>177</v>
      </c>
      <c r="I18" s="82" t="s">
        <v>256</v>
      </c>
      <c r="J18" s="82"/>
      <c r="K18" s="82" t="s">
        <v>257</v>
      </c>
      <c r="L18" s="82"/>
      <c r="M18" s="82" t="s">
        <v>258</v>
      </c>
      <c r="N18" s="82" t="s">
        <v>259</v>
      </c>
    </row>
    <row r="19" ht="53" spans="1:14">
      <c r="A19" s="80" t="s">
        <v>170</v>
      </c>
      <c r="B19" s="81" t="s">
        <v>260</v>
      </c>
      <c r="C19" s="83" t="s">
        <v>261</v>
      </c>
      <c r="D19" s="82" t="s">
        <v>173</v>
      </c>
      <c r="E19" s="82" t="s">
        <v>262</v>
      </c>
      <c r="F19" s="88" t="s">
        <v>233</v>
      </c>
      <c r="G19" s="80" t="s">
        <v>263</v>
      </c>
      <c r="H19" s="87" t="s">
        <v>177</v>
      </c>
      <c r="I19" s="82" t="s">
        <v>264</v>
      </c>
      <c r="J19" s="82"/>
      <c r="K19" s="82" t="s">
        <v>265</v>
      </c>
      <c r="L19" s="82"/>
      <c r="M19" s="82" t="s">
        <v>266</v>
      </c>
      <c r="N19" s="82" t="s">
        <v>267</v>
      </c>
    </row>
    <row r="20" ht="53" spans="1:14">
      <c r="A20" s="80" t="s">
        <v>170</v>
      </c>
      <c r="B20" s="81" t="s">
        <v>268</v>
      </c>
      <c r="C20" s="82" t="s">
        <v>269</v>
      </c>
      <c r="D20" s="82" t="s">
        <v>173</v>
      </c>
      <c r="E20" s="82" t="s">
        <v>187</v>
      </c>
      <c r="F20" s="82" t="s">
        <v>175</v>
      </c>
      <c r="G20" s="80" t="s">
        <v>176</v>
      </c>
      <c r="H20" s="87" t="s">
        <v>177</v>
      </c>
      <c r="I20" s="82" t="s">
        <v>270</v>
      </c>
      <c r="J20" s="82"/>
      <c r="K20" s="82" t="s">
        <v>271</v>
      </c>
      <c r="L20" s="82"/>
      <c r="M20" s="82" t="s">
        <v>184</v>
      </c>
      <c r="N20" s="82" t="s">
        <v>195</v>
      </c>
    </row>
    <row r="21" ht="53" spans="1:14">
      <c r="A21" s="80" t="s">
        <v>170</v>
      </c>
      <c r="B21" s="81" t="s">
        <v>272</v>
      </c>
      <c r="C21" s="82" t="s">
        <v>273</v>
      </c>
      <c r="D21" s="82" t="s">
        <v>242</v>
      </c>
      <c r="E21" s="82" t="s">
        <v>243</v>
      </c>
      <c r="F21" s="82" t="s">
        <v>175</v>
      </c>
      <c r="G21" s="80" t="s">
        <v>274</v>
      </c>
      <c r="H21" s="87" t="s">
        <v>177</v>
      </c>
      <c r="I21" s="82" t="s">
        <v>275</v>
      </c>
      <c r="J21" s="82" t="s">
        <v>276</v>
      </c>
      <c r="K21" s="82" t="s">
        <v>277</v>
      </c>
      <c r="L21" s="82"/>
      <c r="M21" s="82" t="s">
        <v>184</v>
      </c>
      <c r="N21" s="82" t="s">
        <v>278</v>
      </c>
    </row>
    <row r="22" ht="14" spans="1:10">
      <c r="A22" s="84"/>
      <c r="B22" s="84"/>
      <c r="C22" s="85"/>
      <c r="D22" s="85"/>
      <c r="E22" s="85"/>
      <c r="F22" s="85"/>
      <c r="G22" s="85"/>
      <c r="H22" s="85"/>
      <c r="I22" s="85"/>
      <c r="J22" s="85"/>
    </row>
    <row r="23" ht="14" spans="1:10">
      <c r="A23" s="84"/>
      <c r="B23" s="85"/>
      <c r="C23" s="85"/>
      <c r="D23" s="85"/>
      <c r="E23" s="85"/>
      <c r="F23" s="85"/>
      <c r="G23" s="85"/>
      <c r="H23" s="85"/>
      <c r="I23" s="85"/>
      <c r="J23" s="85"/>
    </row>
    <row r="24" ht="14" spans="1:10">
      <c r="A24" s="84"/>
      <c r="B24" s="84"/>
      <c r="C24" s="85"/>
      <c r="D24" s="85"/>
      <c r="E24" s="85"/>
      <c r="F24" s="85"/>
      <c r="G24" s="85"/>
      <c r="H24" s="85"/>
      <c r="I24" s="85"/>
      <c r="J24" s="85"/>
    </row>
    <row r="25" ht="14" spans="1:10">
      <c r="A25" s="84"/>
      <c r="B25" s="84"/>
      <c r="C25" s="85"/>
      <c r="D25" s="85"/>
      <c r="E25" s="85"/>
      <c r="F25" s="85"/>
      <c r="G25" s="85"/>
      <c r="H25" s="85"/>
      <c r="I25" s="85"/>
      <c r="J25" s="85"/>
    </row>
    <row r="26" ht="14" spans="1:10">
      <c r="A26" s="84"/>
      <c r="B26" s="84"/>
      <c r="C26" s="85"/>
      <c r="D26" s="85"/>
      <c r="E26" s="85"/>
      <c r="F26" s="85"/>
      <c r="G26" s="85"/>
      <c r="H26" s="85"/>
      <c r="I26" s="85"/>
      <c r="J26" s="85"/>
    </row>
    <row r="27" ht="14" spans="1:10">
      <c r="A27" s="84"/>
      <c r="B27" s="85"/>
      <c r="C27" s="85"/>
      <c r="D27" s="85"/>
      <c r="E27" s="85"/>
      <c r="F27" s="85"/>
      <c r="G27" s="85"/>
      <c r="H27" s="85"/>
      <c r="I27" s="85"/>
      <c r="J27" s="85"/>
    </row>
    <row r="28" ht="14" spans="1:10">
      <c r="A28" s="84"/>
      <c r="B28" s="85"/>
      <c r="C28" s="85"/>
      <c r="D28" s="85"/>
      <c r="E28" s="85"/>
      <c r="F28" s="85"/>
      <c r="G28" s="85"/>
      <c r="H28" s="85"/>
      <c r="I28" s="85"/>
      <c r="J28" s="85"/>
    </row>
    <row r="29" ht="14" spans="1:10">
      <c r="A29" s="84"/>
      <c r="B29" s="85"/>
      <c r="C29" s="85"/>
      <c r="D29" s="85"/>
      <c r="E29" s="85"/>
      <c r="F29" s="85"/>
      <c r="G29" s="85"/>
      <c r="H29" s="85"/>
      <c r="I29" s="85"/>
      <c r="J29" s="85"/>
    </row>
    <row r="30" ht="14" spans="1:10">
      <c r="A30" s="84"/>
      <c r="B30" s="85"/>
      <c r="C30" s="85"/>
      <c r="D30" s="85"/>
      <c r="E30" s="85"/>
      <c r="F30" s="85"/>
      <c r="G30" s="85"/>
      <c r="H30" s="85"/>
      <c r="I30" s="85"/>
      <c r="J30" s="85"/>
    </row>
    <row r="31" ht="14" spans="1:10">
      <c r="A31" s="84"/>
      <c r="B31" s="85"/>
      <c r="C31" s="85"/>
      <c r="D31" s="85"/>
      <c r="E31" s="85"/>
      <c r="F31" s="85"/>
      <c r="G31" s="85"/>
      <c r="H31" s="85"/>
      <c r="I31" s="85"/>
      <c r="J31" s="85"/>
    </row>
    <row r="32" ht="14" spans="1:10">
      <c r="A32" s="84"/>
      <c r="B32" s="84"/>
      <c r="C32" s="85"/>
      <c r="D32" s="85"/>
      <c r="E32" s="85"/>
      <c r="F32" s="85"/>
      <c r="G32" s="85"/>
      <c r="H32" s="85"/>
      <c r="I32" s="85"/>
      <c r="J32" s="85"/>
    </row>
    <row r="33" ht="14" spans="1:10">
      <c r="A33" s="84"/>
      <c r="B33" s="84"/>
      <c r="C33" s="85"/>
      <c r="D33" s="85"/>
      <c r="E33" s="85"/>
      <c r="F33" s="85"/>
      <c r="G33" s="85"/>
      <c r="H33" s="85"/>
      <c r="I33" s="85"/>
      <c r="J33" s="85"/>
    </row>
    <row r="34" ht="16.8" spans="1:10">
      <c r="A34" s="84"/>
      <c r="B34" s="86"/>
      <c r="C34" s="85"/>
      <c r="D34" s="85"/>
      <c r="E34" s="85"/>
      <c r="F34" s="85"/>
      <c r="G34" s="85"/>
      <c r="H34" s="85"/>
      <c r="I34" s="85"/>
      <c r="J34" s="85"/>
    </row>
    <row r="35" ht="16.8" spans="1:10">
      <c r="A35" s="84"/>
      <c r="B35" s="86"/>
      <c r="C35" s="85"/>
      <c r="D35" s="85"/>
      <c r="E35" s="85"/>
      <c r="F35" s="85"/>
      <c r="G35" s="85"/>
      <c r="H35" s="85"/>
      <c r="I35" s="85"/>
      <c r="J35" s="85"/>
    </row>
    <row r="36" ht="14" spans="1:10">
      <c r="A36" s="84"/>
      <c r="B36" s="85"/>
      <c r="C36" s="85"/>
      <c r="D36" s="85"/>
      <c r="E36" s="85"/>
      <c r="F36" s="85"/>
      <c r="G36" s="85"/>
      <c r="H36" s="85"/>
      <c r="I36" s="85"/>
      <c r="J36" s="85"/>
    </row>
    <row r="37" ht="14" spans="1:10">
      <c r="A37" s="84"/>
      <c r="B37" s="85"/>
      <c r="C37" s="85"/>
      <c r="D37" s="85"/>
      <c r="E37" s="85"/>
      <c r="F37" s="85"/>
      <c r="G37" s="85"/>
      <c r="H37" s="85"/>
      <c r="I37" s="85"/>
      <c r="J37" s="85"/>
    </row>
    <row r="38" ht="14" spans="1:10">
      <c r="A38" s="84"/>
      <c r="B38" s="84"/>
      <c r="C38" s="85"/>
      <c r="D38" s="85"/>
      <c r="E38" s="85"/>
      <c r="F38" s="85"/>
      <c r="G38" s="85"/>
      <c r="H38" s="85"/>
      <c r="I38" s="85"/>
      <c r="J38" s="85"/>
    </row>
    <row r="39" ht="14" spans="1:10">
      <c r="A39" s="84"/>
      <c r="B39" s="84"/>
      <c r="C39" s="85"/>
      <c r="D39" s="85"/>
      <c r="E39" s="85"/>
      <c r="F39" s="85"/>
      <c r="G39" s="85"/>
      <c r="H39" s="85"/>
      <c r="I39" s="85"/>
      <c r="J39" s="85"/>
    </row>
    <row r="40" ht="14" spans="1:10">
      <c r="A40" s="84"/>
      <c r="B40" s="84"/>
      <c r="C40" s="85"/>
      <c r="D40" s="85"/>
      <c r="E40" s="85"/>
      <c r="F40" s="85"/>
      <c r="G40" s="85"/>
      <c r="H40" s="85"/>
      <c r="I40" s="85"/>
      <c r="J40" s="85"/>
    </row>
    <row r="41" ht="16.8" spans="1:10">
      <c r="A41" s="84"/>
      <c r="B41" s="86"/>
      <c r="C41" s="85"/>
      <c r="D41" s="85"/>
      <c r="E41" s="85"/>
      <c r="F41" s="85"/>
      <c r="G41" s="85"/>
      <c r="H41" s="85"/>
      <c r="I41" s="85"/>
      <c r="J41" s="85"/>
    </row>
    <row r="42" ht="16.8" spans="1:10">
      <c r="A42" s="84"/>
      <c r="B42" s="86"/>
      <c r="C42" s="85"/>
      <c r="D42" s="85"/>
      <c r="E42" s="85"/>
      <c r="F42" s="85"/>
      <c r="G42" s="85"/>
      <c r="H42" s="85"/>
      <c r="I42" s="85"/>
      <c r="J42" s="85"/>
    </row>
    <row r="43" ht="14" spans="1:10">
      <c r="A43" s="84"/>
      <c r="B43" s="84"/>
      <c r="C43" s="85"/>
      <c r="D43" s="85"/>
      <c r="E43" s="85"/>
      <c r="F43" s="85"/>
      <c r="G43" s="85"/>
      <c r="H43" s="85"/>
      <c r="I43" s="85"/>
      <c r="J43" s="85"/>
    </row>
    <row r="44" ht="14" spans="1:10">
      <c r="A44" s="84"/>
      <c r="B44" s="84"/>
      <c r="C44" s="85"/>
      <c r="D44" s="85"/>
      <c r="E44" s="85"/>
      <c r="F44" s="85"/>
      <c r="G44" s="85"/>
      <c r="H44" s="85"/>
      <c r="I44" s="85"/>
      <c r="J44" s="85"/>
    </row>
    <row r="45" ht="14" spans="1:10">
      <c r="A45" s="84"/>
      <c r="B45" s="84"/>
      <c r="C45" s="85"/>
      <c r="D45" s="85"/>
      <c r="E45" s="85"/>
      <c r="F45" s="85"/>
      <c r="G45" s="85"/>
      <c r="H45" s="85"/>
      <c r="I45" s="85"/>
      <c r="J45" s="85"/>
    </row>
    <row r="46" ht="14" spans="1:10">
      <c r="A46" s="84"/>
      <c r="B46" s="84"/>
      <c r="C46" s="85"/>
      <c r="D46" s="85"/>
      <c r="E46" s="85"/>
      <c r="F46" s="85"/>
      <c r="G46" s="85"/>
      <c r="H46" s="85"/>
      <c r="I46" s="85"/>
      <c r="J46" s="85"/>
    </row>
    <row r="47" ht="14" spans="1:10">
      <c r="A47" s="84"/>
      <c r="B47" s="84"/>
      <c r="C47" s="85"/>
      <c r="D47" s="85"/>
      <c r="E47" s="85"/>
      <c r="F47" s="85"/>
      <c r="G47" s="85"/>
      <c r="H47" s="85"/>
      <c r="I47" s="85"/>
      <c r="J47" s="85"/>
    </row>
    <row r="48" ht="14" spans="1:10">
      <c r="A48" s="84"/>
      <c r="B48" s="84"/>
      <c r="C48" s="85"/>
      <c r="D48" s="85"/>
      <c r="E48" s="85"/>
      <c r="F48" s="85"/>
      <c r="G48" s="85"/>
      <c r="H48" s="85"/>
      <c r="I48" s="85"/>
      <c r="J48" s="85"/>
    </row>
    <row r="49" ht="14" spans="1:10">
      <c r="A49" s="84"/>
      <c r="B49" s="84"/>
      <c r="C49" s="85"/>
      <c r="D49" s="85"/>
      <c r="E49" s="85"/>
      <c r="F49" s="85"/>
      <c r="G49" s="85"/>
      <c r="H49" s="85"/>
      <c r="I49" s="85"/>
      <c r="J49" s="85"/>
    </row>
    <row r="50" ht="14" spans="1:10">
      <c r="A50" s="84"/>
      <c r="B50" s="84"/>
      <c r="C50" s="85"/>
      <c r="D50" s="85"/>
      <c r="E50" s="85"/>
      <c r="F50" s="85"/>
      <c r="G50" s="85"/>
      <c r="H50" s="85"/>
      <c r="I50" s="85"/>
      <c r="J50" s="85"/>
    </row>
    <row r="51" ht="14" spans="1:10">
      <c r="A51" s="84"/>
      <c r="B51" s="84"/>
      <c r="C51" s="85"/>
      <c r="D51" s="85"/>
      <c r="E51" s="85"/>
      <c r="F51" s="85"/>
      <c r="G51" s="85"/>
      <c r="H51" s="85"/>
      <c r="I51" s="85"/>
      <c r="J51" s="85"/>
    </row>
    <row r="52" ht="14" spans="1:10">
      <c r="A52" s="84"/>
      <c r="B52" s="84"/>
      <c r="C52" s="85"/>
      <c r="D52" s="85"/>
      <c r="E52" s="85"/>
      <c r="F52" s="85"/>
      <c r="G52" s="85"/>
      <c r="H52" s="85"/>
      <c r="I52" s="85"/>
      <c r="J52" s="85"/>
    </row>
    <row r="53" ht="14" spans="1:10">
      <c r="A53" s="84"/>
      <c r="B53" s="84"/>
      <c r="C53" s="85"/>
      <c r="D53" s="85"/>
      <c r="E53" s="85"/>
      <c r="F53" s="85"/>
      <c r="G53" s="85"/>
      <c r="H53" s="85"/>
      <c r="I53" s="85"/>
      <c r="J53" s="85"/>
    </row>
    <row r="54" ht="16.8" spans="1:10">
      <c r="A54" s="84"/>
      <c r="B54" s="86"/>
      <c r="C54" s="85"/>
      <c r="D54" s="85"/>
      <c r="E54" s="85"/>
      <c r="F54" s="85"/>
      <c r="G54" s="85"/>
      <c r="H54" s="85"/>
      <c r="I54" s="85"/>
      <c r="J54" s="85"/>
    </row>
    <row r="55" ht="16.8" spans="1:10">
      <c r="A55" s="84"/>
      <c r="B55" s="86"/>
      <c r="C55" s="85"/>
      <c r="D55" s="85"/>
      <c r="E55" s="85"/>
      <c r="F55" s="85"/>
      <c r="G55" s="85"/>
      <c r="H55" s="85"/>
      <c r="I55" s="85"/>
      <c r="J55" s="85"/>
    </row>
    <row r="56" ht="14" spans="1:10">
      <c r="A56" s="84"/>
      <c r="B56" s="84"/>
      <c r="C56" s="85"/>
      <c r="D56" s="85"/>
      <c r="E56" s="85"/>
      <c r="F56" s="85"/>
      <c r="G56" s="85"/>
      <c r="H56" s="85"/>
      <c r="I56" s="85"/>
      <c r="J56" s="85"/>
    </row>
    <row r="57" ht="14" spans="1:10">
      <c r="A57" s="84"/>
      <c r="B57" s="84"/>
      <c r="C57" s="85"/>
      <c r="D57" s="85"/>
      <c r="E57" s="85"/>
      <c r="F57" s="85"/>
      <c r="G57" s="85"/>
      <c r="H57" s="85"/>
      <c r="I57" s="85"/>
      <c r="J57" s="85"/>
    </row>
    <row r="58" ht="14" spans="1:10">
      <c r="A58" s="84"/>
      <c r="B58" s="84"/>
      <c r="C58" s="85"/>
      <c r="D58" s="85"/>
      <c r="E58" s="85"/>
      <c r="F58" s="85"/>
      <c r="G58" s="85"/>
      <c r="H58" s="85"/>
      <c r="I58" s="85"/>
      <c r="J58" s="85"/>
    </row>
    <row r="59" ht="14" spans="1:10">
      <c r="A59" s="84"/>
      <c r="B59" s="84"/>
      <c r="C59" s="85"/>
      <c r="D59" s="85"/>
      <c r="E59" s="85"/>
      <c r="F59" s="85"/>
      <c r="G59" s="85"/>
      <c r="H59" s="85"/>
      <c r="I59" s="85"/>
      <c r="J59" s="85"/>
    </row>
    <row r="60" ht="14" spans="1:10">
      <c r="A60" s="84"/>
      <c r="B60" s="84"/>
      <c r="C60" s="85"/>
      <c r="D60" s="85"/>
      <c r="E60" s="85"/>
      <c r="F60" s="85"/>
      <c r="G60" s="85"/>
      <c r="H60" s="85"/>
      <c r="I60" s="85"/>
      <c r="J60" s="85"/>
    </row>
    <row r="61" ht="14" spans="1:10">
      <c r="A61" s="84"/>
      <c r="B61" s="84"/>
      <c r="C61" s="85"/>
      <c r="D61" s="85"/>
      <c r="E61" s="85"/>
      <c r="F61" s="85"/>
      <c r="G61" s="85"/>
      <c r="H61" s="85"/>
      <c r="I61" s="85"/>
      <c r="J61" s="85"/>
    </row>
    <row r="62" ht="14" spans="1:10">
      <c r="A62" s="84"/>
      <c r="B62" s="84"/>
      <c r="C62" s="85"/>
      <c r="D62" s="85"/>
      <c r="E62" s="85"/>
      <c r="F62" s="85"/>
      <c r="G62" s="85"/>
      <c r="H62" s="85"/>
      <c r="I62" s="85"/>
      <c r="J62" s="85"/>
    </row>
    <row r="63" ht="14" spans="1:10">
      <c r="A63" s="84"/>
      <c r="B63" s="84"/>
      <c r="C63" s="85"/>
      <c r="D63" s="85"/>
      <c r="E63" s="85"/>
      <c r="F63" s="85"/>
      <c r="G63" s="85"/>
      <c r="H63" s="85"/>
      <c r="I63" s="85"/>
      <c r="J63" s="85"/>
    </row>
    <row r="64" ht="14" spans="1:10">
      <c r="A64" s="84"/>
      <c r="B64" s="84"/>
      <c r="C64" s="85"/>
      <c r="D64" s="85"/>
      <c r="E64" s="85"/>
      <c r="F64" s="85"/>
      <c r="G64" s="85"/>
      <c r="H64" s="85"/>
      <c r="I64" s="85"/>
      <c r="J64" s="85"/>
    </row>
    <row r="65" ht="14" spans="1:10">
      <c r="A65" s="84"/>
      <c r="B65" s="84"/>
      <c r="C65" s="85"/>
      <c r="D65" s="85"/>
      <c r="E65" s="85"/>
      <c r="F65" s="85"/>
      <c r="G65" s="85"/>
      <c r="H65" s="85"/>
      <c r="I65" s="85"/>
      <c r="J65" s="85"/>
    </row>
    <row r="66" ht="14" spans="1:10">
      <c r="A66" s="84"/>
      <c r="B66" s="84"/>
      <c r="C66" s="85"/>
      <c r="D66" s="85"/>
      <c r="E66" s="85"/>
      <c r="F66" s="85"/>
      <c r="G66" s="85"/>
      <c r="H66" s="85"/>
      <c r="I66" s="85"/>
      <c r="J66" s="85"/>
    </row>
    <row r="67" ht="14" spans="1:10">
      <c r="A67" s="84"/>
      <c r="B67" s="84"/>
      <c r="C67" s="85"/>
      <c r="D67" s="85"/>
      <c r="E67" s="85"/>
      <c r="F67" s="85"/>
      <c r="G67" s="85"/>
      <c r="H67" s="85"/>
      <c r="I67" s="85"/>
      <c r="J67" s="85"/>
    </row>
    <row r="68" ht="14" spans="1:10">
      <c r="A68" s="84"/>
      <c r="B68" s="84"/>
      <c r="C68" s="85"/>
      <c r="D68" s="85"/>
      <c r="E68" s="85"/>
      <c r="F68" s="85"/>
      <c r="G68" s="85"/>
      <c r="H68" s="85"/>
      <c r="I68" s="85"/>
      <c r="J68" s="85"/>
    </row>
    <row r="69" ht="14" spans="1:10">
      <c r="A69" s="84"/>
      <c r="B69" s="84"/>
      <c r="C69" s="85"/>
      <c r="D69" s="85"/>
      <c r="E69" s="85"/>
      <c r="F69" s="85"/>
      <c r="G69" s="85"/>
      <c r="H69" s="85"/>
      <c r="I69" s="85"/>
      <c r="J69" s="85"/>
    </row>
    <row r="70" ht="14" spans="1:10">
      <c r="A70" s="84"/>
      <c r="B70" s="84"/>
      <c r="C70" s="85"/>
      <c r="D70" s="85"/>
      <c r="E70" s="85"/>
      <c r="F70" s="85"/>
      <c r="G70" s="85"/>
      <c r="H70" s="85"/>
      <c r="I70" s="85"/>
      <c r="J70" s="85"/>
    </row>
    <row r="71" ht="14" spans="1:10">
      <c r="A71" s="84"/>
      <c r="B71" s="84"/>
      <c r="C71" s="85"/>
      <c r="D71" s="85"/>
      <c r="E71" s="85"/>
      <c r="F71" s="85"/>
      <c r="G71" s="85"/>
      <c r="H71" s="85"/>
      <c r="I71" s="85"/>
      <c r="J71" s="85"/>
    </row>
    <row r="72" ht="14" spans="1:10">
      <c r="A72" s="84"/>
      <c r="B72" s="84"/>
      <c r="C72" s="85"/>
      <c r="D72" s="85"/>
      <c r="E72" s="85"/>
      <c r="F72" s="85"/>
      <c r="G72" s="85"/>
      <c r="H72" s="85"/>
      <c r="I72" s="85"/>
      <c r="J72" s="85"/>
    </row>
    <row r="73" ht="14" spans="1:10">
      <c r="A73" s="84"/>
      <c r="B73" s="84"/>
      <c r="C73" s="85"/>
      <c r="D73" s="85"/>
      <c r="E73" s="85"/>
      <c r="F73" s="85"/>
      <c r="G73" s="85"/>
      <c r="H73" s="85"/>
      <c r="I73" s="85"/>
      <c r="J73" s="85"/>
    </row>
    <row r="74" ht="14" spans="1:10">
      <c r="A74" s="84"/>
      <c r="B74" s="84"/>
      <c r="C74" s="85"/>
      <c r="D74" s="85"/>
      <c r="E74" s="85"/>
      <c r="F74" s="85"/>
      <c r="G74" s="85"/>
      <c r="H74" s="85"/>
      <c r="I74" s="85"/>
      <c r="J74" s="85"/>
    </row>
    <row r="75" ht="14" spans="1:10">
      <c r="A75" s="84"/>
      <c r="B75" s="84"/>
      <c r="C75" s="85"/>
      <c r="D75" s="85"/>
      <c r="E75" s="85"/>
      <c r="F75" s="85"/>
      <c r="G75" s="85"/>
      <c r="H75" s="85"/>
      <c r="I75" s="85"/>
      <c r="J75" s="85"/>
    </row>
    <row r="76" ht="14" spans="1:10">
      <c r="A76" s="84"/>
      <c r="B76" s="84"/>
      <c r="C76" s="85"/>
      <c r="D76" s="85"/>
      <c r="E76" s="85"/>
      <c r="F76" s="85"/>
      <c r="G76" s="85"/>
      <c r="H76" s="85"/>
      <c r="I76" s="85"/>
      <c r="J76" s="85"/>
    </row>
    <row r="77" ht="14" spans="1:10">
      <c r="A77" s="84"/>
      <c r="B77" s="84"/>
      <c r="C77" s="85"/>
      <c r="D77" s="85"/>
      <c r="E77" s="85"/>
      <c r="F77" s="85"/>
      <c r="G77" s="85"/>
      <c r="H77" s="85"/>
      <c r="I77" s="85"/>
      <c r="J77" s="85"/>
    </row>
    <row r="78" ht="14" spans="1:10">
      <c r="A78" s="84"/>
      <c r="B78" s="84"/>
      <c r="C78" s="85"/>
      <c r="D78" s="85"/>
      <c r="E78" s="85"/>
      <c r="F78" s="85"/>
      <c r="G78" s="85"/>
      <c r="H78" s="85"/>
      <c r="I78" s="85"/>
      <c r="J78" s="85"/>
    </row>
    <row r="79" ht="14" spans="1:10">
      <c r="A79" s="84"/>
      <c r="B79" s="84"/>
      <c r="C79" s="85"/>
      <c r="D79" s="85"/>
      <c r="E79" s="85"/>
      <c r="F79" s="85"/>
      <c r="G79" s="85"/>
      <c r="H79" s="85"/>
      <c r="I79" s="85"/>
      <c r="J79" s="85"/>
    </row>
    <row r="80" ht="14" spans="1:10">
      <c r="A80" s="84"/>
      <c r="B80" s="84"/>
      <c r="C80" s="85"/>
      <c r="D80" s="85"/>
      <c r="E80" s="85"/>
      <c r="F80" s="85"/>
      <c r="G80" s="85"/>
      <c r="H80" s="85"/>
      <c r="I80" s="85"/>
      <c r="J80" s="85"/>
    </row>
    <row r="81" ht="14" spans="1:10">
      <c r="A81" s="84"/>
      <c r="B81" s="85"/>
      <c r="C81" s="85"/>
      <c r="D81" s="85"/>
      <c r="E81" s="85"/>
      <c r="F81" s="85"/>
      <c r="G81" s="85"/>
      <c r="H81" s="85"/>
      <c r="I81" s="85"/>
      <c r="J81" s="85"/>
    </row>
    <row r="82" ht="16.8" spans="1:10">
      <c r="A82" s="84"/>
      <c r="B82" s="86"/>
      <c r="C82" s="85"/>
      <c r="D82" s="85"/>
      <c r="E82" s="85"/>
      <c r="F82" s="85"/>
      <c r="G82" s="85"/>
      <c r="H82" s="85"/>
      <c r="I82" s="85"/>
      <c r="J82" s="85"/>
    </row>
    <row r="83" ht="14" spans="1:10">
      <c r="A83" s="84"/>
      <c r="B83" s="84"/>
      <c r="C83" s="85"/>
      <c r="D83" s="85"/>
      <c r="E83" s="85"/>
      <c r="F83" s="85"/>
      <c r="G83" s="85"/>
      <c r="H83" s="85"/>
      <c r="I83" s="85"/>
      <c r="J83" s="85"/>
    </row>
    <row r="84" ht="14" spans="1:10">
      <c r="A84" s="84"/>
      <c r="B84" s="84"/>
      <c r="C84" s="85"/>
      <c r="D84" s="85"/>
      <c r="E84" s="85"/>
      <c r="F84" s="85"/>
      <c r="G84" s="85"/>
      <c r="H84" s="85"/>
      <c r="I84" s="85"/>
      <c r="J84" s="85"/>
    </row>
    <row r="85" ht="14" spans="1:10">
      <c r="A85" s="84"/>
      <c r="B85" s="84"/>
      <c r="C85" s="85"/>
      <c r="D85" s="85"/>
      <c r="E85" s="85"/>
      <c r="F85" s="85"/>
      <c r="G85" s="85"/>
      <c r="H85" s="85"/>
      <c r="I85" s="85"/>
      <c r="J85" s="85"/>
    </row>
    <row r="86" ht="14" spans="1:10">
      <c r="A86" s="84"/>
      <c r="B86" s="84"/>
      <c r="C86" s="85"/>
      <c r="D86" s="85"/>
      <c r="E86" s="85"/>
      <c r="F86" s="85"/>
      <c r="G86" s="85"/>
      <c r="H86" s="85"/>
      <c r="I86" s="85"/>
      <c r="J86" s="85"/>
    </row>
    <row r="87" ht="16.8" spans="1:10">
      <c r="A87" s="84"/>
      <c r="B87" s="86"/>
      <c r="C87" s="85"/>
      <c r="D87" s="85"/>
      <c r="E87" s="85"/>
      <c r="F87" s="85"/>
      <c r="G87" s="85"/>
      <c r="H87" s="85"/>
      <c r="I87" s="85"/>
      <c r="J87" s="85"/>
    </row>
    <row r="88" ht="14" spans="1:10">
      <c r="A88" s="84"/>
      <c r="B88" s="84"/>
      <c r="C88" s="85"/>
      <c r="D88" s="85"/>
      <c r="E88" s="85"/>
      <c r="F88" s="85"/>
      <c r="G88" s="85"/>
      <c r="H88" s="85"/>
      <c r="I88" s="85"/>
      <c r="J88" s="85"/>
    </row>
    <row r="89" ht="14" spans="1:10">
      <c r="A89" s="84"/>
      <c r="B89" s="84"/>
      <c r="C89" s="85"/>
      <c r="D89" s="85"/>
      <c r="E89" s="85"/>
      <c r="F89" s="85"/>
      <c r="G89" s="85"/>
      <c r="H89" s="85"/>
      <c r="I89" s="85"/>
      <c r="J89" s="85"/>
    </row>
    <row r="90" ht="14" spans="1:10">
      <c r="A90" s="84"/>
      <c r="B90" s="84"/>
      <c r="C90" s="85"/>
      <c r="D90" s="85"/>
      <c r="E90" s="85"/>
      <c r="F90" s="85"/>
      <c r="G90" s="85"/>
      <c r="H90" s="85"/>
      <c r="I90" s="85"/>
      <c r="J90" s="85"/>
    </row>
    <row r="91" ht="16.8" spans="1:10">
      <c r="A91" s="84"/>
      <c r="B91" s="86"/>
      <c r="C91" s="85"/>
      <c r="D91" s="85"/>
      <c r="E91" s="85"/>
      <c r="F91" s="85"/>
      <c r="G91" s="85"/>
      <c r="H91" s="85"/>
      <c r="I91" s="85"/>
      <c r="J91" s="85"/>
    </row>
    <row r="92" ht="16.8" spans="1:10">
      <c r="A92" s="84"/>
      <c r="B92" s="86"/>
      <c r="C92" s="85"/>
      <c r="D92" s="85"/>
      <c r="E92" s="85"/>
      <c r="F92" s="85"/>
      <c r="G92" s="85"/>
      <c r="H92" s="85"/>
      <c r="I92" s="85"/>
      <c r="J92" s="85"/>
    </row>
    <row r="93" ht="14" spans="1:10">
      <c r="A93" s="84"/>
      <c r="B93" s="84"/>
      <c r="C93" s="85"/>
      <c r="D93" s="85"/>
      <c r="E93" s="85"/>
      <c r="F93" s="85"/>
      <c r="G93" s="85"/>
      <c r="H93" s="85"/>
      <c r="I93" s="85"/>
      <c r="J93" s="85"/>
    </row>
    <row r="94" ht="16.8" spans="1:10">
      <c r="A94" s="89"/>
      <c r="B94" s="86"/>
      <c r="C94" s="85"/>
      <c r="D94" s="85"/>
      <c r="E94" s="85"/>
      <c r="F94" s="85"/>
      <c r="G94" s="85"/>
      <c r="H94" s="85"/>
      <c r="I94" s="85"/>
      <c r="J94" s="85"/>
    </row>
    <row r="95" ht="16.8" spans="1:10">
      <c r="A95" s="84"/>
      <c r="B95" s="86"/>
      <c r="C95" s="85"/>
      <c r="D95" s="85"/>
      <c r="E95" s="85"/>
      <c r="F95" s="85"/>
      <c r="G95" s="85"/>
      <c r="H95" s="85"/>
      <c r="I95" s="85"/>
      <c r="J95" s="85"/>
    </row>
    <row r="96" ht="14" spans="1:10">
      <c r="A96" s="84"/>
      <c r="B96" s="84"/>
      <c r="C96" s="85"/>
      <c r="D96" s="85"/>
      <c r="E96" s="85"/>
      <c r="F96" s="85"/>
      <c r="G96" s="85"/>
      <c r="H96" s="85"/>
      <c r="I96" s="85"/>
      <c r="J96" s="85"/>
    </row>
    <row r="97" ht="14" spans="1:10">
      <c r="A97" s="84"/>
      <c r="B97" s="84"/>
      <c r="C97" s="85"/>
      <c r="D97" s="85"/>
      <c r="E97" s="85"/>
      <c r="F97" s="85"/>
      <c r="G97" s="85"/>
      <c r="H97" s="85"/>
      <c r="I97" s="85"/>
      <c r="J97" s="85"/>
    </row>
    <row r="98" ht="14" spans="1:10">
      <c r="A98" s="84"/>
      <c r="B98" s="84"/>
      <c r="C98" s="85"/>
      <c r="D98" s="85"/>
      <c r="E98" s="85"/>
      <c r="F98" s="85"/>
      <c r="G98" s="85"/>
      <c r="H98" s="85"/>
      <c r="I98" s="85"/>
      <c r="J98" s="85"/>
    </row>
    <row r="99" ht="14" spans="1:10">
      <c r="A99" s="84"/>
      <c r="B99" s="84"/>
      <c r="C99" s="85"/>
      <c r="D99" s="85"/>
      <c r="E99" s="85"/>
      <c r="F99" s="85"/>
      <c r="G99" s="85"/>
      <c r="H99" s="85"/>
      <c r="I99" s="85"/>
      <c r="J99" s="85"/>
    </row>
    <row r="100" ht="14" spans="1:10">
      <c r="A100" s="84"/>
      <c r="B100" s="84"/>
      <c r="C100" s="85"/>
      <c r="D100" s="85"/>
      <c r="E100" s="85"/>
      <c r="F100" s="85"/>
      <c r="G100" s="85"/>
      <c r="H100" s="85"/>
      <c r="I100" s="85"/>
      <c r="J100" s="85"/>
    </row>
    <row r="101" ht="14" spans="1:10">
      <c r="A101" s="84"/>
      <c r="B101" s="84"/>
      <c r="C101" s="85"/>
      <c r="D101" s="85"/>
      <c r="E101" s="85"/>
      <c r="F101" s="85"/>
      <c r="G101" s="85"/>
      <c r="H101" s="85"/>
      <c r="I101" s="85"/>
      <c r="J101" s="85"/>
    </row>
    <row r="102" ht="14" spans="1:10">
      <c r="A102" s="84"/>
      <c r="B102" s="84"/>
      <c r="C102" s="85"/>
      <c r="D102" s="85"/>
      <c r="E102" s="85"/>
      <c r="F102" s="85"/>
      <c r="G102" s="85"/>
      <c r="H102" s="85"/>
      <c r="I102" s="85"/>
      <c r="J102" s="85"/>
    </row>
    <row r="103" ht="14" spans="1:10">
      <c r="A103" s="84"/>
      <c r="B103" s="84"/>
      <c r="C103" s="85"/>
      <c r="D103" s="85"/>
      <c r="E103" s="85"/>
      <c r="F103" s="85"/>
      <c r="G103" s="85"/>
      <c r="H103" s="85"/>
      <c r="I103" s="85"/>
      <c r="J103" s="85"/>
    </row>
    <row r="104" ht="14" spans="1:10">
      <c r="A104" s="84"/>
      <c r="B104" s="84"/>
      <c r="C104" s="85"/>
      <c r="D104" s="85"/>
      <c r="E104" s="85"/>
      <c r="F104" s="85"/>
      <c r="G104" s="85"/>
      <c r="H104" s="85"/>
      <c r="I104" s="85"/>
      <c r="J104" s="85"/>
    </row>
    <row r="105" ht="14" spans="1:10">
      <c r="A105" s="84"/>
      <c r="B105" s="84"/>
      <c r="C105" s="85"/>
      <c r="D105" s="85"/>
      <c r="E105" s="85"/>
      <c r="F105" s="85"/>
      <c r="G105" s="85"/>
      <c r="H105" s="85"/>
      <c r="I105" s="85"/>
      <c r="J105" s="85"/>
    </row>
    <row r="106" ht="14" spans="1:10">
      <c r="A106" s="84"/>
      <c r="B106" s="84"/>
      <c r="C106" s="85"/>
      <c r="D106" s="85"/>
      <c r="E106" s="85"/>
      <c r="F106" s="85"/>
      <c r="G106" s="85"/>
      <c r="H106" s="85"/>
      <c r="I106" s="85"/>
      <c r="J106" s="85"/>
    </row>
    <row r="107" ht="14" spans="1:10">
      <c r="A107" s="84"/>
      <c r="B107" s="84"/>
      <c r="C107" s="85"/>
      <c r="D107" s="85"/>
      <c r="E107" s="85"/>
      <c r="F107" s="85"/>
      <c r="G107" s="85"/>
      <c r="H107" s="85"/>
      <c r="I107" s="85"/>
      <c r="J107" s="85"/>
    </row>
    <row r="108" ht="14" spans="1:10">
      <c r="A108" s="84"/>
      <c r="B108" s="84"/>
      <c r="C108" s="85"/>
      <c r="D108" s="85"/>
      <c r="E108" s="85"/>
      <c r="F108" s="85"/>
      <c r="G108" s="85"/>
      <c r="H108" s="85"/>
      <c r="I108" s="85"/>
      <c r="J108" s="85"/>
    </row>
    <row r="109" ht="14" spans="1:10">
      <c r="A109" s="84"/>
      <c r="B109" s="84"/>
      <c r="C109" s="85"/>
      <c r="D109" s="85"/>
      <c r="E109" s="85"/>
      <c r="F109" s="85"/>
      <c r="G109" s="85"/>
      <c r="H109" s="85"/>
      <c r="I109" s="85"/>
      <c r="J109" s="85"/>
    </row>
    <row r="110" ht="14" spans="1:10">
      <c r="A110" s="84"/>
      <c r="B110" s="84"/>
      <c r="C110" s="85"/>
      <c r="D110" s="85"/>
      <c r="E110" s="85"/>
      <c r="F110" s="85"/>
      <c r="G110" s="85"/>
      <c r="H110" s="85"/>
      <c r="I110" s="85"/>
      <c r="J110" s="85"/>
    </row>
    <row r="111" ht="14" spans="1:10">
      <c r="A111" s="84"/>
      <c r="B111" s="84"/>
      <c r="C111" s="85"/>
      <c r="D111" s="85"/>
      <c r="E111" s="85"/>
      <c r="F111" s="85"/>
      <c r="G111" s="85"/>
      <c r="H111" s="85"/>
      <c r="I111" s="85"/>
      <c r="J111" s="85"/>
    </row>
    <row r="112" ht="14" spans="1:10">
      <c r="A112" s="84"/>
      <c r="B112" s="84"/>
      <c r="C112" s="85"/>
      <c r="D112" s="85"/>
      <c r="E112" s="85"/>
      <c r="F112" s="85"/>
      <c r="G112" s="85"/>
      <c r="H112" s="85"/>
      <c r="I112" s="85"/>
      <c r="J112" s="85"/>
    </row>
    <row r="113" ht="14" spans="1:10">
      <c r="A113" s="84"/>
      <c r="B113" s="84"/>
      <c r="C113" s="85"/>
      <c r="D113" s="85"/>
      <c r="E113" s="85"/>
      <c r="F113" s="85"/>
      <c r="G113" s="85"/>
      <c r="H113" s="85"/>
      <c r="I113" s="85"/>
      <c r="J113" s="85"/>
    </row>
    <row r="114" ht="14" spans="1:10">
      <c r="A114" s="84"/>
      <c r="B114" s="84"/>
      <c r="C114" s="85"/>
      <c r="D114" s="85"/>
      <c r="E114" s="85"/>
      <c r="F114" s="85"/>
      <c r="G114" s="85"/>
      <c r="H114" s="85"/>
      <c r="I114" s="85"/>
      <c r="J114" s="85"/>
    </row>
    <row r="115" ht="14" spans="1:10">
      <c r="A115" s="84"/>
      <c r="B115" s="84"/>
      <c r="C115" s="85"/>
      <c r="D115" s="85"/>
      <c r="E115" s="85"/>
      <c r="F115" s="85"/>
      <c r="G115" s="85"/>
      <c r="H115" s="85"/>
      <c r="I115" s="85"/>
      <c r="J115" s="85"/>
    </row>
    <row r="116" ht="16.8" spans="1:10">
      <c r="A116" s="84"/>
      <c r="B116" s="86"/>
      <c r="C116" s="85"/>
      <c r="D116" s="85"/>
      <c r="E116" s="85"/>
      <c r="F116" s="85"/>
      <c r="G116" s="85"/>
      <c r="H116" s="85"/>
      <c r="I116" s="85"/>
      <c r="J116" s="85"/>
    </row>
    <row r="117" ht="14" spans="1:10">
      <c r="A117" s="84"/>
      <c r="B117" s="85"/>
      <c r="C117" s="85"/>
      <c r="D117" s="85"/>
      <c r="E117" s="85"/>
      <c r="F117" s="85"/>
      <c r="G117" s="85"/>
      <c r="H117" s="85"/>
      <c r="I117" s="85"/>
      <c r="J117" s="85"/>
    </row>
    <row r="118" ht="14" spans="1:10">
      <c r="A118" s="84"/>
      <c r="B118" s="85"/>
      <c r="C118" s="85"/>
      <c r="D118" s="85"/>
      <c r="E118" s="85"/>
      <c r="F118" s="85"/>
      <c r="G118" s="85"/>
      <c r="H118" s="85"/>
      <c r="I118" s="85"/>
      <c r="J118" s="85"/>
    </row>
    <row r="119" ht="16.8" spans="1:10">
      <c r="A119" s="84"/>
      <c r="B119" s="86"/>
      <c r="C119" s="85"/>
      <c r="D119" s="85"/>
      <c r="E119" s="85"/>
      <c r="F119" s="85"/>
      <c r="G119" s="85"/>
      <c r="H119" s="85"/>
      <c r="I119" s="85"/>
      <c r="J119" s="85"/>
    </row>
    <row r="120" ht="16.8" spans="1:10">
      <c r="A120" s="84"/>
      <c r="B120" s="86"/>
      <c r="C120" s="85"/>
      <c r="D120" s="85"/>
      <c r="E120" s="85"/>
      <c r="F120" s="85"/>
      <c r="G120" s="85"/>
      <c r="H120" s="85"/>
      <c r="I120" s="85"/>
      <c r="J120" s="85"/>
    </row>
    <row r="121" ht="16.8" spans="1:10">
      <c r="A121" s="84"/>
      <c r="B121" s="86"/>
      <c r="C121" s="85"/>
      <c r="D121" s="85"/>
      <c r="E121" s="85"/>
      <c r="F121" s="85"/>
      <c r="G121" s="85"/>
      <c r="H121" s="85"/>
      <c r="I121" s="85"/>
      <c r="J121" s="85"/>
    </row>
    <row r="122" ht="14" spans="1:10">
      <c r="A122" s="84"/>
      <c r="B122" s="84"/>
      <c r="C122" s="85"/>
      <c r="D122" s="85"/>
      <c r="E122" s="85"/>
      <c r="F122" s="85"/>
      <c r="G122" s="85"/>
      <c r="H122" s="85"/>
      <c r="I122" s="85"/>
      <c r="J122" s="85"/>
    </row>
    <row r="123" ht="14" spans="1:10">
      <c r="A123" s="84"/>
      <c r="B123" s="84"/>
      <c r="C123" s="85"/>
      <c r="D123" s="85"/>
      <c r="E123" s="85"/>
      <c r="F123" s="85"/>
      <c r="G123" s="85"/>
      <c r="H123" s="85"/>
      <c r="I123" s="85"/>
      <c r="J123" s="85"/>
    </row>
    <row r="124" ht="14" spans="1:10">
      <c r="A124" s="84"/>
      <c r="B124" s="84"/>
      <c r="C124" s="85"/>
      <c r="D124" s="85"/>
      <c r="E124" s="85"/>
      <c r="F124" s="85"/>
      <c r="G124" s="85"/>
      <c r="H124" s="85"/>
      <c r="I124" s="85"/>
      <c r="J124" s="85"/>
    </row>
    <row r="125" ht="14" spans="1:10">
      <c r="A125" s="84"/>
      <c r="B125" s="84"/>
      <c r="C125" s="85"/>
      <c r="D125" s="85"/>
      <c r="E125" s="85"/>
      <c r="F125" s="85"/>
      <c r="G125" s="85"/>
      <c r="H125" s="85"/>
      <c r="I125" s="85"/>
      <c r="J125" s="85"/>
    </row>
    <row r="126" ht="14" spans="1:10">
      <c r="A126" s="84"/>
      <c r="B126" s="84"/>
      <c r="C126" s="85"/>
      <c r="D126" s="85"/>
      <c r="E126" s="85"/>
      <c r="F126" s="85"/>
      <c r="G126" s="85"/>
      <c r="H126" s="85"/>
      <c r="I126" s="85"/>
      <c r="J126" s="85"/>
    </row>
    <row r="127" ht="14" spans="1:10">
      <c r="A127" s="84"/>
      <c r="B127" s="84"/>
      <c r="C127" s="85"/>
      <c r="D127" s="85"/>
      <c r="E127" s="85"/>
      <c r="F127" s="85"/>
      <c r="G127" s="85"/>
      <c r="H127" s="85"/>
      <c r="I127" s="85"/>
      <c r="J127" s="85"/>
    </row>
    <row r="128" ht="14" spans="1:10">
      <c r="A128" s="84"/>
      <c r="B128" s="84"/>
      <c r="C128" s="85"/>
      <c r="D128" s="85"/>
      <c r="E128" s="85"/>
      <c r="F128" s="85"/>
      <c r="G128" s="85"/>
      <c r="H128" s="85"/>
      <c r="I128" s="85"/>
      <c r="J128" s="85"/>
    </row>
    <row r="129" ht="14" spans="1:10">
      <c r="A129" s="84"/>
      <c r="B129" s="84"/>
      <c r="C129" s="85"/>
      <c r="D129" s="85"/>
      <c r="E129" s="85"/>
      <c r="F129" s="85"/>
      <c r="G129" s="85"/>
      <c r="H129" s="85"/>
      <c r="I129" s="85"/>
      <c r="J129" s="85"/>
    </row>
    <row r="130" ht="14" spans="1:10">
      <c r="A130" s="84"/>
      <c r="B130" s="84"/>
      <c r="C130" s="85"/>
      <c r="D130" s="85"/>
      <c r="E130" s="85"/>
      <c r="F130" s="85"/>
      <c r="G130" s="85"/>
      <c r="H130" s="85"/>
      <c r="I130" s="85"/>
      <c r="J130" s="85"/>
    </row>
    <row r="131" ht="14" spans="1:10">
      <c r="A131" s="84"/>
      <c r="B131" s="84"/>
      <c r="C131" s="85"/>
      <c r="D131" s="85"/>
      <c r="E131" s="85"/>
      <c r="F131" s="85"/>
      <c r="G131" s="85"/>
      <c r="H131" s="85"/>
      <c r="I131" s="85"/>
      <c r="J131" s="85"/>
    </row>
    <row r="132" ht="14" spans="1:10">
      <c r="A132" s="84"/>
      <c r="B132" s="84"/>
      <c r="C132" s="85"/>
      <c r="D132" s="85"/>
      <c r="E132" s="85"/>
      <c r="F132" s="85"/>
      <c r="G132" s="85"/>
      <c r="H132" s="85"/>
      <c r="I132" s="85"/>
      <c r="J132" s="85"/>
    </row>
    <row r="133" ht="14" spans="1:10">
      <c r="A133" s="84"/>
      <c r="B133" s="84"/>
      <c r="C133" s="85"/>
      <c r="D133" s="85"/>
      <c r="E133" s="85"/>
      <c r="F133" s="85"/>
      <c r="G133" s="85"/>
      <c r="H133" s="85"/>
      <c r="I133" s="85"/>
      <c r="J133" s="85"/>
    </row>
    <row r="134" ht="14" spans="1:10">
      <c r="A134" s="84"/>
      <c r="B134" s="84"/>
      <c r="C134" s="85"/>
      <c r="D134" s="85"/>
      <c r="E134" s="85"/>
      <c r="F134" s="85"/>
      <c r="G134" s="85"/>
      <c r="H134" s="85"/>
      <c r="I134" s="85"/>
      <c r="J134" s="85"/>
    </row>
    <row r="135" ht="14" spans="1:10">
      <c r="A135" s="84"/>
      <c r="B135" s="84"/>
      <c r="C135" s="85"/>
      <c r="D135" s="85"/>
      <c r="E135" s="85"/>
      <c r="F135" s="85"/>
      <c r="G135" s="85"/>
      <c r="H135" s="85"/>
      <c r="I135" s="85"/>
      <c r="J135" s="85"/>
    </row>
    <row r="136" ht="14" spans="1:10">
      <c r="A136" s="84"/>
      <c r="B136" s="84"/>
      <c r="C136" s="85"/>
      <c r="D136" s="85"/>
      <c r="E136" s="85"/>
      <c r="F136" s="85"/>
      <c r="G136" s="85"/>
      <c r="H136" s="85"/>
      <c r="I136" s="85"/>
      <c r="J136" s="85"/>
    </row>
    <row r="137" ht="14" spans="1:10">
      <c r="A137" s="84"/>
      <c r="B137" s="84"/>
      <c r="C137" s="85"/>
      <c r="D137" s="85"/>
      <c r="E137" s="85"/>
      <c r="F137" s="85"/>
      <c r="G137" s="85"/>
      <c r="H137" s="85"/>
      <c r="I137" s="85"/>
      <c r="J137" s="85"/>
    </row>
    <row r="138" ht="14" spans="1:10">
      <c r="A138" s="84"/>
      <c r="B138" s="84"/>
      <c r="C138" s="85"/>
      <c r="D138" s="85"/>
      <c r="E138" s="85"/>
      <c r="F138" s="85"/>
      <c r="G138" s="85"/>
      <c r="H138" s="85"/>
      <c r="I138" s="85"/>
      <c r="J138" s="85"/>
    </row>
    <row r="139" ht="14" spans="1:10">
      <c r="A139" s="84"/>
      <c r="B139" s="84"/>
      <c r="C139" s="85"/>
      <c r="D139" s="85"/>
      <c r="E139" s="85"/>
      <c r="F139" s="85"/>
      <c r="G139" s="85"/>
      <c r="H139" s="85"/>
      <c r="I139" s="85"/>
      <c r="J139" s="85"/>
    </row>
    <row r="140" ht="14" spans="1:10">
      <c r="A140" s="84"/>
      <c r="B140" s="84"/>
      <c r="C140" s="85"/>
      <c r="D140" s="85"/>
      <c r="E140" s="85"/>
      <c r="F140" s="85"/>
      <c r="G140" s="85"/>
      <c r="H140" s="85"/>
      <c r="I140" s="85"/>
      <c r="J140" s="85"/>
    </row>
    <row r="141" ht="14" spans="1:10">
      <c r="A141" s="84"/>
      <c r="B141" s="84"/>
      <c r="C141" s="85"/>
      <c r="D141" s="85"/>
      <c r="E141" s="85"/>
      <c r="F141" s="85"/>
      <c r="G141" s="85"/>
      <c r="H141" s="85"/>
      <c r="I141" s="85"/>
      <c r="J141" s="85"/>
    </row>
    <row r="142" ht="14" spans="1:10">
      <c r="A142" s="84"/>
      <c r="B142" s="84"/>
      <c r="C142" s="85"/>
      <c r="D142" s="85"/>
      <c r="E142" s="85"/>
      <c r="F142" s="85"/>
      <c r="G142" s="85"/>
      <c r="H142" s="85"/>
      <c r="I142" s="85"/>
      <c r="J142" s="85"/>
    </row>
    <row r="143" ht="14" spans="1:10">
      <c r="A143" s="84"/>
      <c r="B143" s="84"/>
      <c r="C143" s="85"/>
      <c r="D143" s="85"/>
      <c r="E143" s="85"/>
      <c r="F143" s="85"/>
      <c r="G143" s="85"/>
      <c r="H143" s="85"/>
      <c r="I143" s="85"/>
      <c r="J143" s="85"/>
    </row>
    <row r="144" ht="14" spans="1:10">
      <c r="A144" s="84"/>
      <c r="B144" s="84"/>
      <c r="C144" s="85"/>
      <c r="D144" s="85"/>
      <c r="E144" s="85"/>
      <c r="F144" s="85"/>
      <c r="G144" s="85"/>
      <c r="H144" s="85"/>
      <c r="I144" s="85"/>
      <c r="J144" s="85"/>
    </row>
    <row r="145" ht="14" spans="1:10">
      <c r="A145" s="84"/>
      <c r="B145" s="84"/>
      <c r="C145" s="85"/>
      <c r="D145" s="85"/>
      <c r="E145" s="85"/>
      <c r="F145" s="85"/>
      <c r="G145" s="85"/>
      <c r="H145" s="85"/>
      <c r="I145" s="85"/>
      <c r="J145" s="85"/>
    </row>
    <row r="146" ht="14" spans="1:10">
      <c r="A146" s="84"/>
      <c r="B146" s="84"/>
      <c r="C146" s="85"/>
      <c r="D146" s="85"/>
      <c r="E146" s="85"/>
      <c r="F146" s="85"/>
      <c r="G146" s="85"/>
      <c r="H146" s="85"/>
      <c r="I146" s="85"/>
      <c r="J146" s="85"/>
    </row>
    <row r="147" ht="14" spans="1:10">
      <c r="A147" s="84"/>
      <c r="B147" s="84"/>
      <c r="C147" s="85"/>
      <c r="D147" s="85"/>
      <c r="E147" s="85"/>
      <c r="F147" s="85"/>
      <c r="G147" s="85"/>
      <c r="H147" s="85"/>
      <c r="I147" s="85"/>
      <c r="J147" s="85"/>
    </row>
    <row r="148" ht="14" spans="1:10">
      <c r="A148" s="84"/>
      <c r="B148" s="84"/>
      <c r="C148" s="85"/>
      <c r="D148" s="85"/>
      <c r="E148" s="85"/>
      <c r="F148" s="85"/>
      <c r="G148" s="85"/>
      <c r="H148" s="85"/>
      <c r="I148" s="85"/>
      <c r="J148" s="85"/>
    </row>
    <row r="149" ht="14" spans="1:10">
      <c r="A149" s="84"/>
      <c r="B149" s="84"/>
      <c r="C149" s="85"/>
      <c r="D149" s="85"/>
      <c r="E149" s="85"/>
      <c r="F149" s="85"/>
      <c r="G149" s="85"/>
      <c r="H149" s="85"/>
      <c r="I149" s="85"/>
      <c r="J149" s="85"/>
    </row>
    <row r="150" ht="14" spans="1:10">
      <c r="A150" s="84"/>
      <c r="B150" s="84"/>
      <c r="C150" s="85"/>
      <c r="D150" s="85"/>
      <c r="E150" s="85"/>
      <c r="F150" s="85"/>
      <c r="G150" s="85"/>
      <c r="H150" s="85"/>
      <c r="I150" s="85"/>
      <c r="J150" s="85"/>
    </row>
    <row r="151" ht="14" spans="1:10">
      <c r="A151" s="84"/>
      <c r="B151" s="84"/>
      <c r="C151" s="85"/>
      <c r="D151" s="85"/>
      <c r="E151" s="85"/>
      <c r="F151" s="85"/>
      <c r="G151" s="85"/>
      <c r="H151" s="85"/>
      <c r="I151" s="85"/>
      <c r="J151" s="85"/>
    </row>
    <row r="152" ht="14" spans="1:10">
      <c r="A152" s="84"/>
      <c r="B152" s="84"/>
      <c r="C152" s="85"/>
      <c r="D152" s="85"/>
      <c r="E152" s="85"/>
      <c r="F152" s="85"/>
      <c r="G152" s="85"/>
      <c r="H152" s="85"/>
      <c r="I152" s="85"/>
      <c r="J152" s="85"/>
    </row>
    <row r="153" ht="16.8" spans="1:10">
      <c r="A153" s="84"/>
      <c r="B153" s="86"/>
      <c r="C153" s="85"/>
      <c r="D153" s="85"/>
      <c r="E153" s="85"/>
      <c r="F153" s="85"/>
      <c r="G153" s="85"/>
      <c r="H153" s="85"/>
      <c r="I153" s="85"/>
      <c r="J153" s="85"/>
    </row>
    <row r="154" ht="14" spans="1:10">
      <c r="A154" s="84"/>
      <c r="B154" s="84"/>
      <c r="C154" s="85"/>
      <c r="D154" s="85"/>
      <c r="E154" s="85"/>
      <c r="F154" s="85"/>
      <c r="G154" s="85"/>
      <c r="H154" s="85"/>
      <c r="I154" s="85"/>
      <c r="J154" s="85"/>
    </row>
    <row r="155" ht="14" spans="1:10">
      <c r="A155" s="84"/>
      <c r="B155" s="84"/>
      <c r="C155" s="85"/>
      <c r="D155" s="85"/>
      <c r="E155" s="85"/>
      <c r="F155" s="85"/>
      <c r="G155" s="85"/>
      <c r="H155" s="85"/>
      <c r="I155" s="85"/>
      <c r="J155" s="85"/>
    </row>
    <row r="156" ht="14" spans="1:10">
      <c r="A156" s="84"/>
      <c r="B156" s="84"/>
      <c r="C156" s="85"/>
      <c r="D156" s="85"/>
      <c r="E156" s="85"/>
      <c r="F156" s="85"/>
      <c r="G156" s="85"/>
      <c r="H156" s="85"/>
      <c r="I156" s="85"/>
      <c r="J156" s="85"/>
    </row>
    <row r="157" ht="14" spans="1:10">
      <c r="A157" s="84"/>
      <c r="B157" s="84"/>
      <c r="C157" s="85"/>
      <c r="D157" s="85"/>
      <c r="E157" s="85"/>
      <c r="F157" s="85"/>
      <c r="G157" s="85"/>
      <c r="H157" s="85"/>
      <c r="I157" s="85"/>
      <c r="J157" s="85"/>
    </row>
    <row r="158" ht="14" spans="1:10">
      <c r="A158" s="84"/>
      <c r="B158" s="84"/>
      <c r="C158" s="85"/>
      <c r="D158" s="85"/>
      <c r="E158" s="85"/>
      <c r="F158" s="85"/>
      <c r="G158" s="85"/>
      <c r="H158" s="85"/>
      <c r="I158" s="85"/>
      <c r="J158" s="85"/>
    </row>
    <row r="159" ht="14" spans="1:10">
      <c r="A159" s="84"/>
      <c r="B159" s="84"/>
      <c r="C159" s="85"/>
      <c r="D159" s="85"/>
      <c r="E159" s="85"/>
      <c r="F159" s="85"/>
      <c r="G159" s="85"/>
      <c r="H159" s="85"/>
      <c r="I159" s="85"/>
      <c r="J159" s="85"/>
    </row>
    <row r="160" ht="14" spans="1:10">
      <c r="A160" s="84"/>
      <c r="B160" s="84"/>
      <c r="C160" s="85"/>
      <c r="D160" s="85"/>
      <c r="E160" s="85"/>
      <c r="F160" s="85"/>
      <c r="G160" s="85"/>
      <c r="H160" s="85"/>
      <c r="I160" s="85"/>
      <c r="J160" s="85"/>
    </row>
    <row r="161" ht="14" spans="1:10">
      <c r="A161" s="84"/>
      <c r="B161" s="84"/>
      <c r="C161" s="85"/>
      <c r="D161" s="85"/>
      <c r="E161" s="85"/>
      <c r="F161" s="85"/>
      <c r="G161" s="85"/>
      <c r="H161" s="85"/>
      <c r="I161" s="85"/>
      <c r="J161" s="85"/>
    </row>
    <row r="162" ht="14" spans="1:10">
      <c r="A162" s="84"/>
      <c r="B162" s="84"/>
      <c r="C162" s="85"/>
      <c r="D162" s="85"/>
      <c r="E162" s="85"/>
      <c r="F162" s="85"/>
      <c r="G162" s="85"/>
      <c r="H162" s="85"/>
      <c r="I162" s="85"/>
      <c r="J162" s="85"/>
    </row>
    <row r="163" ht="14" spans="1:10">
      <c r="A163" s="84"/>
      <c r="B163" s="84"/>
      <c r="C163" s="85"/>
      <c r="D163" s="85"/>
      <c r="E163" s="85"/>
      <c r="F163" s="85"/>
      <c r="G163" s="85"/>
      <c r="H163" s="85"/>
      <c r="I163" s="85"/>
      <c r="J163" s="85"/>
    </row>
    <row r="164" ht="14" spans="1:10">
      <c r="A164" s="84"/>
      <c r="B164" s="84"/>
      <c r="C164" s="85"/>
      <c r="D164" s="85"/>
      <c r="E164" s="85"/>
      <c r="F164" s="85"/>
      <c r="G164" s="85"/>
      <c r="H164" s="85"/>
      <c r="I164" s="85"/>
      <c r="J164" s="85"/>
    </row>
    <row r="165" ht="14" spans="1:10">
      <c r="A165" s="84"/>
      <c r="B165" s="84"/>
      <c r="C165" s="85"/>
      <c r="D165" s="85"/>
      <c r="E165" s="85"/>
      <c r="F165" s="85"/>
      <c r="G165" s="85"/>
      <c r="H165" s="85"/>
      <c r="I165" s="85"/>
      <c r="J165" s="85"/>
    </row>
    <row r="166" ht="14" spans="1:10">
      <c r="A166" s="84"/>
      <c r="B166" s="84"/>
      <c r="C166" s="85"/>
      <c r="D166" s="85"/>
      <c r="E166" s="85"/>
      <c r="F166" s="85"/>
      <c r="G166" s="85"/>
      <c r="H166" s="85"/>
      <c r="I166" s="85"/>
      <c r="J166" s="85"/>
    </row>
    <row r="167" ht="16.8" spans="1:10">
      <c r="A167" s="84"/>
      <c r="B167" s="86"/>
      <c r="C167" s="85"/>
      <c r="D167" s="85"/>
      <c r="E167" s="85"/>
      <c r="F167" s="85"/>
      <c r="G167" s="85"/>
      <c r="H167" s="85"/>
      <c r="I167" s="85"/>
      <c r="J167" s="85"/>
    </row>
    <row r="168" ht="14" spans="1:10">
      <c r="A168" s="84"/>
      <c r="B168" s="84"/>
      <c r="C168" s="85"/>
      <c r="D168" s="85"/>
      <c r="E168" s="85"/>
      <c r="F168" s="85"/>
      <c r="G168" s="85"/>
      <c r="H168" s="85"/>
      <c r="I168" s="85"/>
      <c r="J168" s="85"/>
    </row>
    <row r="169" ht="14" spans="1:10">
      <c r="A169" s="84"/>
      <c r="B169" s="84"/>
      <c r="C169" s="85"/>
      <c r="D169" s="85"/>
      <c r="E169" s="85"/>
      <c r="F169" s="85"/>
      <c r="G169" s="85"/>
      <c r="H169" s="85"/>
      <c r="I169" s="85"/>
      <c r="J169" s="85"/>
    </row>
    <row r="170" ht="16.8" spans="1:10">
      <c r="A170" s="84"/>
      <c r="B170" s="86"/>
      <c r="C170" s="85"/>
      <c r="D170" s="85"/>
      <c r="E170" s="85"/>
      <c r="F170" s="85"/>
      <c r="G170" s="85"/>
      <c r="H170" s="85"/>
      <c r="I170" s="85"/>
      <c r="J170" s="85"/>
    </row>
    <row r="171" ht="14" spans="1:10">
      <c r="A171" s="84"/>
      <c r="B171" s="84"/>
      <c r="C171" s="85"/>
      <c r="D171" s="85"/>
      <c r="E171" s="85"/>
      <c r="F171" s="85"/>
      <c r="G171" s="85"/>
      <c r="H171" s="85"/>
      <c r="I171" s="85"/>
      <c r="J171" s="85"/>
    </row>
    <row r="172" ht="14" spans="1:10">
      <c r="A172" s="84"/>
      <c r="B172" s="84"/>
      <c r="C172" s="85"/>
      <c r="D172" s="85"/>
      <c r="E172" s="85"/>
      <c r="F172" s="85"/>
      <c r="G172" s="85"/>
      <c r="H172" s="85"/>
      <c r="I172" s="85"/>
      <c r="J172" s="85"/>
    </row>
    <row r="173" ht="14" spans="1:10">
      <c r="A173" s="84"/>
      <c r="B173" s="84"/>
      <c r="C173" s="85"/>
      <c r="D173" s="85"/>
      <c r="E173" s="85"/>
      <c r="F173" s="85"/>
      <c r="G173" s="85"/>
      <c r="H173" s="85"/>
      <c r="I173" s="85"/>
      <c r="J173" s="85"/>
    </row>
    <row r="174" ht="14" spans="1:10">
      <c r="A174" s="84"/>
      <c r="B174" s="84"/>
      <c r="C174" s="85"/>
      <c r="D174" s="85"/>
      <c r="E174" s="85"/>
      <c r="F174" s="85"/>
      <c r="G174" s="85"/>
      <c r="H174" s="85"/>
      <c r="I174" s="85"/>
      <c r="J174" s="85"/>
    </row>
    <row r="175" ht="14" spans="1:10">
      <c r="A175" s="84"/>
      <c r="B175" s="84"/>
      <c r="C175" s="85"/>
      <c r="D175" s="85"/>
      <c r="E175" s="85"/>
      <c r="F175" s="85"/>
      <c r="G175" s="85"/>
      <c r="H175" s="85"/>
      <c r="I175" s="85"/>
      <c r="J175" s="85"/>
    </row>
    <row r="176" ht="14" spans="1:10">
      <c r="A176" s="84"/>
      <c r="B176" s="84"/>
      <c r="C176" s="85"/>
      <c r="D176" s="85"/>
      <c r="E176" s="85"/>
      <c r="F176" s="85"/>
      <c r="G176" s="85"/>
      <c r="H176" s="85"/>
      <c r="I176" s="85"/>
      <c r="J176" s="85"/>
    </row>
    <row r="177" ht="14" spans="1:10">
      <c r="A177" s="84"/>
      <c r="B177" s="84"/>
      <c r="C177" s="85"/>
      <c r="D177" s="85"/>
      <c r="E177" s="85"/>
      <c r="F177" s="85"/>
      <c r="G177" s="85"/>
      <c r="H177" s="85"/>
      <c r="I177" s="85"/>
      <c r="J177" s="85"/>
    </row>
    <row r="178" ht="14" spans="1:10">
      <c r="A178" s="84"/>
      <c r="B178" s="84"/>
      <c r="C178" s="85"/>
      <c r="D178" s="85"/>
      <c r="E178" s="85"/>
      <c r="F178" s="85"/>
      <c r="G178" s="85"/>
      <c r="H178" s="85"/>
      <c r="I178" s="85"/>
      <c r="J178" s="85"/>
    </row>
    <row r="179" ht="14" spans="1:10">
      <c r="A179" s="84"/>
      <c r="B179" s="84"/>
      <c r="C179" s="85"/>
      <c r="D179" s="85"/>
      <c r="E179" s="85"/>
      <c r="F179" s="85"/>
      <c r="G179" s="85"/>
      <c r="H179" s="85"/>
      <c r="I179" s="85"/>
      <c r="J179" s="85"/>
    </row>
    <row r="180" ht="14" spans="1:10">
      <c r="A180" s="84"/>
      <c r="B180" s="84"/>
      <c r="C180" s="85"/>
      <c r="D180" s="85"/>
      <c r="E180" s="85"/>
      <c r="F180" s="85"/>
      <c r="G180" s="85"/>
      <c r="H180" s="85"/>
      <c r="I180" s="85"/>
      <c r="J180" s="85"/>
    </row>
    <row r="181" ht="14" spans="1:10">
      <c r="A181" s="84"/>
      <c r="B181" s="84"/>
      <c r="C181" s="85"/>
      <c r="D181" s="85"/>
      <c r="E181" s="85"/>
      <c r="F181" s="85"/>
      <c r="G181" s="85"/>
      <c r="H181" s="85"/>
      <c r="I181" s="85"/>
      <c r="J181" s="85"/>
    </row>
    <row r="182" ht="14" spans="1:10">
      <c r="A182" s="84"/>
      <c r="B182" s="84"/>
      <c r="C182" s="85"/>
      <c r="D182" s="85"/>
      <c r="E182" s="85"/>
      <c r="F182" s="85"/>
      <c r="G182" s="85"/>
      <c r="H182" s="85"/>
      <c r="I182" s="85"/>
      <c r="J182" s="85"/>
    </row>
    <row r="183" ht="14" spans="1:10">
      <c r="A183" s="84"/>
      <c r="B183" s="84"/>
      <c r="C183" s="85"/>
      <c r="D183" s="85"/>
      <c r="E183" s="85"/>
      <c r="F183" s="85"/>
      <c r="G183" s="85"/>
      <c r="H183" s="85"/>
      <c r="I183" s="85"/>
      <c r="J183" s="85"/>
    </row>
    <row r="184" ht="14" spans="1:10">
      <c r="A184" s="84"/>
      <c r="B184" s="84"/>
      <c r="C184" s="85"/>
      <c r="D184" s="85"/>
      <c r="E184" s="85"/>
      <c r="F184" s="85"/>
      <c r="G184" s="85"/>
      <c r="H184" s="85"/>
      <c r="I184" s="85"/>
      <c r="J184" s="85"/>
    </row>
    <row r="185" ht="14" spans="1:10">
      <c r="A185" s="84"/>
      <c r="B185" s="84"/>
      <c r="C185" s="85"/>
      <c r="D185" s="85"/>
      <c r="E185" s="85"/>
      <c r="F185" s="85"/>
      <c r="G185" s="85"/>
      <c r="H185" s="85"/>
      <c r="I185" s="85"/>
      <c r="J185" s="85"/>
    </row>
    <row r="186" ht="14" spans="1:10">
      <c r="A186" s="84"/>
      <c r="B186" s="84"/>
      <c r="C186" s="85"/>
      <c r="D186" s="85"/>
      <c r="E186" s="85"/>
      <c r="F186" s="85"/>
      <c r="G186" s="85"/>
      <c r="H186" s="85"/>
      <c r="I186" s="85"/>
      <c r="J186" s="85"/>
    </row>
    <row r="187" ht="14" spans="1:10">
      <c r="A187" s="84"/>
      <c r="B187" s="84"/>
      <c r="C187" s="85"/>
      <c r="D187" s="85"/>
      <c r="E187" s="85"/>
      <c r="F187" s="85"/>
      <c r="G187" s="85"/>
      <c r="H187" s="85"/>
      <c r="I187" s="85"/>
      <c r="J187" s="85"/>
    </row>
    <row r="188" ht="14" spans="1:10">
      <c r="A188" s="84"/>
      <c r="B188" s="84"/>
      <c r="C188" s="85"/>
      <c r="D188" s="85"/>
      <c r="E188" s="85"/>
      <c r="F188" s="85"/>
      <c r="G188" s="85"/>
      <c r="H188" s="85"/>
      <c r="I188" s="85"/>
      <c r="J188" s="85"/>
    </row>
    <row r="189" ht="14" spans="1:10">
      <c r="A189" s="84"/>
      <c r="B189" s="84"/>
      <c r="C189" s="85"/>
      <c r="D189" s="85"/>
      <c r="E189" s="85"/>
      <c r="F189" s="85"/>
      <c r="G189" s="85"/>
      <c r="H189" s="85"/>
      <c r="I189" s="85"/>
      <c r="J189" s="85"/>
    </row>
    <row r="190" ht="14" spans="1:10">
      <c r="A190" s="84"/>
      <c r="B190" s="84"/>
      <c r="C190" s="85"/>
      <c r="D190" s="85"/>
      <c r="E190" s="85"/>
      <c r="F190" s="85"/>
      <c r="G190" s="85"/>
      <c r="H190" s="85"/>
      <c r="I190" s="85"/>
      <c r="J190" s="85"/>
    </row>
    <row r="191" ht="14" spans="1:10">
      <c r="A191" s="84"/>
      <c r="B191" s="84"/>
      <c r="C191" s="85"/>
      <c r="D191" s="85"/>
      <c r="E191" s="85"/>
      <c r="F191" s="85"/>
      <c r="G191" s="85"/>
      <c r="H191" s="85"/>
      <c r="I191" s="85"/>
      <c r="J191" s="85"/>
    </row>
    <row r="192" ht="14" spans="1:10">
      <c r="A192" s="84"/>
      <c r="B192" s="84"/>
      <c r="C192" s="85"/>
      <c r="D192" s="85"/>
      <c r="E192" s="85"/>
      <c r="F192" s="85"/>
      <c r="G192" s="85"/>
      <c r="H192" s="85"/>
      <c r="I192" s="85"/>
      <c r="J192" s="85"/>
    </row>
    <row r="193" ht="14" spans="1:10">
      <c r="A193" s="84"/>
      <c r="B193" s="84"/>
      <c r="C193" s="85"/>
      <c r="D193" s="85"/>
      <c r="E193" s="85"/>
      <c r="F193" s="85"/>
      <c r="G193" s="85"/>
      <c r="H193" s="85"/>
      <c r="I193" s="85"/>
      <c r="J193" s="85"/>
    </row>
    <row r="194" ht="14" spans="1:10">
      <c r="A194" s="84"/>
      <c r="B194" s="84"/>
      <c r="C194" s="85"/>
      <c r="D194" s="85"/>
      <c r="E194" s="85"/>
      <c r="F194" s="85"/>
      <c r="G194" s="85"/>
      <c r="H194" s="85"/>
      <c r="I194" s="85"/>
      <c r="J194" s="85"/>
    </row>
    <row r="195" ht="14" spans="1:10">
      <c r="A195" s="84"/>
      <c r="B195" s="84"/>
      <c r="C195" s="85"/>
      <c r="D195" s="85"/>
      <c r="E195" s="85"/>
      <c r="F195" s="85"/>
      <c r="G195" s="85"/>
      <c r="H195" s="85"/>
      <c r="I195" s="85"/>
      <c r="J195" s="85"/>
    </row>
    <row r="196" ht="14" spans="1:10">
      <c r="A196" s="84"/>
      <c r="B196" s="84"/>
      <c r="C196" s="85"/>
      <c r="D196" s="85"/>
      <c r="E196" s="85"/>
      <c r="F196" s="85"/>
      <c r="G196" s="85"/>
      <c r="H196" s="85"/>
      <c r="I196" s="85"/>
      <c r="J196" s="85"/>
    </row>
    <row r="197" ht="14" spans="1:10">
      <c r="A197" s="84"/>
      <c r="B197" s="84"/>
      <c r="C197" s="85"/>
      <c r="D197" s="85"/>
      <c r="E197" s="85"/>
      <c r="F197" s="85"/>
      <c r="G197" s="85"/>
      <c r="H197" s="85"/>
      <c r="I197" s="85"/>
      <c r="J197" s="85"/>
    </row>
    <row r="198" ht="14" spans="1:10">
      <c r="A198" s="84"/>
      <c r="B198" s="84"/>
      <c r="C198" s="85"/>
      <c r="D198" s="85"/>
      <c r="E198" s="85"/>
      <c r="F198" s="85"/>
      <c r="G198" s="85"/>
      <c r="H198" s="85"/>
      <c r="I198" s="85"/>
      <c r="J198" s="85"/>
    </row>
    <row r="199" ht="14" spans="1:10">
      <c r="A199" s="84"/>
      <c r="B199" s="84"/>
      <c r="C199" s="85"/>
      <c r="D199" s="85"/>
      <c r="E199" s="85"/>
      <c r="F199" s="85"/>
      <c r="G199" s="85"/>
      <c r="H199" s="85"/>
      <c r="I199" s="85"/>
      <c r="J199" s="85"/>
    </row>
    <row r="200" ht="14" spans="1:10">
      <c r="A200" s="84"/>
      <c r="B200" s="84"/>
      <c r="C200" s="85"/>
      <c r="D200" s="85"/>
      <c r="E200" s="85"/>
      <c r="F200" s="85"/>
      <c r="G200" s="85"/>
      <c r="H200" s="85"/>
      <c r="I200" s="85"/>
      <c r="J200" s="85"/>
    </row>
    <row r="201" ht="14" spans="1:10">
      <c r="A201" s="84"/>
      <c r="B201" s="84"/>
      <c r="C201" s="85"/>
      <c r="D201" s="85"/>
      <c r="E201" s="85"/>
      <c r="F201" s="85"/>
      <c r="G201" s="85"/>
      <c r="H201" s="85"/>
      <c r="I201" s="85"/>
      <c r="J201" s="85"/>
    </row>
    <row r="202" ht="14" spans="1:10">
      <c r="A202" s="84"/>
      <c r="B202" s="84"/>
      <c r="C202" s="85"/>
      <c r="D202" s="85"/>
      <c r="E202" s="85"/>
      <c r="F202" s="85"/>
      <c r="G202" s="85"/>
      <c r="H202" s="85"/>
      <c r="I202" s="85"/>
      <c r="J202" s="85"/>
    </row>
    <row r="203" ht="14" spans="1:10">
      <c r="A203" s="84"/>
      <c r="B203" s="84"/>
      <c r="C203" s="85"/>
      <c r="D203" s="85"/>
      <c r="E203" s="85"/>
      <c r="F203" s="85"/>
      <c r="G203" s="85"/>
      <c r="H203" s="85"/>
      <c r="I203" s="85"/>
      <c r="J203" s="85"/>
    </row>
    <row r="204" ht="14" spans="1:10">
      <c r="A204" s="84"/>
      <c r="B204" s="84"/>
      <c r="C204" s="85"/>
      <c r="D204" s="85"/>
      <c r="E204" s="85"/>
      <c r="F204" s="85"/>
      <c r="G204" s="85"/>
      <c r="H204" s="85"/>
      <c r="I204" s="85"/>
      <c r="J204" s="85"/>
    </row>
    <row r="205" ht="14" spans="1:10">
      <c r="A205" s="84"/>
      <c r="B205" s="84"/>
      <c r="C205" s="85"/>
      <c r="D205" s="85"/>
      <c r="E205" s="85"/>
      <c r="F205" s="85"/>
      <c r="G205" s="85"/>
      <c r="H205" s="85"/>
      <c r="I205" s="85"/>
      <c r="J205" s="85"/>
    </row>
    <row r="206" ht="14" spans="1:10">
      <c r="A206" s="84"/>
      <c r="B206" s="84"/>
      <c r="C206" s="85"/>
      <c r="D206" s="85"/>
      <c r="E206" s="85"/>
      <c r="F206" s="85"/>
      <c r="G206" s="85"/>
      <c r="H206" s="85"/>
      <c r="I206" s="85"/>
      <c r="J206" s="85"/>
    </row>
    <row r="207" ht="14" spans="1:10">
      <c r="A207" s="84"/>
      <c r="B207" s="84"/>
      <c r="C207" s="85"/>
      <c r="D207" s="85"/>
      <c r="E207" s="85"/>
      <c r="F207" s="85"/>
      <c r="G207" s="85"/>
      <c r="H207" s="85"/>
      <c r="I207" s="85"/>
      <c r="J207" s="85"/>
    </row>
    <row r="208" ht="14" spans="1:10">
      <c r="A208" s="84"/>
      <c r="B208" s="84"/>
      <c r="C208" s="85"/>
      <c r="D208" s="85"/>
      <c r="E208" s="85"/>
      <c r="F208" s="85"/>
      <c r="G208" s="85"/>
      <c r="H208" s="85"/>
      <c r="I208" s="85"/>
      <c r="J208" s="85"/>
    </row>
    <row r="209" ht="14" spans="1:10">
      <c r="A209" s="84"/>
      <c r="B209" s="84"/>
      <c r="C209" s="85"/>
      <c r="D209" s="85"/>
      <c r="E209" s="85"/>
      <c r="F209" s="85"/>
      <c r="G209" s="85"/>
      <c r="H209" s="85"/>
      <c r="I209" s="85"/>
      <c r="J209" s="85"/>
    </row>
    <row r="210" ht="14" spans="1:10">
      <c r="A210" s="84"/>
      <c r="B210" s="84"/>
      <c r="C210" s="85"/>
      <c r="D210" s="85"/>
      <c r="E210" s="85"/>
      <c r="F210" s="85"/>
      <c r="G210" s="85"/>
      <c r="H210" s="85"/>
      <c r="I210" s="85"/>
      <c r="J210" s="85"/>
    </row>
    <row r="211" ht="14" spans="1:10">
      <c r="A211" s="84"/>
      <c r="B211" s="84"/>
      <c r="C211" s="85"/>
      <c r="D211" s="85"/>
      <c r="E211" s="85"/>
      <c r="F211" s="85"/>
      <c r="G211" s="85"/>
      <c r="H211" s="85"/>
      <c r="I211" s="85"/>
      <c r="J211" s="85"/>
    </row>
    <row r="212" ht="14" spans="1:10">
      <c r="A212" s="84"/>
      <c r="B212" s="84"/>
      <c r="C212" s="85"/>
      <c r="D212" s="85"/>
      <c r="E212" s="85"/>
      <c r="F212" s="85"/>
      <c r="G212" s="85"/>
      <c r="H212" s="85"/>
      <c r="I212" s="85"/>
      <c r="J212" s="85"/>
    </row>
    <row r="213" ht="14" spans="1:10">
      <c r="A213" s="84"/>
      <c r="B213" s="84"/>
      <c r="C213" s="85"/>
      <c r="D213" s="85"/>
      <c r="E213" s="85"/>
      <c r="F213" s="85"/>
      <c r="G213" s="85"/>
      <c r="H213" s="85"/>
      <c r="I213" s="85"/>
      <c r="J213" s="85"/>
    </row>
    <row r="214" ht="14" spans="1:10">
      <c r="A214" s="84"/>
      <c r="B214" s="84"/>
      <c r="C214" s="85"/>
      <c r="D214" s="85"/>
      <c r="E214" s="85"/>
      <c r="F214" s="85"/>
      <c r="G214" s="85"/>
      <c r="H214" s="85"/>
      <c r="I214" s="85"/>
      <c r="J214" s="85"/>
    </row>
    <row r="215" ht="14" spans="1:10">
      <c r="A215" s="84"/>
      <c r="B215" s="84"/>
      <c r="C215" s="85"/>
      <c r="D215" s="85"/>
      <c r="E215" s="85"/>
      <c r="F215" s="85"/>
      <c r="G215" s="85"/>
      <c r="H215" s="85"/>
      <c r="I215" s="85"/>
      <c r="J215" s="85"/>
    </row>
    <row r="216" ht="14" spans="1:10">
      <c r="A216" s="84"/>
      <c r="B216" s="84"/>
      <c r="C216" s="85"/>
      <c r="D216" s="85"/>
      <c r="E216" s="85"/>
      <c r="F216" s="85"/>
      <c r="G216" s="85"/>
      <c r="H216" s="85"/>
      <c r="I216" s="85"/>
      <c r="J216" s="85"/>
    </row>
    <row r="217" ht="14" spans="1:10">
      <c r="A217" s="84"/>
      <c r="B217" s="84"/>
      <c r="C217" s="85"/>
      <c r="D217" s="85"/>
      <c r="E217" s="85"/>
      <c r="F217" s="85"/>
      <c r="G217" s="85"/>
      <c r="H217" s="85"/>
      <c r="I217" s="85"/>
      <c r="J217" s="85"/>
    </row>
    <row r="218" ht="14" spans="1:10">
      <c r="A218" s="84"/>
      <c r="B218" s="84"/>
      <c r="C218" s="85"/>
      <c r="D218" s="85"/>
      <c r="E218" s="85"/>
      <c r="F218" s="85"/>
      <c r="G218" s="85"/>
      <c r="H218" s="85"/>
      <c r="I218" s="85"/>
      <c r="J218" s="85"/>
    </row>
    <row r="219" ht="14" spans="1:10">
      <c r="A219" s="84"/>
      <c r="B219" s="84"/>
      <c r="C219" s="85"/>
      <c r="D219" s="85"/>
      <c r="E219" s="85"/>
      <c r="F219" s="85"/>
      <c r="G219" s="85"/>
      <c r="H219" s="85"/>
      <c r="I219" s="85"/>
      <c r="J219" s="85"/>
    </row>
    <row r="220" ht="14" spans="1:10">
      <c r="A220" s="84"/>
      <c r="B220" s="84"/>
      <c r="C220" s="85"/>
      <c r="D220" s="85"/>
      <c r="E220" s="85"/>
      <c r="F220" s="85"/>
      <c r="G220" s="85"/>
      <c r="H220" s="85"/>
      <c r="I220" s="85"/>
      <c r="J220" s="85"/>
    </row>
    <row r="221" ht="14" spans="1:10">
      <c r="A221" s="84"/>
      <c r="B221" s="84"/>
      <c r="C221" s="85"/>
      <c r="D221" s="85"/>
      <c r="E221" s="85"/>
      <c r="F221" s="85"/>
      <c r="G221" s="85"/>
      <c r="H221" s="85"/>
      <c r="I221" s="85"/>
      <c r="J221" s="85"/>
    </row>
    <row r="222" ht="14" spans="1:10">
      <c r="A222" s="84"/>
      <c r="B222" s="84"/>
      <c r="C222" s="85"/>
      <c r="D222" s="85"/>
      <c r="E222" s="85"/>
      <c r="F222" s="85"/>
      <c r="G222" s="85"/>
      <c r="H222" s="85"/>
      <c r="I222" s="85"/>
      <c r="J222" s="85"/>
    </row>
    <row r="223" ht="14" spans="1:10">
      <c r="A223" s="84"/>
      <c r="B223" s="84"/>
      <c r="C223" s="85"/>
      <c r="D223" s="85"/>
      <c r="E223" s="85"/>
      <c r="F223" s="85"/>
      <c r="G223" s="85"/>
      <c r="H223" s="85"/>
      <c r="I223" s="85"/>
      <c r="J223" s="85"/>
    </row>
    <row r="224" ht="14" spans="1:10">
      <c r="A224" s="84"/>
      <c r="B224" s="84"/>
      <c r="C224" s="85"/>
      <c r="D224" s="85"/>
      <c r="E224" s="85"/>
      <c r="F224" s="85"/>
      <c r="G224" s="85"/>
      <c r="H224" s="85"/>
      <c r="I224" s="85"/>
      <c r="J224" s="85"/>
    </row>
    <row r="225" ht="14" spans="1:10">
      <c r="A225" s="84"/>
      <c r="B225" s="84"/>
      <c r="C225" s="85"/>
      <c r="D225" s="85"/>
      <c r="E225" s="85"/>
      <c r="F225" s="85"/>
      <c r="G225" s="85"/>
      <c r="H225" s="85"/>
      <c r="I225" s="85"/>
      <c r="J225" s="85"/>
    </row>
    <row r="226" ht="14" spans="1:10">
      <c r="A226" s="84"/>
      <c r="B226" s="84"/>
      <c r="C226" s="85"/>
      <c r="D226" s="85"/>
      <c r="E226" s="85"/>
      <c r="F226" s="85"/>
      <c r="G226" s="85"/>
      <c r="H226" s="85"/>
      <c r="I226" s="85"/>
      <c r="J226" s="85"/>
    </row>
    <row r="227" ht="14" spans="1:10">
      <c r="A227" s="84"/>
      <c r="B227" s="84"/>
      <c r="C227" s="85"/>
      <c r="D227" s="85"/>
      <c r="E227" s="85"/>
      <c r="F227" s="85"/>
      <c r="G227" s="85"/>
      <c r="H227" s="85"/>
      <c r="I227" s="85"/>
      <c r="J227" s="85"/>
    </row>
    <row r="228" ht="14" spans="1:10">
      <c r="A228" s="84"/>
      <c r="B228" s="84"/>
      <c r="C228" s="85"/>
      <c r="D228" s="85"/>
      <c r="E228" s="85"/>
      <c r="F228" s="85"/>
      <c r="G228" s="85"/>
      <c r="H228" s="85"/>
      <c r="I228" s="85"/>
      <c r="J228" s="85"/>
    </row>
    <row r="229" ht="14" spans="1:10">
      <c r="A229" s="84"/>
      <c r="B229" s="84"/>
      <c r="C229" s="85"/>
      <c r="D229" s="85"/>
      <c r="E229" s="85"/>
      <c r="F229" s="85"/>
      <c r="G229" s="85"/>
      <c r="H229" s="85"/>
      <c r="I229" s="85"/>
      <c r="J229" s="85"/>
    </row>
    <row r="230" ht="14" spans="1:10">
      <c r="A230" s="84"/>
      <c r="B230" s="84"/>
      <c r="C230" s="85"/>
      <c r="D230" s="85"/>
      <c r="E230" s="85"/>
      <c r="F230" s="85"/>
      <c r="G230" s="85"/>
      <c r="H230" s="85"/>
      <c r="I230" s="85"/>
      <c r="J230" s="85"/>
    </row>
    <row r="231" ht="14" spans="1:10">
      <c r="A231" s="84"/>
      <c r="B231" s="84"/>
      <c r="C231" s="85"/>
      <c r="D231" s="85"/>
      <c r="E231" s="85"/>
      <c r="F231" s="85"/>
      <c r="G231" s="85"/>
      <c r="H231" s="85"/>
      <c r="I231" s="85"/>
      <c r="J231" s="85"/>
    </row>
    <row r="232" ht="14" spans="1:10">
      <c r="A232" s="84"/>
      <c r="B232" s="84"/>
      <c r="C232" s="85"/>
      <c r="D232" s="85"/>
      <c r="E232" s="85"/>
      <c r="F232" s="85"/>
      <c r="G232" s="85"/>
      <c r="H232" s="85"/>
      <c r="I232" s="85"/>
      <c r="J232" s="85"/>
    </row>
    <row r="233" ht="14" spans="1:10">
      <c r="A233" s="84"/>
      <c r="B233" s="84"/>
      <c r="C233" s="85"/>
      <c r="D233" s="85"/>
      <c r="E233" s="85"/>
      <c r="F233" s="85"/>
      <c r="G233" s="85"/>
      <c r="H233" s="85"/>
      <c r="I233" s="85"/>
      <c r="J233" s="85"/>
    </row>
    <row r="234" ht="14" spans="1:10">
      <c r="A234" s="84"/>
      <c r="B234" s="84"/>
      <c r="C234" s="85"/>
      <c r="D234" s="85"/>
      <c r="E234" s="85"/>
      <c r="F234" s="85"/>
      <c r="G234" s="85"/>
      <c r="H234" s="85"/>
      <c r="I234" s="85"/>
      <c r="J234" s="85"/>
    </row>
    <row r="235" ht="14" spans="1:10">
      <c r="A235" s="84"/>
      <c r="B235" s="84"/>
      <c r="C235" s="85"/>
      <c r="D235" s="85"/>
      <c r="E235" s="85"/>
      <c r="F235" s="85"/>
      <c r="G235" s="85"/>
      <c r="H235" s="85"/>
      <c r="I235" s="85"/>
      <c r="J235" s="85"/>
    </row>
    <row r="236" ht="14" spans="1:10">
      <c r="A236" s="84"/>
      <c r="B236" s="84"/>
      <c r="C236" s="85"/>
      <c r="D236" s="85"/>
      <c r="E236" s="85"/>
      <c r="F236" s="85"/>
      <c r="G236" s="85"/>
      <c r="H236" s="85"/>
      <c r="I236" s="85"/>
      <c r="J236" s="85"/>
    </row>
    <row r="237" ht="14" spans="1:10">
      <c r="A237" s="84"/>
      <c r="B237" s="84"/>
      <c r="C237" s="85"/>
      <c r="D237" s="85"/>
      <c r="E237" s="85"/>
      <c r="F237" s="85"/>
      <c r="G237" s="85"/>
      <c r="H237" s="85"/>
      <c r="I237" s="85"/>
      <c r="J237" s="85"/>
    </row>
    <row r="238" ht="14" spans="1:10">
      <c r="A238" s="84"/>
      <c r="B238" s="84"/>
      <c r="C238" s="85"/>
      <c r="D238" s="85"/>
      <c r="E238" s="85"/>
      <c r="F238" s="85"/>
      <c r="G238" s="85"/>
      <c r="H238" s="85"/>
      <c r="I238" s="85"/>
      <c r="J238" s="85"/>
    </row>
    <row r="239" ht="14" spans="1:10">
      <c r="A239" s="84"/>
      <c r="B239" s="84"/>
      <c r="C239" s="85"/>
      <c r="D239" s="85"/>
      <c r="E239" s="85"/>
      <c r="F239" s="85"/>
      <c r="G239" s="85"/>
      <c r="H239" s="85"/>
      <c r="I239" s="85"/>
      <c r="J239" s="85"/>
    </row>
    <row r="240" ht="14" spans="1:10">
      <c r="A240" s="84"/>
      <c r="B240" s="84"/>
      <c r="C240" s="85"/>
      <c r="D240" s="85"/>
      <c r="E240" s="85"/>
      <c r="F240" s="85"/>
      <c r="G240" s="85"/>
      <c r="H240" s="85"/>
      <c r="I240" s="85"/>
      <c r="J240" s="85"/>
    </row>
    <row r="241" ht="14" spans="1:10">
      <c r="A241" s="84"/>
      <c r="B241" s="84"/>
      <c r="C241" s="85"/>
      <c r="D241" s="85"/>
      <c r="E241" s="85"/>
      <c r="F241" s="85"/>
      <c r="G241" s="85"/>
      <c r="H241" s="85"/>
      <c r="I241" s="85"/>
      <c r="J241" s="85"/>
    </row>
    <row r="242" ht="14" spans="1:10">
      <c r="A242" s="84"/>
      <c r="B242" s="84"/>
      <c r="C242" s="85"/>
      <c r="D242" s="85"/>
      <c r="E242" s="85"/>
      <c r="F242" s="85"/>
      <c r="G242" s="85"/>
      <c r="H242" s="85"/>
      <c r="I242" s="85"/>
      <c r="J242" s="85"/>
    </row>
    <row r="243" ht="14" spans="1:10">
      <c r="A243" s="84"/>
      <c r="B243" s="84"/>
      <c r="C243" s="85"/>
      <c r="D243" s="85"/>
      <c r="E243" s="85"/>
      <c r="F243" s="85"/>
      <c r="G243" s="85"/>
      <c r="H243" s="85"/>
      <c r="I243" s="85"/>
      <c r="J243" s="85"/>
    </row>
    <row r="244" ht="14" spans="1:10">
      <c r="A244" s="84"/>
      <c r="B244" s="84"/>
      <c r="C244" s="85"/>
      <c r="D244" s="85"/>
      <c r="E244" s="85"/>
      <c r="F244" s="85"/>
      <c r="G244" s="85"/>
      <c r="H244" s="85"/>
      <c r="I244" s="85"/>
      <c r="J244" s="85"/>
    </row>
    <row r="245" ht="14" spans="1:10">
      <c r="A245" s="84"/>
      <c r="B245" s="84"/>
      <c r="C245" s="85"/>
      <c r="D245" s="85"/>
      <c r="E245" s="85"/>
      <c r="F245" s="85"/>
      <c r="G245" s="85"/>
      <c r="H245" s="85"/>
      <c r="I245" s="85"/>
      <c r="J245" s="85"/>
    </row>
    <row r="246" ht="14" spans="1:10">
      <c r="A246" s="84"/>
      <c r="B246" s="84"/>
      <c r="C246" s="85"/>
      <c r="D246" s="85"/>
      <c r="E246" s="85"/>
      <c r="F246" s="85"/>
      <c r="G246" s="85"/>
      <c r="H246" s="85"/>
      <c r="I246" s="85"/>
      <c r="J246" s="85"/>
    </row>
    <row r="247" ht="14" spans="1:10">
      <c r="A247" s="84"/>
      <c r="B247" s="84"/>
      <c r="C247" s="85"/>
      <c r="D247" s="85"/>
      <c r="E247" s="85"/>
      <c r="F247" s="85"/>
      <c r="G247" s="85"/>
      <c r="H247" s="85"/>
      <c r="I247" s="85"/>
      <c r="J247" s="85"/>
    </row>
    <row r="248" ht="14" spans="1:10">
      <c r="A248" s="84"/>
      <c r="B248" s="84"/>
      <c r="C248" s="85"/>
      <c r="D248" s="85"/>
      <c r="E248" s="85"/>
      <c r="F248" s="85"/>
      <c r="G248" s="85"/>
      <c r="H248" s="85"/>
      <c r="I248" s="85"/>
      <c r="J248" s="85"/>
    </row>
    <row r="249" ht="14" spans="1:10">
      <c r="A249" s="84"/>
      <c r="B249" s="84"/>
      <c r="C249" s="85"/>
      <c r="D249" s="85"/>
      <c r="E249" s="85"/>
      <c r="F249" s="85"/>
      <c r="G249" s="85"/>
      <c r="H249" s="85"/>
      <c r="I249" s="85"/>
      <c r="J249" s="85"/>
    </row>
    <row r="250" ht="14" spans="1:10">
      <c r="A250" s="84"/>
      <c r="B250" s="84"/>
      <c r="C250" s="85"/>
      <c r="D250" s="85"/>
      <c r="E250" s="85"/>
      <c r="F250" s="85"/>
      <c r="G250" s="85"/>
      <c r="H250" s="85"/>
      <c r="I250" s="85"/>
      <c r="J250" s="85"/>
    </row>
    <row r="251" ht="14" spans="1:10">
      <c r="A251" s="84"/>
      <c r="B251" s="84"/>
      <c r="C251" s="85"/>
      <c r="D251" s="85"/>
      <c r="E251" s="85"/>
      <c r="F251" s="85"/>
      <c r="G251" s="85"/>
      <c r="H251" s="85"/>
      <c r="I251" s="85"/>
      <c r="J251" s="85"/>
    </row>
    <row r="252" ht="16.8" spans="1:10">
      <c r="A252" s="84"/>
      <c r="B252" s="86"/>
      <c r="C252" s="85"/>
      <c r="D252" s="85"/>
      <c r="E252" s="85"/>
      <c r="F252" s="85"/>
      <c r="G252" s="85"/>
      <c r="H252" s="85"/>
      <c r="I252" s="85"/>
      <c r="J252" s="85"/>
    </row>
    <row r="253" ht="16.8" spans="1:10">
      <c r="A253" s="84"/>
      <c r="B253" s="86"/>
      <c r="C253" s="85"/>
      <c r="D253" s="85"/>
      <c r="E253" s="85"/>
      <c r="F253" s="85"/>
      <c r="G253" s="85"/>
      <c r="H253" s="85"/>
      <c r="I253" s="85"/>
      <c r="J253" s="85"/>
    </row>
    <row r="254" ht="16.8" spans="1:10">
      <c r="A254" s="84"/>
      <c r="B254" s="86"/>
      <c r="C254" s="85"/>
      <c r="D254" s="85"/>
      <c r="E254" s="85"/>
      <c r="F254" s="85"/>
      <c r="G254" s="85"/>
      <c r="H254" s="85"/>
      <c r="I254" s="85"/>
      <c r="J254" s="85"/>
    </row>
    <row r="255" ht="16.8" spans="1:10">
      <c r="A255" s="84"/>
      <c r="B255" s="86"/>
      <c r="C255" s="85"/>
      <c r="D255" s="85"/>
      <c r="E255" s="85"/>
      <c r="F255" s="85"/>
      <c r="G255" s="85"/>
      <c r="H255" s="85"/>
      <c r="I255" s="85"/>
      <c r="J255" s="85"/>
    </row>
    <row r="256" ht="16.8" spans="1:10">
      <c r="A256" s="84"/>
      <c r="B256" s="86"/>
      <c r="C256" s="85"/>
      <c r="D256" s="85"/>
      <c r="E256" s="85"/>
      <c r="F256" s="85"/>
      <c r="G256" s="85"/>
      <c r="H256" s="85"/>
      <c r="I256" s="85"/>
      <c r="J256" s="85"/>
    </row>
    <row r="257" ht="14" spans="1:10">
      <c r="A257" s="84"/>
      <c r="B257" s="84"/>
      <c r="C257" s="85"/>
      <c r="D257" s="85"/>
      <c r="E257" s="85"/>
      <c r="F257" s="85"/>
      <c r="G257" s="85"/>
      <c r="H257" s="85"/>
      <c r="I257" s="85"/>
      <c r="J257" s="85"/>
    </row>
    <row r="258" ht="14" spans="1:10">
      <c r="A258" s="84"/>
      <c r="B258" s="84"/>
      <c r="C258" s="85"/>
      <c r="D258" s="85"/>
      <c r="E258" s="85"/>
      <c r="F258" s="85"/>
      <c r="G258" s="85"/>
      <c r="H258" s="85"/>
      <c r="I258" s="85"/>
      <c r="J258" s="85"/>
    </row>
    <row r="259" ht="14" spans="1:10">
      <c r="A259" s="84"/>
      <c r="B259" s="84"/>
      <c r="C259" s="85"/>
      <c r="D259" s="85"/>
      <c r="E259" s="85"/>
      <c r="F259" s="85"/>
      <c r="G259" s="85"/>
      <c r="H259" s="85"/>
      <c r="I259" s="85"/>
      <c r="J259" s="85"/>
    </row>
    <row r="260" ht="14" spans="1:10">
      <c r="A260" s="84"/>
      <c r="B260" s="84"/>
      <c r="C260" s="85"/>
      <c r="D260" s="85"/>
      <c r="E260" s="85"/>
      <c r="F260" s="85"/>
      <c r="G260" s="85"/>
      <c r="H260" s="85"/>
      <c r="I260" s="85"/>
      <c r="J260" s="85"/>
    </row>
    <row r="261" ht="14" spans="1:10">
      <c r="A261" s="84"/>
      <c r="B261" s="84"/>
      <c r="C261" s="85"/>
      <c r="D261" s="85"/>
      <c r="E261" s="85"/>
      <c r="F261" s="85"/>
      <c r="G261" s="85"/>
      <c r="H261" s="85"/>
      <c r="I261" s="85"/>
      <c r="J261" s="85"/>
    </row>
    <row r="262" ht="14" spans="1:10">
      <c r="A262" s="84"/>
      <c r="B262" s="84"/>
      <c r="C262" s="85"/>
      <c r="D262" s="85"/>
      <c r="E262" s="85"/>
      <c r="F262" s="85"/>
      <c r="G262" s="85"/>
      <c r="H262" s="85"/>
      <c r="I262" s="85"/>
      <c r="J262" s="85"/>
    </row>
    <row r="263" ht="14" spans="1:10">
      <c r="A263" s="84"/>
      <c r="B263" s="84"/>
      <c r="C263" s="85"/>
      <c r="D263" s="85"/>
      <c r="E263" s="85"/>
      <c r="F263" s="85"/>
      <c r="G263" s="85"/>
      <c r="H263" s="85"/>
      <c r="I263" s="85"/>
      <c r="J263" s="85"/>
    </row>
    <row r="264" ht="14" spans="1:10">
      <c r="A264" s="84"/>
      <c r="B264" s="84"/>
      <c r="C264" s="85"/>
      <c r="D264" s="85"/>
      <c r="E264" s="85"/>
      <c r="F264" s="85"/>
      <c r="G264" s="85"/>
      <c r="H264" s="85"/>
      <c r="I264" s="85"/>
      <c r="J264" s="85"/>
    </row>
    <row r="265" ht="14" spans="1:10">
      <c r="A265" s="84"/>
      <c r="B265" s="84"/>
      <c r="C265" s="85"/>
      <c r="D265" s="85"/>
      <c r="E265" s="85"/>
      <c r="F265" s="85"/>
      <c r="G265" s="85"/>
      <c r="H265" s="85"/>
      <c r="I265" s="85"/>
      <c r="J265" s="85"/>
    </row>
    <row r="266" ht="16.8" spans="1:10">
      <c r="A266" s="84"/>
      <c r="B266" s="86"/>
      <c r="C266" s="85"/>
      <c r="D266" s="85"/>
      <c r="E266" s="85"/>
      <c r="F266" s="85"/>
      <c r="G266" s="85"/>
      <c r="H266" s="85"/>
      <c r="I266" s="85"/>
      <c r="J266" s="85"/>
    </row>
    <row r="267" ht="14" spans="1:10">
      <c r="A267" s="84"/>
      <c r="B267" s="84"/>
      <c r="C267" s="85"/>
      <c r="D267" s="85"/>
      <c r="E267" s="85"/>
      <c r="F267" s="85"/>
      <c r="G267" s="85"/>
      <c r="H267" s="85"/>
      <c r="I267" s="85"/>
      <c r="J267" s="85"/>
    </row>
    <row r="268" ht="14" spans="1:10">
      <c r="A268" s="84"/>
      <c r="B268" s="84"/>
      <c r="C268" s="85"/>
      <c r="D268" s="85"/>
      <c r="E268" s="85"/>
      <c r="F268" s="85"/>
      <c r="G268" s="85"/>
      <c r="H268" s="85"/>
      <c r="I268" s="85"/>
      <c r="J268" s="85"/>
    </row>
    <row r="269" ht="14" spans="1:10">
      <c r="A269" s="84"/>
      <c r="B269" s="84"/>
      <c r="C269" s="85"/>
      <c r="D269" s="85"/>
      <c r="E269" s="85"/>
      <c r="F269" s="85"/>
      <c r="G269" s="85"/>
      <c r="H269" s="85"/>
      <c r="I269" s="85"/>
      <c r="J269" s="85"/>
    </row>
    <row r="270" ht="14" spans="1:10">
      <c r="A270" s="84"/>
      <c r="B270" s="84"/>
      <c r="C270" s="85"/>
      <c r="D270" s="85"/>
      <c r="E270" s="85"/>
      <c r="F270" s="85"/>
      <c r="G270" s="85"/>
      <c r="H270" s="85"/>
      <c r="I270" s="85"/>
      <c r="J270" s="85"/>
    </row>
    <row r="271" ht="14" spans="1:10">
      <c r="A271" s="84"/>
      <c r="B271" s="84"/>
      <c r="C271" s="85"/>
      <c r="D271" s="85"/>
      <c r="E271" s="85"/>
      <c r="F271" s="85"/>
      <c r="G271" s="85"/>
      <c r="H271" s="85"/>
      <c r="I271" s="85"/>
      <c r="J271" s="85"/>
    </row>
    <row r="272" ht="14" spans="1:10">
      <c r="A272" s="84"/>
      <c r="B272" s="84"/>
      <c r="C272" s="85"/>
      <c r="D272" s="85"/>
      <c r="E272" s="85"/>
      <c r="F272" s="85"/>
      <c r="G272" s="85"/>
      <c r="H272" s="85"/>
      <c r="I272" s="85"/>
      <c r="J272" s="85"/>
    </row>
    <row r="273" ht="14" spans="1:10">
      <c r="A273" s="84"/>
      <c r="B273" s="84"/>
      <c r="C273" s="85"/>
      <c r="D273" s="85"/>
      <c r="E273" s="85"/>
      <c r="F273" s="85"/>
      <c r="G273" s="85"/>
      <c r="H273" s="85"/>
      <c r="I273" s="85"/>
      <c r="J273" s="85"/>
    </row>
    <row r="274" ht="14" spans="1:10">
      <c r="A274" s="84"/>
      <c r="B274" s="84"/>
      <c r="C274" s="85"/>
      <c r="D274" s="85"/>
      <c r="E274" s="85"/>
      <c r="F274" s="85"/>
      <c r="G274" s="85"/>
      <c r="H274" s="85"/>
      <c r="I274" s="85"/>
      <c r="J274" s="85"/>
    </row>
    <row r="275" ht="14" spans="1:10">
      <c r="A275" s="84"/>
      <c r="B275" s="84"/>
      <c r="C275" s="85"/>
      <c r="D275" s="85"/>
      <c r="E275" s="85"/>
      <c r="F275" s="85"/>
      <c r="G275" s="85"/>
      <c r="H275" s="85"/>
      <c r="I275" s="85"/>
      <c r="J275" s="85"/>
    </row>
    <row r="276" ht="14" spans="1:10">
      <c r="A276" s="84"/>
      <c r="B276" s="84"/>
      <c r="C276" s="85"/>
      <c r="D276" s="85"/>
      <c r="E276" s="85"/>
      <c r="F276" s="85"/>
      <c r="G276" s="85"/>
      <c r="H276" s="85"/>
      <c r="I276" s="85"/>
      <c r="J276" s="85"/>
    </row>
    <row r="277" ht="14" spans="1:10">
      <c r="A277" s="84"/>
      <c r="B277" s="84"/>
      <c r="C277" s="85"/>
      <c r="D277" s="85"/>
      <c r="E277" s="85"/>
      <c r="F277" s="85"/>
      <c r="G277" s="85"/>
      <c r="H277" s="85"/>
      <c r="I277" s="85"/>
      <c r="J277" s="85"/>
    </row>
    <row r="278" ht="14" spans="1:10">
      <c r="A278" s="84"/>
      <c r="B278" s="84"/>
      <c r="C278" s="85"/>
      <c r="D278" s="85"/>
      <c r="E278" s="85"/>
      <c r="F278" s="85"/>
      <c r="G278" s="85"/>
      <c r="H278" s="85"/>
      <c r="I278" s="85"/>
      <c r="J278" s="85"/>
    </row>
    <row r="279" ht="14" spans="1:10">
      <c r="A279" s="84"/>
      <c r="B279" s="84"/>
      <c r="C279" s="85"/>
      <c r="D279" s="85"/>
      <c r="E279" s="85"/>
      <c r="F279" s="85"/>
      <c r="G279" s="85"/>
      <c r="H279" s="85"/>
      <c r="I279" s="85"/>
      <c r="J279" s="85"/>
    </row>
    <row r="280" ht="14" spans="1:10">
      <c r="A280" s="84"/>
      <c r="B280" s="84"/>
      <c r="C280" s="85"/>
      <c r="D280" s="85"/>
      <c r="E280" s="85"/>
      <c r="F280" s="85"/>
      <c r="G280" s="85"/>
      <c r="H280" s="85"/>
      <c r="I280" s="85"/>
      <c r="J280" s="85"/>
    </row>
    <row r="281" ht="14" spans="1:10">
      <c r="A281" s="84"/>
      <c r="B281" s="84"/>
      <c r="C281" s="85"/>
      <c r="D281" s="85"/>
      <c r="E281" s="85"/>
      <c r="F281" s="85"/>
      <c r="G281" s="85"/>
      <c r="H281" s="85"/>
      <c r="I281" s="85"/>
      <c r="J281" s="85"/>
    </row>
    <row r="282" ht="14" spans="1:10">
      <c r="A282" s="84"/>
      <c r="B282" s="84"/>
      <c r="C282" s="85"/>
      <c r="D282" s="85"/>
      <c r="E282" s="85"/>
      <c r="F282" s="85"/>
      <c r="G282" s="85"/>
      <c r="H282" s="85"/>
      <c r="I282" s="85"/>
      <c r="J282" s="85"/>
    </row>
    <row r="283" ht="14" spans="1:10">
      <c r="A283" s="84"/>
      <c r="B283" s="84"/>
      <c r="C283" s="85"/>
      <c r="D283" s="85"/>
      <c r="E283" s="85"/>
      <c r="F283" s="85"/>
      <c r="G283" s="85"/>
      <c r="H283" s="85"/>
      <c r="I283" s="85"/>
      <c r="J283" s="85"/>
    </row>
    <row r="284" ht="14" spans="1:10">
      <c r="A284" s="84"/>
      <c r="B284" s="84"/>
      <c r="C284" s="85"/>
      <c r="D284" s="85"/>
      <c r="E284" s="85"/>
      <c r="F284" s="85"/>
      <c r="G284" s="85"/>
      <c r="H284" s="85"/>
      <c r="I284" s="85"/>
      <c r="J284" s="85"/>
    </row>
    <row r="285" ht="14" spans="1:10">
      <c r="A285" s="84"/>
      <c r="B285" s="84"/>
      <c r="C285" s="85"/>
      <c r="D285" s="85"/>
      <c r="E285" s="85"/>
      <c r="F285" s="85"/>
      <c r="G285" s="85"/>
      <c r="H285" s="85"/>
      <c r="I285" s="85"/>
      <c r="J285" s="85"/>
    </row>
    <row r="286" ht="14" spans="1:10">
      <c r="A286" s="84"/>
      <c r="B286" s="84"/>
      <c r="C286" s="85"/>
      <c r="D286" s="85"/>
      <c r="E286" s="85"/>
      <c r="F286" s="85"/>
      <c r="G286" s="85"/>
      <c r="H286" s="85"/>
      <c r="I286" s="85"/>
      <c r="J286" s="85"/>
    </row>
    <row r="287" ht="14" spans="1:10">
      <c r="A287" s="84"/>
      <c r="B287" s="84"/>
      <c r="C287" s="85"/>
      <c r="D287" s="85"/>
      <c r="E287" s="85"/>
      <c r="F287" s="85"/>
      <c r="G287" s="85"/>
      <c r="H287" s="85"/>
      <c r="I287" s="85"/>
      <c r="J287" s="85"/>
    </row>
    <row r="288" ht="14" spans="1:10">
      <c r="A288" s="84"/>
      <c r="B288" s="84"/>
      <c r="C288" s="85"/>
      <c r="D288" s="85"/>
      <c r="E288" s="85"/>
      <c r="F288" s="85"/>
      <c r="G288" s="85"/>
      <c r="H288" s="85"/>
      <c r="I288" s="85"/>
      <c r="J288" s="85"/>
    </row>
    <row r="289" ht="14" spans="1:10">
      <c r="A289" s="84"/>
      <c r="B289" s="84"/>
      <c r="C289" s="85"/>
      <c r="D289" s="85"/>
      <c r="E289" s="85"/>
      <c r="F289" s="85"/>
      <c r="G289" s="85"/>
      <c r="H289" s="85"/>
      <c r="I289" s="85"/>
      <c r="J289" s="85"/>
    </row>
    <row r="290" ht="14" spans="1:10">
      <c r="A290" s="84"/>
      <c r="B290" s="84"/>
      <c r="C290" s="85"/>
      <c r="D290" s="85"/>
      <c r="E290" s="85"/>
      <c r="F290" s="85"/>
      <c r="G290" s="85"/>
      <c r="H290" s="85"/>
      <c r="I290" s="85"/>
      <c r="J290" s="85"/>
    </row>
    <row r="291" ht="14" spans="1:10">
      <c r="A291" s="84"/>
      <c r="B291" s="84"/>
      <c r="C291" s="85"/>
      <c r="D291" s="85"/>
      <c r="E291" s="85"/>
      <c r="F291" s="85"/>
      <c r="G291" s="85"/>
      <c r="H291" s="85"/>
      <c r="I291" s="85"/>
      <c r="J291" s="85"/>
    </row>
    <row r="292" ht="14" spans="1:10">
      <c r="A292" s="84"/>
      <c r="B292" s="84"/>
      <c r="C292" s="85"/>
      <c r="D292" s="85"/>
      <c r="E292" s="85"/>
      <c r="F292" s="85"/>
      <c r="G292" s="85"/>
      <c r="H292" s="85"/>
      <c r="I292" s="85"/>
      <c r="J292" s="85"/>
    </row>
    <row r="293" ht="14" spans="1:10">
      <c r="A293" s="84"/>
      <c r="B293" s="84"/>
      <c r="C293" s="85"/>
      <c r="D293" s="85"/>
      <c r="E293" s="85"/>
      <c r="F293" s="85"/>
      <c r="G293" s="85"/>
      <c r="H293" s="85"/>
      <c r="I293" s="85"/>
      <c r="J293" s="85"/>
    </row>
    <row r="294" ht="14" spans="1:10">
      <c r="A294" s="84"/>
      <c r="B294" s="84"/>
      <c r="C294" s="85"/>
      <c r="D294" s="85"/>
      <c r="E294" s="85"/>
      <c r="F294" s="85"/>
      <c r="G294" s="85"/>
      <c r="H294" s="85"/>
      <c r="I294" s="85"/>
      <c r="J294" s="85"/>
    </row>
    <row r="295" ht="14" spans="1:10">
      <c r="A295" s="84"/>
      <c r="B295" s="84"/>
      <c r="C295" s="85"/>
      <c r="D295" s="85"/>
      <c r="E295" s="85"/>
      <c r="F295" s="85"/>
      <c r="G295" s="85"/>
      <c r="H295" s="85"/>
      <c r="I295" s="85"/>
      <c r="J295" s="85"/>
    </row>
    <row r="296" ht="14" spans="1:10">
      <c r="A296" s="84"/>
      <c r="B296" s="84"/>
      <c r="C296" s="85"/>
      <c r="D296" s="85"/>
      <c r="E296" s="85"/>
      <c r="F296" s="85"/>
      <c r="G296" s="85"/>
      <c r="H296" s="85"/>
      <c r="I296" s="85"/>
      <c r="J296" s="85"/>
    </row>
    <row r="297" ht="14" spans="1:10">
      <c r="A297" s="84"/>
      <c r="B297" s="84"/>
      <c r="C297" s="85"/>
      <c r="D297" s="85"/>
      <c r="E297" s="85"/>
      <c r="F297" s="85"/>
      <c r="G297" s="85"/>
      <c r="H297" s="85"/>
      <c r="I297" s="85"/>
      <c r="J297" s="85"/>
    </row>
    <row r="298" ht="14" spans="1:10">
      <c r="A298" s="84"/>
      <c r="B298" s="84"/>
      <c r="C298" s="85"/>
      <c r="D298" s="85"/>
      <c r="E298" s="85"/>
      <c r="F298" s="85"/>
      <c r="G298" s="85"/>
      <c r="H298" s="85"/>
      <c r="I298" s="85"/>
      <c r="J298" s="85"/>
    </row>
    <row r="299" ht="14" spans="1:10">
      <c r="A299" s="84"/>
      <c r="B299" s="84"/>
      <c r="C299" s="85"/>
      <c r="D299" s="85"/>
      <c r="E299" s="85"/>
      <c r="F299" s="85"/>
      <c r="G299" s="85"/>
      <c r="H299" s="85"/>
      <c r="I299" s="85"/>
      <c r="J299" s="85"/>
    </row>
    <row r="300" ht="14" spans="1:10">
      <c r="A300" s="84"/>
      <c r="B300" s="84"/>
      <c r="C300" s="85"/>
      <c r="D300" s="85"/>
      <c r="E300" s="85"/>
      <c r="F300" s="85"/>
      <c r="G300" s="85"/>
      <c r="H300" s="85"/>
      <c r="I300" s="85"/>
      <c r="J300" s="85"/>
    </row>
    <row r="301" ht="14" spans="1:10">
      <c r="A301" s="84"/>
      <c r="B301" s="84"/>
      <c r="C301" s="85"/>
      <c r="D301" s="85"/>
      <c r="E301" s="85"/>
      <c r="F301" s="85"/>
      <c r="G301" s="85"/>
      <c r="H301" s="85"/>
      <c r="I301" s="85"/>
      <c r="J301" s="85"/>
    </row>
    <row r="302" ht="14" spans="1:10">
      <c r="A302" s="84"/>
      <c r="B302" s="84"/>
      <c r="C302" s="85"/>
      <c r="D302" s="85"/>
      <c r="E302" s="85"/>
      <c r="F302" s="85"/>
      <c r="G302" s="85"/>
      <c r="H302" s="85"/>
      <c r="I302" s="85"/>
      <c r="J302" s="85"/>
    </row>
    <row r="303" ht="16.8" spans="1:10">
      <c r="A303" s="84"/>
      <c r="B303" s="86"/>
      <c r="C303" s="85"/>
      <c r="D303" s="85"/>
      <c r="E303" s="85"/>
      <c r="F303" s="85"/>
      <c r="G303" s="85"/>
      <c r="H303" s="85"/>
      <c r="I303" s="85"/>
      <c r="J303" s="85"/>
    </row>
    <row r="304" ht="14" spans="1:10">
      <c r="A304" s="84"/>
      <c r="B304" s="84"/>
      <c r="C304" s="85"/>
      <c r="D304" s="85"/>
      <c r="E304" s="85"/>
      <c r="F304" s="85"/>
      <c r="G304" s="85"/>
      <c r="H304" s="85"/>
      <c r="I304" s="85"/>
      <c r="J304" s="85"/>
    </row>
    <row r="305" ht="14" spans="1:10">
      <c r="A305" s="84"/>
      <c r="B305" s="84"/>
      <c r="C305" s="85"/>
      <c r="D305" s="85"/>
      <c r="E305" s="85"/>
      <c r="F305" s="85"/>
      <c r="G305" s="85"/>
      <c r="H305" s="85"/>
      <c r="I305" s="85"/>
      <c r="J305" s="85"/>
    </row>
    <row r="306" ht="14" spans="1:10">
      <c r="A306" s="84"/>
      <c r="B306" s="84"/>
      <c r="C306" s="85"/>
      <c r="D306" s="85"/>
      <c r="E306" s="85"/>
      <c r="F306" s="85"/>
      <c r="G306" s="85"/>
      <c r="H306" s="85"/>
      <c r="I306" s="85"/>
      <c r="J306" s="85"/>
    </row>
    <row r="307" ht="16.8" spans="1:10">
      <c r="A307" s="84"/>
      <c r="B307" s="86"/>
      <c r="C307" s="85"/>
      <c r="D307" s="85"/>
      <c r="E307" s="85"/>
      <c r="F307" s="85"/>
      <c r="G307" s="85"/>
      <c r="H307" s="85"/>
      <c r="I307" s="85"/>
      <c r="J307" s="85"/>
    </row>
    <row r="308" ht="16.8" spans="1:10">
      <c r="A308" s="84"/>
      <c r="B308" s="86"/>
      <c r="C308" s="85"/>
      <c r="D308" s="85"/>
      <c r="E308" s="85"/>
      <c r="F308" s="85"/>
      <c r="G308" s="85"/>
      <c r="H308" s="85"/>
      <c r="I308" s="85"/>
      <c r="J308" s="85"/>
    </row>
    <row r="309" ht="16.8" spans="1:10">
      <c r="A309" s="84"/>
      <c r="B309" s="86"/>
      <c r="C309" s="85"/>
      <c r="D309" s="85"/>
      <c r="E309" s="85"/>
      <c r="F309" s="85"/>
      <c r="G309" s="85"/>
      <c r="H309" s="85"/>
      <c r="I309" s="85"/>
      <c r="J309" s="85"/>
    </row>
    <row r="310" ht="16.8" spans="1:10">
      <c r="A310" s="84"/>
      <c r="B310" s="86"/>
      <c r="C310" s="85"/>
      <c r="D310" s="85"/>
      <c r="E310" s="85"/>
      <c r="F310" s="85"/>
      <c r="G310" s="85"/>
      <c r="H310" s="85"/>
      <c r="I310" s="85"/>
      <c r="J310" s="85"/>
    </row>
    <row r="311" ht="16.8" spans="1:10">
      <c r="A311" s="84"/>
      <c r="B311" s="86"/>
      <c r="C311" s="85"/>
      <c r="D311" s="85"/>
      <c r="E311" s="85"/>
      <c r="F311" s="85"/>
      <c r="G311" s="85"/>
      <c r="H311" s="85"/>
      <c r="I311" s="85"/>
      <c r="J311" s="85"/>
    </row>
    <row r="312" ht="16.8" spans="1:10">
      <c r="A312" s="84"/>
      <c r="B312" s="86"/>
      <c r="C312" s="85"/>
      <c r="D312" s="85"/>
      <c r="E312" s="85"/>
      <c r="F312" s="85"/>
      <c r="G312" s="85"/>
      <c r="H312" s="85"/>
      <c r="I312" s="85"/>
      <c r="J312" s="85"/>
    </row>
    <row r="313" ht="16.8" spans="1:10">
      <c r="A313" s="84"/>
      <c r="B313" s="86"/>
      <c r="C313" s="85"/>
      <c r="D313" s="85"/>
      <c r="E313" s="85"/>
      <c r="F313" s="85"/>
      <c r="G313" s="85"/>
      <c r="H313" s="85"/>
      <c r="I313" s="85"/>
      <c r="J313" s="85"/>
    </row>
    <row r="314" ht="16.8" spans="1:10">
      <c r="A314" s="84"/>
      <c r="B314" s="86"/>
      <c r="C314" s="85"/>
      <c r="D314" s="85"/>
      <c r="E314" s="85"/>
      <c r="F314" s="85"/>
      <c r="G314" s="85"/>
      <c r="H314" s="85"/>
      <c r="I314" s="85"/>
      <c r="J314" s="85"/>
    </row>
    <row r="315" ht="14" spans="1:10">
      <c r="A315" s="84"/>
      <c r="B315" s="84"/>
      <c r="C315" s="85"/>
      <c r="D315" s="85"/>
      <c r="E315" s="85"/>
      <c r="F315" s="85"/>
      <c r="G315" s="85"/>
      <c r="H315" s="85"/>
      <c r="I315" s="85"/>
      <c r="J315" s="85"/>
    </row>
    <row r="316" ht="14" spans="1:10">
      <c r="A316" s="84"/>
      <c r="B316" s="84"/>
      <c r="C316" s="85"/>
      <c r="D316" s="85"/>
      <c r="E316" s="85"/>
      <c r="F316" s="85"/>
      <c r="G316" s="85"/>
      <c r="H316" s="85"/>
      <c r="I316" s="85"/>
      <c r="J316" s="85"/>
    </row>
    <row r="317" ht="14" spans="1:10">
      <c r="A317" s="84"/>
      <c r="B317" s="84"/>
      <c r="C317" s="85"/>
      <c r="D317" s="85"/>
      <c r="E317" s="85"/>
      <c r="F317" s="85"/>
      <c r="G317" s="85"/>
      <c r="H317" s="85"/>
      <c r="I317" s="85"/>
      <c r="J317" s="85"/>
    </row>
    <row r="318" ht="14" spans="1:10">
      <c r="A318" s="84"/>
      <c r="B318" s="84"/>
      <c r="C318" s="85"/>
      <c r="D318" s="85"/>
      <c r="E318" s="85"/>
      <c r="F318" s="85"/>
      <c r="G318" s="85"/>
      <c r="H318" s="85"/>
      <c r="I318" s="85"/>
      <c r="J318" s="85"/>
    </row>
    <row r="319" ht="14" spans="1:10">
      <c r="A319" s="84"/>
      <c r="B319" s="84"/>
      <c r="C319" s="85"/>
      <c r="D319" s="85"/>
      <c r="E319" s="85"/>
      <c r="F319" s="85"/>
      <c r="G319" s="85"/>
      <c r="H319" s="85"/>
      <c r="I319" s="85"/>
      <c r="J319" s="85"/>
    </row>
    <row r="320" ht="14" spans="1:10">
      <c r="A320" s="84"/>
      <c r="B320" s="84"/>
      <c r="C320" s="85"/>
      <c r="D320" s="85"/>
      <c r="E320" s="85"/>
      <c r="F320" s="85"/>
      <c r="G320" s="85"/>
      <c r="H320" s="85"/>
      <c r="I320" s="85"/>
      <c r="J320" s="85"/>
    </row>
    <row r="321" ht="14" spans="1:10">
      <c r="A321" s="84"/>
      <c r="B321" s="84"/>
      <c r="C321" s="85"/>
      <c r="D321" s="85"/>
      <c r="E321" s="85"/>
      <c r="F321" s="85"/>
      <c r="G321" s="85"/>
      <c r="H321" s="85"/>
      <c r="I321" s="85"/>
      <c r="J321" s="85"/>
    </row>
    <row r="322" ht="14" spans="1:10">
      <c r="A322" s="84"/>
      <c r="B322" s="84"/>
      <c r="C322" s="85"/>
      <c r="D322" s="85"/>
      <c r="E322" s="85"/>
      <c r="F322" s="85"/>
      <c r="G322" s="85"/>
      <c r="H322" s="85"/>
      <c r="I322" s="85"/>
      <c r="J322" s="85"/>
    </row>
    <row r="323" ht="14" spans="1:10">
      <c r="A323" s="84"/>
      <c r="B323" s="84"/>
      <c r="C323" s="85"/>
      <c r="D323" s="85"/>
      <c r="E323" s="85"/>
      <c r="F323" s="85"/>
      <c r="G323" s="85"/>
      <c r="H323" s="85"/>
      <c r="I323" s="85"/>
      <c r="J323" s="85"/>
    </row>
    <row r="324" ht="14" spans="1:10">
      <c r="A324" s="84"/>
      <c r="B324" s="84"/>
      <c r="C324" s="85"/>
      <c r="D324" s="85"/>
      <c r="E324" s="85"/>
      <c r="F324" s="85"/>
      <c r="G324" s="85"/>
      <c r="H324" s="85"/>
      <c r="I324" s="85"/>
      <c r="J324" s="85"/>
    </row>
    <row r="325" ht="14" spans="1:10">
      <c r="A325" s="84"/>
      <c r="B325" s="84"/>
      <c r="C325" s="85"/>
      <c r="D325" s="85"/>
      <c r="E325" s="85"/>
      <c r="F325" s="85"/>
      <c r="G325" s="85"/>
      <c r="H325" s="85"/>
      <c r="I325" s="85"/>
      <c r="J325" s="85"/>
    </row>
    <row r="326" ht="14" spans="1:10">
      <c r="A326" s="84"/>
      <c r="B326" s="84"/>
      <c r="C326" s="85"/>
      <c r="D326" s="85"/>
      <c r="E326" s="85"/>
      <c r="F326" s="85"/>
      <c r="G326" s="85"/>
      <c r="H326" s="85"/>
      <c r="I326" s="85"/>
      <c r="J326" s="85"/>
    </row>
    <row r="327" ht="14" spans="1:10">
      <c r="A327" s="84"/>
      <c r="B327" s="84"/>
      <c r="C327" s="85"/>
      <c r="D327" s="85"/>
      <c r="E327" s="85"/>
      <c r="F327" s="85"/>
      <c r="G327" s="85"/>
      <c r="H327" s="85"/>
      <c r="I327" s="85"/>
      <c r="J327" s="85"/>
    </row>
    <row r="328" ht="14" spans="1:10">
      <c r="A328" s="84"/>
      <c r="B328" s="84"/>
      <c r="C328" s="85"/>
      <c r="D328" s="85"/>
      <c r="E328" s="85"/>
      <c r="F328" s="85"/>
      <c r="G328" s="85"/>
      <c r="H328" s="85"/>
      <c r="I328" s="85"/>
      <c r="J328" s="85"/>
    </row>
    <row r="329" ht="14" spans="1:10">
      <c r="A329" s="84"/>
      <c r="B329" s="84"/>
      <c r="C329" s="85"/>
      <c r="D329" s="85"/>
      <c r="E329" s="85"/>
      <c r="F329" s="85"/>
      <c r="G329" s="85"/>
      <c r="H329" s="85"/>
      <c r="I329" s="85"/>
      <c r="J329" s="85"/>
    </row>
    <row r="330" ht="14" spans="1:10">
      <c r="A330" s="84"/>
      <c r="B330" s="84"/>
      <c r="C330" s="85"/>
      <c r="D330" s="85"/>
      <c r="E330" s="85"/>
      <c r="F330" s="85"/>
      <c r="G330" s="85"/>
      <c r="H330" s="85"/>
      <c r="I330" s="85"/>
      <c r="J330" s="85"/>
    </row>
    <row r="331" ht="14" spans="1:10">
      <c r="A331" s="84"/>
      <c r="B331" s="84"/>
      <c r="C331" s="85"/>
      <c r="D331" s="85"/>
      <c r="E331" s="85"/>
      <c r="F331" s="85"/>
      <c r="G331" s="85"/>
      <c r="H331" s="85"/>
      <c r="I331" s="85"/>
      <c r="J331" s="85"/>
    </row>
    <row r="332" ht="14" spans="1:10">
      <c r="A332" s="84"/>
      <c r="B332" s="84"/>
      <c r="C332" s="85"/>
      <c r="D332" s="85"/>
      <c r="E332" s="85"/>
      <c r="F332" s="85"/>
      <c r="G332" s="85"/>
      <c r="H332" s="85"/>
      <c r="I332" s="85"/>
      <c r="J332" s="85"/>
    </row>
    <row r="333" ht="14" spans="1:10">
      <c r="A333" s="84"/>
      <c r="B333" s="84"/>
      <c r="C333" s="85"/>
      <c r="D333" s="85"/>
      <c r="E333" s="85"/>
      <c r="F333" s="85"/>
      <c r="G333" s="85"/>
      <c r="H333" s="85"/>
      <c r="I333" s="85"/>
      <c r="J333" s="85"/>
    </row>
    <row r="334" ht="14" spans="1:10">
      <c r="A334" s="84"/>
      <c r="B334" s="84"/>
      <c r="C334" s="85"/>
      <c r="D334" s="85"/>
      <c r="E334" s="85"/>
      <c r="F334" s="85"/>
      <c r="G334" s="85"/>
      <c r="H334" s="85"/>
      <c r="I334" s="85"/>
      <c r="J334" s="85"/>
    </row>
    <row r="335" ht="14" spans="1:10">
      <c r="A335" s="84"/>
      <c r="B335" s="84"/>
      <c r="C335" s="85"/>
      <c r="D335" s="85"/>
      <c r="E335" s="85"/>
      <c r="F335" s="85"/>
      <c r="G335" s="85"/>
      <c r="H335" s="85"/>
      <c r="I335" s="85"/>
      <c r="J335" s="85"/>
    </row>
    <row r="336" ht="16.8" spans="1:10">
      <c r="A336" s="84"/>
      <c r="B336" s="86"/>
      <c r="C336" s="85"/>
      <c r="D336" s="85"/>
      <c r="E336" s="85"/>
      <c r="F336" s="85"/>
      <c r="G336" s="85"/>
      <c r="H336" s="85"/>
      <c r="I336" s="85"/>
      <c r="J336" s="85"/>
    </row>
    <row r="337" ht="14" spans="1:10">
      <c r="A337" s="84"/>
      <c r="B337" s="84"/>
      <c r="C337" s="85"/>
      <c r="D337" s="85"/>
      <c r="E337" s="85"/>
      <c r="F337" s="85"/>
      <c r="G337" s="85"/>
      <c r="H337" s="85"/>
      <c r="I337" s="85"/>
      <c r="J337" s="85"/>
    </row>
    <row r="338" ht="14" spans="1:10">
      <c r="A338" s="84"/>
      <c r="B338" s="84"/>
      <c r="C338" s="85"/>
      <c r="D338" s="85"/>
      <c r="E338" s="85"/>
      <c r="F338" s="85"/>
      <c r="G338" s="85"/>
      <c r="H338" s="85"/>
      <c r="I338" s="85"/>
      <c r="J338" s="85"/>
    </row>
    <row r="339" ht="14" spans="1:10">
      <c r="A339" s="84"/>
      <c r="B339" s="84"/>
      <c r="C339" s="85"/>
      <c r="D339" s="85"/>
      <c r="E339" s="85"/>
      <c r="F339" s="85"/>
      <c r="G339" s="85"/>
      <c r="H339" s="85"/>
      <c r="I339" s="85"/>
      <c r="J339" s="85"/>
    </row>
    <row r="340" ht="14" spans="1:10">
      <c r="A340" s="84"/>
      <c r="B340" s="84"/>
      <c r="C340" s="85"/>
      <c r="D340" s="85"/>
      <c r="E340" s="85"/>
      <c r="F340" s="85"/>
      <c r="G340" s="85"/>
      <c r="H340" s="85"/>
      <c r="I340" s="85"/>
      <c r="J340" s="85"/>
    </row>
    <row r="341" ht="14" spans="1:10">
      <c r="A341" s="84"/>
      <c r="B341" s="84"/>
      <c r="C341" s="85"/>
      <c r="D341" s="85"/>
      <c r="E341" s="85"/>
      <c r="F341" s="85"/>
      <c r="G341" s="85"/>
      <c r="H341" s="85"/>
      <c r="I341" s="85"/>
      <c r="J341" s="85"/>
    </row>
    <row r="342" ht="14" spans="1:10">
      <c r="A342" s="84"/>
      <c r="B342" s="84"/>
      <c r="C342" s="85"/>
      <c r="D342" s="85"/>
      <c r="E342" s="85"/>
      <c r="F342" s="85"/>
      <c r="G342" s="85"/>
      <c r="H342" s="85"/>
      <c r="I342" s="85"/>
      <c r="J342" s="85"/>
    </row>
    <row r="343" ht="14" spans="1:10">
      <c r="A343" s="84"/>
      <c r="B343" s="84"/>
      <c r="C343" s="85"/>
      <c r="D343" s="85"/>
      <c r="E343" s="85"/>
      <c r="F343" s="85"/>
      <c r="G343" s="85"/>
      <c r="H343" s="85"/>
      <c r="I343" s="85"/>
      <c r="J343" s="85"/>
    </row>
    <row r="344" ht="14" spans="1:10">
      <c r="A344" s="84"/>
      <c r="B344" s="84"/>
      <c r="C344" s="85"/>
      <c r="D344" s="85"/>
      <c r="E344" s="85"/>
      <c r="F344" s="85"/>
      <c r="G344" s="85"/>
      <c r="H344" s="85"/>
      <c r="I344" s="85"/>
      <c r="J344" s="85"/>
    </row>
    <row r="345" ht="14" spans="1:10">
      <c r="A345" s="84"/>
      <c r="B345" s="84"/>
      <c r="C345" s="85"/>
      <c r="D345" s="85"/>
      <c r="E345" s="85"/>
      <c r="F345" s="85"/>
      <c r="G345" s="85"/>
      <c r="H345" s="85"/>
      <c r="I345" s="85"/>
      <c r="J345" s="85"/>
    </row>
    <row r="346" ht="14" spans="1:10">
      <c r="A346" s="84"/>
      <c r="B346" s="84"/>
      <c r="C346" s="85"/>
      <c r="D346" s="85"/>
      <c r="E346" s="85"/>
      <c r="F346" s="85"/>
      <c r="G346" s="85"/>
      <c r="H346" s="85"/>
      <c r="I346" s="85"/>
      <c r="J346" s="85"/>
    </row>
    <row r="347" ht="14" spans="1:10">
      <c r="A347" s="84"/>
      <c r="B347" s="84"/>
      <c r="C347" s="85"/>
      <c r="D347" s="85"/>
      <c r="E347" s="85"/>
      <c r="F347" s="85"/>
      <c r="G347" s="85"/>
      <c r="H347" s="85"/>
      <c r="I347" s="85"/>
      <c r="J347" s="85"/>
    </row>
    <row r="348" ht="14" spans="1:10">
      <c r="A348" s="84"/>
      <c r="B348" s="84"/>
      <c r="C348" s="85"/>
      <c r="D348" s="85"/>
      <c r="E348" s="85"/>
      <c r="F348" s="85"/>
      <c r="G348" s="85"/>
      <c r="H348" s="85"/>
      <c r="I348" s="85"/>
      <c r="J348" s="85"/>
    </row>
    <row r="349" ht="14" spans="1:10">
      <c r="A349" s="84"/>
      <c r="B349" s="84"/>
      <c r="C349" s="85"/>
      <c r="D349" s="85"/>
      <c r="E349" s="85"/>
      <c r="F349" s="85"/>
      <c r="G349" s="85"/>
      <c r="H349" s="85"/>
      <c r="I349" s="85"/>
      <c r="J349" s="85"/>
    </row>
    <row r="350" ht="14" spans="1:10">
      <c r="A350" s="84"/>
      <c r="B350" s="84"/>
      <c r="C350" s="85"/>
      <c r="D350" s="85"/>
      <c r="E350" s="85"/>
      <c r="F350" s="85"/>
      <c r="G350" s="85"/>
      <c r="H350" s="85"/>
      <c r="I350" s="85"/>
      <c r="J350" s="85"/>
    </row>
    <row r="351" ht="14" spans="1:10">
      <c r="A351" s="84"/>
      <c r="B351" s="84"/>
      <c r="C351" s="85"/>
      <c r="D351" s="85"/>
      <c r="E351" s="85"/>
      <c r="F351" s="85"/>
      <c r="G351" s="85"/>
      <c r="H351" s="85"/>
      <c r="I351" s="85"/>
      <c r="J351" s="85"/>
    </row>
    <row r="352" ht="16.8" spans="1:10">
      <c r="A352" s="84"/>
      <c r="B352" s="86"/>
      <c r="C352" s="85"/>
      <c r="D352" s="85"/>
      <c r="E352" s="85"/>
      <c r="F352" s="85"/>
      <c r="G352" s="85"/>
      <c r="H352" s="85"/>
      <c r="I352" s="85"/>
      <c r="J352" s="85"/>
    </row>
    <row r="353" ht="14" spans="1:10">
      <c r="A353" s="84"/>
      <c r="B353" s="84"/>
      <c r="C353" s="85"/>
      <c r="D353" s="85"/>
      <c r="E353" s="85"/>
      <c r="F353" s="85"/>
      <c r="G353" s="85"/>
      <c r="H353" s="85"/>
      <c r="I353" s="85"/>
      <c r="J353" s="85"/>
    </row>
    <row r="354" ht="14" spans="1:10">
      <c r="A354" s="84"/>
      <c r="B354" s="84"/>
      <c r="C354" s="85"/>
      <c r="D354" s="85"/>
      <c r="E354" s="85"/>
      <c r="F354" s="85"/>
      <c r="G354" s="85"/>
      <c r="H354" s="85"/>
      <c r="I354" s="85"/>
      <c r="J354" s="85"/>
    </row>
    <row r="355" ht="14" spans="1:10">
      <c r="A355" s="84"/>
      <c r="B355" s="84"/>
      <c r="C355" s="85"/>
      <c r="D355" s="85"/>
      <c r="E355" s="85"/>
      <c r="F355" s="85"/>
      <c r="G355" s="85"/>
      <c r="H355" s="85"/>
      <c r="I355" s="85"/>
      <c r="J355" s="85"/>
    </row>
    <row r="356" ht="14" spans="1:10">
      <c r="A356" s="84"/>
      <c r="B356" s="84"/>
      <c r="C356" s="85"/>
      <c r="D356" s="85"/>
      <c r="E356" s="85"/>
      <c r="F356" s="85"/>
      <c r="G356" s="85"/>
      <c r="H356" s="85"/>
      <c r="I356" s="85"/>
      <c r="J356" s="85"/>
    </row>
    <row r="357" ht="14" spans="1:10">
      <c r="A357" s="84"/>
      <c r="B357" s="84"/>
      <c r="C357" s="85"/>
      <c r="D357" s="85"/>
      <c r="E357" s="85"/>
      <c r="F357" s="85"/>
      <c r="G357" s="85"/>
      <c r="H357" s="85"/>
      <c r="I357" s="85"/>
      <c r="J357" s="85"/>
    </row>
    <row r="358" ht="14" spans="1:10">
      <c r="A358" s="84"/>
      <c r="B358" s="84"/>
      <c r="C358" s="85"/>
      <c r="D358" s="85"/>
      <c r="E358" s="85"/>
      <c r="F358" s="85"/>
      <c r="G358" s="85"/>
      <c r="H358" s="85"/>
      <c r="I358" s="85"/>
      <c r="J358" s="85"/>
    </row>
    <row r="359" ht="14" spans="1:10">
      <c r="A359" s="84"/>
      <c r="B359" s="84"/>
      <c r="C359" s="85"/>
      <c r="D359" s="85"/>
      <c r="E359" s="85"/>
      <c r="F359" s="85"/>
      <c r="G359" s="85"/>
      <c r="H359" s="85"/>
      <c r="I359" s="85"/>
      <c r="J359" s="85"/>
    </row>
    <row r="360" ht="14" spans="1:10">
      <c r="A360" s="84"/>
      <c r="B360" s="84"/>
      <c r="C360" s="85"/>
      <c r="D360" s="85"/>
      <c r="E360" s="85"/>
      <c r="F360" s="85"/>
      <c r="G360" s="85"/>
      <c r="H360" s="85"/>
      <c r="I360" s="85"/>
      <c r="J360" s="85"/>
    </row>
    <row r="361" ht="14" spans="1:10">
      <c r="A361" s="84"/>
      <c r="B361" s="84"/>
      <c r="C361" s="85"/>
      <c r="D361" s="85"/>
      <c r="E361" s="85"/>
      <c r="F361" s="85"/>
      <c r="G361" s="85"/>
      <c r="H361" s="85"/>
      <c r="I361" s="85"/>
      <c r="J361" s="85"/>
    </row>
    <row r="362" ht="14" spans="1:10">
      <c r="A362" s="84"/>
      <c r="B362" s="84"/>
      <c r="C362" s="85"/>
      <c r="D362" s="85"/>
      <c r="E362" s="85"/>
      <c r="F362" s="85"/>
      <c r="G362" s="85"/>
      <c r="H362" s="85"/>
      <c r="I362" s="85"/>
      <c r="J362" s="85"/>
    </row>
    <row r="363" ht="14" spans="1:10">
      <c r="A363" s="84"/>
      <c r="B363" s="84"/>
      <c r="C363" s="85"/>
      <c r="D363" s="85"/>
      <c r="E363" s="85"/>
      <c r="F363" s="85"/>
      <c r="G363" s="85"/>
      <c r="H363" s="85"/>
      <c r="I363" s="85"/>
      <c r="J363" s="85"/>
    </row>
    <row r="364" ht="14" spans="1:10">
      <c r="A364" s="84"/>
      <c r="B364" s="84"/>
      <c r="C364" s="85"/>
      <c r="D364" s="85"/>
      <c r="E364" s="85"/>
      <c r="F364" s="85"/>
      <c r="G364" s="85"/>
      <c r="H364" s="85"/>
      <c r="I364" s="85"/>
      <c r="J364" s="85"/>
    </row>
    <row r="365" ht="14" spans="1:10">
      <c r="A365" s="84"/>
      <c r="B365" s="84"/>
      <c r="C365" s="85"/>
      <c r="D365" s="85"/>
      <c r="E365" s="85"/>
      <c r="F365" s="85"/>
      <c r="G365" s="85"/>
      <c r="H365" s="85"/>
      <c r="I365" s="85"/>
      <c r="J365" s="85"/>
    </row>
    <row r="366" ht="16.8" spans="1:10">
      <c r="A366" s="84"/>
      <c r="B366" s="86"/>
      <c r="C366" s="85"/>
      <c r="D366" s="85"/>
      <c r="E366" s="85"/>
      <c r="F366" s="85"/>
      <c r="G366" s="85"/>
      <c r="H366" s="85"/>
      <c r="I366" s="85"/>
      <c r="J366" s="85"/>
    </row>
    <row r="367" ht="14" spans="1:10">
      <c r="A367" s="84"/>
      <c r="B367" s="84"/>
      <c r="C367" s="85"/>
      <c r="D367" s="85"/>
      <c r="E367" s="85"/>
      <c r="F367" s="85"/>
      <c r="G367" s="85"/>
      <c r="H367" s="85"/>
      <c r="I367" s="85"/>
      <c r="J367" s="85"/>
    </row>
    <row r="368" ht="16.8" spans="1:10">
      <c r="A368" s="84"/>
      <c r="B368" s="86"/>
      <c r="C368" s="85"/>
      <c r="D368" s="85"/>
      <c r="E368" s="85"/>
      <c r="F368" s="85"/>
      <c r="G368" s="85"/>
      <c r="H368" s="85"/>
      <c r="I368" s="85"/>
      <c r="J368" s="85"/>
    </row>
    <row r="369" ht="14" spans="1:10">
      <c r="A369" s="84"/>
      <c r="B369" s="84"/>
      <c r="C369" s="85"/>
      <c r="D369" s="85"/>
      <c r="E369" s="85"/>
      <c r="F369" s="85"/>
      <c r="G369" s="85"/>
      <c r="H369" s="85"/>
      <c r="I369" s="85"/>
      <c r="J369" s="85"/>
    </row>
    <row r="370" ht="14" spans="1:10">
      <c r="A370" s="84"/>
      <c r="B370" s="84"/>
      <c r="C370" s="85"/>
      <c r="D370" s="85"/>
      <c r="E370" s="85"/>
      <c r="F370" s="85"/>
      <c r="G370" s="85"/>
      <c r="H370" s="85"/>
      <c r="I370" s="85"/>
      <c r="J370" s="85"/>
    </row>
    <row r="371" ht="16.8" spans="1:10">
      <c r="A371" s="84"/>
      <c r="B371" s="86"/>
      <c r="C371" s="85"/>
      <c r="D371" s="85"/>
      <c r="E371" s="85"/>
      <c r="F371" s="85"/>
      <c r="G371" s="85"/>
      <c r="H371" s="85"/>
      <c r="I371" s="85"/>
      <c r="J371" s="85"/>
    </row>
    <row r="372" ht="16.8" spans="1:10">
      <c r="A372" s="84"/>
      <c r="B372" s="86"/>
      <c r="C372" s="85"/>
      <c r="D372" s="85"/>
      <c r="E372" s="85"/>
      <c r="F372" s="85"/>
      <c r="G372" s="85"/>
      <c r="H372" s="85"/>
      <c r="I372" s="85"/>
      <c r="J372" s="85"/>
    </row>
    <row r="373" ht="16.8" spans="1:10">
      <c r="A373" s="84"/>
      <c r="B373" s="86"/>
      <c r="C373" s="85"/>
      <c r="D373" s="85"/>
      <c r="E373" s="85"/>
      <c r="F373" s="85"/>
      <c r="G373" s="85"/>
      <c r="H373" s="85"/>
      <c r="I373" s="85"/>
      <c r="J373" s="85"/>
    </row>
    <row r="374" ht="16.8" spans="1:10">
      <c r="A374" s="84"/>
      <c r="B374" s="86"/>
      <c r="C374" s="85"/>
      <c r="D374" s="85"/>
      <c r="E374" s="85"/>
      <c r="F374" s="85"/>
      <c r="G374" s="85"/>
      <c r="H374" s="85"/>
      <c r="I374" s="85"/>
      <c r="J374" s="85"/>
    </row>
    <row r="375" ht="16.8" spans="1:10">
      <c r="A375" s="84"/>
      <c r="B375" s="86"/>
      <c r="C375" s="85"/>
      <c r="D375" s="85"/>
      <c r="E375" s="85"/>
      <c r="F375" s="85"/>
      <c r="G375" s="85"/>
      <c r="H375" s="85"/>
      <c r="I375" s="85"/>
      <c r="J375" s="85"/>
    </row>
    <row r="376" ht="16.8" spans="1:10">
      <c r="A376" s="84"/>
      <c r="B376" s="86"/>
      <c r="C376" s="85"/>
      <c r="D376" s="85"/>
      <c r="E376" s="85"/>
      <c r="F376" s="85"/>
      <c r="G376" s="85"/>
      <c r="H376" s="85"/>
      <c r="I376" s="85"/>
      <c r="J376" s="85"/>
    </row>
    <row r="377" ht="14" spans="1:10">
      <c r="A377" s="84"/>
      <c r="B377" s="84"/>
      <c r="C377" s="85"/>
      <c r="D377" s="85"/>
      <c r="E377" s="85"/>
      <c r="F377" s="85"/>
      <c r="G377" s="85"/>
      <c r="H377" s="85"/>
      <c r="I377" s="85"/>
      <c r="J377" s="85"/>
    </row>
    <row r="378" ht="14" spans="1:10">
      <c r="A378" s="84"/>
      <c r="B378" s="84"/>
      <c r="C378" s="85"/>
      <c r="D378" s="85"/>
      <c r="E378" s="85"/>
      <c r="F378" s="85"/>
      <c r="G378" s="85"/>
      <c r="H378" s="85"/>
      <c r="I378" s="85"/>
      <c r="J378" s="85"/>
    </row>
    <row r="379" ht="14" spans="1:10">
      <c r="A379" s="84"/>
      <c r="B379" s="84"/>
      <c r="C379" s="85"/>
      <c r="D379" s="85"/>
      <c r="E379" s="85"/>
      <c r="F379" s="85"/>
      <c r="G379" s="85"/>
      <c r="H379" s="85"/>
      <c r="I379" s="85"/>
      <c r="J379" s="85"/>
    </row>
    <row r="380" ht="14" spans="1:10">
      <c r="A380" s="84"/>
      <c r="B380" s="84"/>
      <c r="C380" s="85"/>
      <c r="D380" s="85"/>
      <c r="E380" s="85"/>
      <c r="F380" s="85"/>
      <c r="G380" s="85"/>
      <c r="H380" s="85"/>
      <c r="I380" s="85"/>
      <c r="J380" s="85"/>
    </row>
    <row r="381" ht="14" spans="1:10">
      <c r="A381" s="84"/>
      <c r="B381" s="84"/>
      <c r="C381" s="85"/>
      <c r="D381" s="85"/>
      <c r="E381" s="85"/>
      <c r="F381" s="85"/>
      <c r="G381" s="85"/>
      <c r="H381" s="85"/>
      <c r="I381" s="85"/>
      <c r="J381" s="85"/>
    </row>
    <row r="382" ht="14" spans="1:10">
      <c r="A382" s="84"/>
      <c r="B382" s="84"/>
      <c r="C382" s="85"/>
      <c r="D382" s="85"/>
      <c r="E382" s="85"/>
      <c r="F382" s="85"/>
      <c r="G382" s="85"/>
      <c r="H382" s="85"/>
      <c r="I382" s="85"/>
      <c r="J382" s="85"/>
    </row>
    <row r="383" ht="14" spans="1:10">
      <c r="A383" s="84"/>
      <c r="B383" s="84"/>
      <c r="C383" s="85"/>
      <c r="D383" s="85"/>
      <c r="E383" s="85"/>
      <c r="F383" s="85"/>
      <c r="G383" s="85"/>
      <c r="H383" s="85"/>
      <c r="I383" s="85"/>
      <c r="J383" s="85"/>
    </row>
    <row r="384" ht="14" spans="1:10">
      <c r="A384" s="84"/>
      <c r="B384" s="84"/>
      <c r="C384" s="85"/>
      <c r="D384" s="85"/>
      <c r="E384" s="85"/>
      <c r="F384" s="85"/>
      <c r="G384" s="85"/>
      <c r="H384" s="85"/>
      <c r="I384" s="85"/>
      <c r="J384" s="85"/>
    </row>
    <row r="385" ht="14" spans="1:10">
      <c r="A385" s="84"/>
      <c r="B385" s="84"/>
      <c r="C385" s="85"/>
      <c r="D385" s="85"/>
      <c r="E385" s="85"/>
      <c r="F385" s="85"/>
      <c r="G385" s="85"/>
      <c r="H385" s="85"/>
      <c r="I385" s="85"/>
      <c r="J385" s="85"/>
    </row>
    <row r="386" ht="14" spans="1:10">
      <c r="A386" s="84"/>
      <c r="B386" s="84"/>
      <c r="C386" s="85"/>
      <c r="D386" s="85"/>
      <c r="E386" s="85"/>
      <c r="F386" s="85"/>
      <c r="G386" s="85"/>
      <c r="H386" s="85"/>
      <c r="I386" s="85"/>
      <c r="J386" s="85"/>
    </row>
    <row r="387" ht="14" spans="1:10">
      <c r="A387" s="84"/>
      <c r="B387" s="84"/>
      <c r="C387" s="85"/>
      <c r="D387" s="85"/>
      <c r="E387" s="85"/>
      <c r="F387" s="85"/>
      <c r="G387" s="85"/>
      <c r="H387" s="85"/>
      <c r="I387" s="85"/>
      <c r="J387" s="85"/>
    </row>
    <row r="388" ht="14" spans="1:10">
      <c r="A388" s="84"/>
      <c r="B388" s="84"/>
      <c r="C388" s="85"/>
      <c r="D388" s="85"/>
      <c r="E388" s="85"/>
      <c r="F388" s="85"/>
      <c r="G388" s="85"/>
      <c r="H388" s="85"/>
      <c r="I388" s="85"/>
      <c r="J388" s="85"/>
    </row>
    <row r="389" ht="16.8" spans="1:10">
      <c r="A389" s="89"/>
      <c r="B389" s="86"/>
      <c r="C389" s="85"/>
      <c r="D389" s="85"/>
      <c r="E389" s="85"/>
      <c r="F389" s="85"/>
      <c r="G389" s="85"/>
      <c r="H389" s="85"/>
      <c r="I389" s="85"/>
      <c r="J389" s="85"/>
    </row>
    <row r="390" ht="16.8" spans="1:10">
      <c r="A390" s="89"/>
      <c r="B390" s="86"/>
      <c r="C390" s="85"/>
      <c r="D390" s="85"/>
      <c r="E390" s="85"/>
      <c r="F390" s="85"/>
      <c r="G390" s="85"/>
      <c r="H390" s="85"/>
      <c r="I390" s="85"/>
      <c r="J390" s="85"/>
    </row>
    <row r="391" ht="16.8" spans="1:10">
      <c r="A391" s="84"/>
      <c r="B391" s="86"/>
      <c r="C391" s="85"/>
      <c r="D391" s="85"/>
      <c r="E391" s="85"/>
      <c r="F391" s="85"/>
      <c r="G391" s="85"/>
      <c r="H391" s="85"/>
      <c r="I391" s="85"/>
      <c r="J391" s="85"/>
    </row>
    <row r="392" ht="16.8" spans="1:10">
      <c r="A392" s="84"/>
      <c r="B392" s="86"/>
      <c r="C392" s="85"/>
      <c r="D392" s="85"/>
      <c r="E392" s="85"/>
      <c r="F392" s="85"/>
      <c r="G392" s="85"/>
      <c r="H392" s="85"/>
      <c r="I392" s="85"/>
      <c r="J392" s="85"/>
    </row>
    <row r="393" ht="16.8" spans="1:10">
      <c r="A393" s="84"/>
      <c r="B393" s="86"/>
      <c r="C393" s="85"/>
      <c r="D393" s="85"/>
      <c r="E393" s="85"/>
      <c r="F393" s="85"/>
      <c r="G393" s="85"/>
      <c r="H393" s="85"/>
      <c r="I393" s="85"/>
      <c r="J393" s="85"/>
    </row>
    <row r="394" ht="16.8" spans="1:10">
      <c r="A394" s="84"/>
      <c r="B394" s="86"/>
      <c r="C394" s="85"/>
      <c r="D394" s="85"/>
      <c r="E394" s="85"/>
      <c r="F394" s="85"/>
      <c r="G394" s="85"/>
      <c r="H394" s="85"/>
      <c r="I394" s="85"/>
      <c r="J394" s="85"/>
    </row>
    <row r="395" ht="16.8" spans="1:10">
      <c r="A395" s="84"/>
      <c r="B395" s="86"/>
      <c r="C395" s="85"/>
      <c r="D395" s="85"/>
      <c r="E395" s="85"/>
      <c r="F395" s="85"/>
      <c r="G395" s="85"/>
      <c r="H395" s="85"/>
      <c r="I395" s="85"/>
      <c r="J395" s="85"/>
    </row>
    <row r="396" ht="16.8" spans="1:10">
      <c r="A396" s="84"/>
      <c r="B396" s="86"/>
      <c r="C396" s="85"/>
      <c r="D396" s="85"/>
      <c r="E396" s="85"/>
      <c r="F396" s="85"/>
      <c r="G396" s="85"/>
      <c r="H396" s="85"/>
      <c r="I396" s="85"/>
      <c r="J396" s="85"/>
    </row>
    <row r="397" ht="16.8" spans="1:10">
      <c r="A397" s="84"/>
      <c r="B397" s="86"/>
      <c r="C397" s="85"/>
      <c r="D397" s="85"/>
      <c r="E397" s="85"/>
      <c r="F397" s="85"/>
      <c r="G397" s="85"/>
      <c r="H397" s="85"/>
      <c r="I397" s="85"/>
      <c r="J397" s="85"/>
    </row>
    <row r="398" ht="14" spans="1:10">
      <c r="A398" s="84"/>
      <c r="B398" s="84"/>
      <c r="C398" s="85"/>
      <c r="D398" s="85"/>
      <c r="E398" s="85"/>
      <c r="F398" s="85"/>
      <c r="G398" s="85"/>
      <c r="H398" s="85"/>
      <c r="I398" s="85"/>
      <c r="J398" s="85"/>
    </row>
    <row r="399" ht="14" spans="1:10">
      <c r="A399" s="84"/>
      <c r="B399" s="84"/>
      <c r="C399" s="85"/>
      <c r="D399" s="85"/>
      <c r="E399" s="85"/>
      <c r="F399" s="85"/>
      <c r="G399" s="85"/>
      <c r="H399" s="85"/>
      <c r="I399" s="85"/>
      <c r="J399" s="85"/>
    </row>
    <row r="400" ht="14" spans="1:10">
      <c r="A400" s="84"/>
      <c r="B400" s="84"/>
      <c r="C400" s="85"/>
      <c r="D400" s="85"/>
      <c r="E400" s="85"/>
      <c r="F400" s="85"/>
      <c r="G400" s="85"/>
      <c r="H400" s="85"/>
      <c r="I400" s="85"/>
      <c r="J400" s="85"/>
    </row>
    <row r="401" ht="14" spans="1:10">
      <c r="A401" s="84"/>
      <c r="B401" s="84"/>
      <c r="C401" s="85"/>
      <c r="D401" s="85"/>
      <c r="E401" s="85"/>
      <c r="F401" s="85"/>
      <c r="G401" s="85"/>
      <c r="H401" s="85"/>
      <c r="I401" s="85"/>
      <c r="J401" s="85"/>
    </row>
    <row r="402" ht="14" spans="1:10">
      <c r="A402" s="84"/>
      <c r="B402" s="84"/>
      <c r="C402" s="85"/>
      <c r="D402" s="85"/>
      <c r="E402" s="85"/>
      <c r="F402" s="85"/>
      <c r="G402" s="85"/>
      <c r="H402" s="85"/>
      <c r="I402" s="85"/>
      <c r="J402" s="85"/>
    </row>
    <row r="403" ht="14" spans="1:10">
      <c r="A403" s="84"/>
      <c r="B403" s="84"/>
      <c r="C403" s="85"/>
      <c r="D403" s="85"/>
      <c r="E403" s="85"/>
      <c r="F403" s="85"/>
      <c r="G403" s="85"/>
      <c r="H403" s="85"/>
      <c r="I403" s="85"/>
      <c r="J403" s="85"/>
    </row>
    <row r="404" ht="14" spans="1:10">
      <c r="A404" s="84"/>
      <c r="B404" s="84"/>
      <c r="C404" s="85"/>
      <c r="D404" s="85"/>
      <c r="E404" s="85"/>
      <c r="F404" s="85"/>
      <c r="G404" s="85"/>
      <c r="H404" s="85"/>
      <c r="I404" s="85"/>
      <c r="J404" s="85"/>
    </row>
    <row r="405" ht="14" spans="1:10">
      <c r="A405" s="84"/>
      <c r="B405" s="84"/>
      <c r="C405" s="85"/>
      <c r="D405" s="85"/>
      <c r="E405" s="85"/>
      <c r="F405" s="85"/>
      <c r="G405" s="85"/>
      <c r="H405" s="85"/>
      <c r="I405" s="85"/>
      <c r="J405" s="85"/>
    </row>
    <row r="406" ht="14" spans="1:10">
      <c r="A406" s="84"/>
      <c r="B406" s="84"/>
      <c r="C406" s="85"/>
      <c r="D406" s="85"/>
      <c r="E406" s="85"/>
      <c r="F406" s="85"/>
      <c r="G406" s="85"/>
      <c r="H406" s="85"/>
      <c r="I406" s="85"/>
      <c r="J406" s="85"/>
    </row>
    <row r="407" ht="14" spans="1:10">
      <c r="A407" s="84"/>
      <c r="B407" s="84"/>
      <c r="C407" s="85"/>
      <c r="D407" s="85"/>
      <c r="E407" s="85"/>
      <c r="F407" s="85"/>
      <c r="G407" s="85"/>
      <c r="H407" s="85"/>
      <c r="I407" s="85"/>
      <c r="J407" s="85"/>
    </row>
    <row r="408" ht="14" spans="1:10">
      <c r="A408" s="84"/>
      <c r="B408" s="84"/>
      <c r="C408" s="85"/>
      <c r="D408" s="85"/>
      <c r="E408" s="85"/>
      <c r="F408" s="85"/>
      <c r="G408" s="85"/>
      <c r="H408" s="85"/>
      <c r="I408" s="85"/>
      <c r="J408" s="85"/>
    </row>
    <row r="409" ht="14" spans="1:10">
      <c r="A409" s="84"/>
      <c r="B409" s="84"/>
      <c r="C409" s="85"/>
      <c r="D409" s="85"/>
      <c r="E409" s="85"/>
      <c r="F409" s="85"/>
      <c r="G409" s="85"/>
      <c r="H409" s="85"/>
      <c r="I409" s="85"/>
      <c r="J409" s="85"/>
    </row>
    <row r="410" ht="14" spans="1:10">
      <c r="A410" s="84"/>
      <c r="B410" s="84"/>
      <c r="C410" s="85"/>
      <c r="D410" s="85"/>
      <c r="E410" s="85"/>
      <c r="F410" s="85"/>
      <c r="G410" s="85"/>
      <c r="H410" s="85"/>
      <c r="I410" s="85"/>
      <c r="J410" s="85"/>
    </row>
    <row r="411" ht="14" spans="1:10">
      <c r="A411" s="84"/>
      <c r="B411" s="84"/>
      <c r="C411" s="85"/>
      <c r="D411" s="85"/>
      <c r="E411" s="85"/>
      <c r="F411" s="85"/>
      <c r="G411" s="85"/>
      <c r="H411" s="85"/>
      <c r="I411" s="85"/>
      <c r="J411" s="85"/>
    </row>
    <row r="412" ht="14" spans="1:10">
      <c r="A412" s="84"/>
      <c r="B412" s="84"/>
      <c r="C412" s="85"/>
      <c r="D412" s="85"/>
      <c r="E412" s="85"/>
      <c r="F412" s="85"/>
      <c r="G412" s="85"/>
      <c r="H412" s="85"/>
      <c r="I412" s="85"/>
      <c r="J412" s="85"/>
    </row>
    <row r="413" ht="14" spans="1:10">
      <c r="A413" s="84"/>
      <c r="B413" s="84"/>
      <c r="C413" s="85"/>
      <c r="D413" s="85"/>
      <c r="E413" s="85"/>
      <c r="F413" s="85"/>
      <c r="G413" s="85"/>
      <c r="H413" s="85"/>
      <c r="I413" s="85"/>
      <c r="J413" s="85"/>
    </row>
    <row r="414" ht="14" spans="1:10">
      <c r="A414" s="84"/>
      <c r="B414" s="84"/>
      <c r="C414" s="85"/>
      <c r="D414" s="85"/>
      <c r="E414" s="85"/>
      <c r="F414" s="85"/>
      <c r="G414" s="85"/>
      <c r="H414" s="85"/>
      <c r="I414" s="85"/>
      <c r="J414" s="85"/>
    </row>
    <row r="415" ht="14" spans="1:10">
      <c r="A415" s="84"/>
      <c r="B415" s="84"/>
      <c r="C415" s="85"/>
      <c r="D415" s="85"/>
      <c r="E415" s="85"/>
      <c r="F415" s="85"/>
      <c r="G415" s="85"/>
      <c r="H415" s="85"/>
      <c r="I415" s="85"/>
      <c r="J415" s="85"/>
    </row>
    <row r="416" ht="14" spans="1:10">
      <c r="A416" s="84"/>
      <c r="B416" s="84"/>
      <c r="C416" s="85"/>
      <c r="D416" s="85"/>
      <c r="E416" s="85"/>
      <c r="F416" s="85"/>
      <c r="G416" s="85"/>
      <c r="H416" s="85"/>
      <c r="I416" s="85"/>
      <c r="J416" s="85"/>
    </row>
    <row r="417" ht="14" spans="1:10">
      <c r="A417" s="84"/>
      <c r="B417" s="84"/>
      <c r="C417" s="85"/>
      <c r="D417" s="85"/>
      <c r="E417" s="85"/>
      <c r="F417" s="85"/>
      <c r="G417" s="85"/>
      <c r="H417" s="85"/>
      <c r="I417" s="85"/>
      <c r="J417" s="85"/>
    </row>
    <row r="418" ht="14" spans="1:10">
      <c r="A418" s="84"/>
      <c r="B418" s="84"/>
      <c r="C418" s="85"/>
      <c r="D418" s="85"/>
      <c r="E418" s="85"/>
      <c r="F418" s="85"/>
      <c r="G418" s="85"/>
      <c r="H418" s="85"/>
      <c r="I418" s="85"/>
      <c r="J418" s="85"/>
    </row>
    <row r="419" ht="14" spans="1:10">
      <c r="A419" s="84"/>
      <c r="B419" s="84"/>
      <c r="C419" s="85"/>
      <c r="D419" s="85"/>
      <c r="E419" s="85"/>
      <c r="F419" s="85"/>
      <c r="G419" s="85"/>
      <c r="H419" s="85"/>
      <c r="I419" s="85"/>
      <c r="J419" s="85"/>
    </row>
    <row r="420" ht="14" spans="1:10">
      <c r="A420" s="84"/>
      <c r="B420" s="84"/>
      <c r="C420" s="85"/>
      <c r="D420" s="85"/>
      <c r="E420" s="85"/>
      <c r="F420" s="85"/>
      <c r="G420" s="85"/>
      <c r="H420" s="85"/>
      <c r="I420" s="85"/>
      <c r="J420" s="85"/>
    </row>
    <row r="421" ht="14" spans="1:10">
      <c r="A421" s="84"/>
      <c r="B421" s="84"/>
      <c r="C421" s="85"/>
      <c r="D421" s="85"/>
      <c r="E421" s="85"/>
      <c r="F421" s="85"/>
      <c r="G421" s="85"/>
      <c r="H421" s="85"/>
      <c r="I421" s="85"/>
      <c r="J421" s="85"/>
    </row>
    <row r="422" ht="14" spans="1:10">
      <c r="A422" s="84"/>
      <c r="B422" s="84"/>
      <c r="C422" s="85"/>
      <c r="D422" s="85"/>
      <c r="E422" s="85"/>
      <c r="F422" s="85"/>
      <c r="G422" s="85"/>
      <c r="H422" s="85"/>
      <c r="I422" s="85"/>
      <c r="J422" s="85"/>
    </row>
    <row r="423" ht="14" spans="1:10">
      <c r="A423" s="84"/>
      <c r="B423" s="84"/>
      <c r="C423" s="85"/>
      <c r="D423" s="85"/>
      <c r="E423" s="85"/>
      <c r="F423" s="85"/>
      <c r="G423" s="85"/>
      <c r="H423" s="85"/>
      <c r="I423" s="85"/>
      <c r="J423" s="85"/>
    </row>
    <row r="424" ht="14" spans="1:10">
      <c r="A424" s="84"/>
      <c r="B424" s="84"/>
      <c r="C424" s="85"/>
      <c r="D424" s="85"/>
      <c r="E424" s="85"/>
      <c r="F424" s="85"/>
      <c r="G424" s="85"/>
      <c r="H424" s="85"/>
      <c r="I424" s="85"/>
      <c r="J424" s="85"/>
    </row>
    <row r="425" ht="14" spans="1:10">
      <c r="A425" s="84"/>
      <c r="B425" s="84"/>
      <c r="C425" s="85"/>
      <c r="D425" s="85"/>
      <c r="E425" s="85"/>
      <c r="F425" s="85"/>
      <c r="G425" s="85"/>
      <c r="H425" s="85"/>
      <c r="I425" s="85"/>
      <c r="J425" s="85"/>
    </row>
    <row r="426" ht="14" spans="1:10">
      <c r="A426" s="84"/>
      <c r="B426" s="84"/>
      <c r="C426" s="85"/>
      <c r="D426" s="85"/>
      <c r="E426" s="85"/>
      <c r="F426" s="85"/>
      <c r="G426" s="85"/>
      <c r="H426" s="85"/>
      <c r="I426" s="85"/>
      <c r="J426" s="85"/>
    </row>
    <row r="427" ht="14" spans="1:10">
      <c r="A427" s="84"/>
      <c r="B427" s="84"/>
      <c r="C427" s="85"/>
      <c r="D427" s="85"/>
      <c r="E427" s="85"/>
      <c r="F427" s="85"/>
      <c r="G427" s="85"/>
      <c r="H427" s="85"/>
      <c r="I427" s="85"/>
      <c r="J427" s="85"/>
    </row>
    <row r="428" ht="14" spans="1:10">
      <c r="A428" s="84"/>
      <c r="B428" s="84"/>
      <c r="C428" s="85"/>
      <c r="D428" s="85"/>
      <c r="E428" s="85"/>
      <c r="F428" s="85"/>
      <c r="G428" s="85"/>
      <c r="H428" s="85"/>
      <c r="I428" s="85"/>
      <c r="J428" s="85"/>
    </row>
    <row r="429" ht="14" spans="1:10">
      <c r="A429" s="84"/>
      <c r="B429" s="84"/>
      <c r="C429" s="85"/>
      <c r="D429" s="85"/>
      <c r="E429" s="85"/>
      <c r="F429" s="85"/>
      <c r="G429" s="85"/>
      <c r="H429" s="85"/>
      <c r="I429" s="85"/>
      <c r="J429" s="85"/>
    </row>
    <row r="430" spans="1:10">
      <c r="A430" s="90"/>
      <c r="B430" s="90"/>
      <c r="C430" s="90"/>
      <c r="D430" s="90"/>
      <c r="E430" s="90"/>
      <c r="F430" s="90"/>
      <c r="G430" s="90"/>
      <c r="H430" s="90"/>
      <c r="I430" s="90"/>
      <c r="J430" s="90"/>
    </row>
    <row r="431" spans="1:10">
      <c r="A431" s="90"/>
      <c r="B431" s="90"/>
      <c r="C431" s="90"/>
      <c r="D431" s="90"/>
      <c r="E431" s="90"/>
      <c r="F431" s="90"/>
      <c r="G431" s="90"/>
      <c r="H431" s="90"/>
      <c r="I431" s="90"/>
      <c r="J431" s="90"/>
    </row>
    <row r="432" spans="1:10">
      <c r="A432" s="90"/>
      <c r="B432" s="90"/>
      <c r="C432" s="90"/>
      <c r="D432" s="90"/>
      <c r="E432" s="90"/>
      <c r="F432" s="90"/>
      <c r="G432" s="90"/>
      <c r="H432" s="90"/>
      <c r="I432" s="90"/>
      <c r="J432" s="90"/>
    </row>
    <row r="433" spans="1:10">
      <c r="A433" s="90"/>
      <c r="B433" s="90"/>
      <c r="C433" s="90"/>
      <c r="D433" s="90"/>
      <c r="E433" s="90"/>
      <c r="F433" s="90"/>
      <c r="G433" s="90"/>
      <c r="H433" s="90"/>
      <c r="I433" s="90"/>
      <c r="J433" s="90"/>
    </row>
    <row r="434" spans="1:10">
      <c r="A434" s="90"/>
      <c r="B434" s="90"/>
      <c r="C434" s="90"/>
      <c r="D434" s="90"/>
      <c r="E434" s="90"/>
      <c r="F434" s="90"/>
      <c r="G434" s="90"/>
      <c r="H434" s="90"/>
      <c r="I434" s="90"/>
      <c r="J434" s="90"/>
    </row>
    <row r="435" spans="1:10">
      <c r="A435" s="90"/>
      <c r="B435" s="90"/>
      <c r="C435" s="90"/>
      <c r="D435" s="90"/>
      <c r="E435" s="90"/>
      <c r="F435" s="90"/>
      <c r="G435" s="90"/>
      <c r="H435" s="90"/>
      <c r="I435" s="90"/>
      <c r="J435" s="90"/>
    </row>
    <row r="436" spans="1:10">
      <c r="A436" s="90"/>
      <c r="B436" s="90"/>
      <c r="C436" s="90"/>
      <c r="D436" s="90"/>
      <c r="E436" s="90"/>
      <c r="F436" s="90"/>
      <c r="G436" s="90"/>
      <c r="H436" s="90"/>
      <c r="I436" s="90"/>
      <c r="J436" s="90"/>
    </row>
    <row r="437" spans="1:10">
      <c r="A437" s="90"/>
      <c r="B437" s="90"/>
      <c r="C437" s="90"/>
      <c r="D437" s="90"/>
      <c r="E437" s="90"/>
      <c r="F437" s="90"/>
      <c r="G437" s="90"/>
      <c r="H437" s="90"/>
      <c r="I437" s="90"/>
      <c r="J437" s="90"/>
    </row>
    <row r="438" spans="1:10">
      <c r="A438" s="90"/>
      <c r="B438" s="90"/>
      <c r="C438" s="90"/>
      <c r="D438" s="90"/>
      <c r="E438" s="90"/>
      <c r="F438" s="90"/>
      <c r="G438" s="90"/>
      <c r="H438" s="90"/>
      <c r="I438" s="90"/>
      <c r="J438" s="90"/>
    </row>
    <row r="439" spans="1:10">
      <c r="A439" s="90"/>
      <c r="B439" s="90"/>
      <c r="C439" s="90"/>
      <c r="D439" s="90"/>
      <c r="E439" s="90"/>
      <c r="F439" s="90"/>
      <c r="G439" s="90"/>
      <c r="H439" s="90"/>
      <c r="I439" s="90"/>
      <c r="J439" s="90"/>
    </row>
    <row r="440" spans="1:10">
      <c r="A440" s="90"/>
      <c r="B440" s="90"/>
      <c r="C440" s="90"/>
      <c r="D440" s="90"/>
      <c r="E440" s="90"/>
      <c r="F440" s="90"/>
      <c r="G440" s="90"/>
      <c r="H440" s="90"/>
      <c r="I440" s="90"/>
      <c r="J440" s="90"/>
    </row>
    <row r="441" spans="1:10">
      <c r="A441" s="90"/>
      <c r="B441" s="90"/>
      <c r="C441" s="90"/>
      <c r="D441" s="90"/>
      <c r="E441" s="90"/>
      <c r="F441" s="90"/>
      <c r="G441" s="90"/>
      <c r="H441" s="90"/>
      <c r="I441" s="90"/>
      <c r="J441" s="90"/>
    </row>
    <row r="442" spans="1:10">
      <c r="A442" s="90"/>
      <c r="B442" s="90"/>
      <c r="C442" s="90"/>
      <c r="D442" s="90"/>
      <c r="E442" s="90"/>
      <c r="F442" s="90"/>
      <c r="G442" s="90"/>
      <c r="H442" s="90"/>
      <c r="I442" s="90"/>
      <c r="J442" s="90"/>
    </row>
    <row r="443" spans="1:10">
      <c r="A443" s="90"/>
      <c r="B443" s="90"/>
      <c r="C443" s="90"/>
      <c r="D443" s="90"/>
      <c r="E443" s="90"/>
      <c r="F443" s="90"/>
      <c r="G443" s="90"/>
      <c r="H443" s="90"/>
      <c r="I443" s="90"/>
      <c r="J443" s="90"/>
    </row>
    <row r="444" spans="1:10">
      <c r="A444" s="90"/>
      <c r="B444" s="90"/>
      <c r="C444" s="90"/>
      <c r="D444" s="90"/>
      <c r="E444" s="90"/>
      <c r="F444" s="90"/>
      <c r="G444" s="90"/>
      <c r="H444" s="90"/>
      <c r="I444" s="90"/>
      <c r="J444" s="90"/>
    </row>
    <row r="445" spans="1:10">
      <c r="A445" s="90"/>
      <c r="B445" s="90"/>
      <c r="C445" s="90"/>
      <c r="D445" s="90"/>
      <c r="E445" s="90"/>
      <c r="F445" s="90"/>
      <c r="G445" s="90"/>
      <c r="H445" s="90"/>
      <c r="I445" s="90"/>
      <c r="J445" s="90"/>
    </row>
    <row r="446" spans="1:10">
      <c r="A446" s="90"/>
      <c r="B446" s="90"/>
      <c r="C446" s="90"/>
      <c r="D446" s="90"/>
      <c r="E446" s="90"/>
      <c r="F446" s="90"/>
      <c r="G446" s="90"/>
      <c r="H446" s="90"/>
      <c r="I446" s="90"/>
      <c r="J446" s="90"/>
    </row>
    <row r="447" spans="1:10">
      <c r="A447" s="90"/>
      <c r="B447" s="90"/>
      <c r="C447" s="90"/>
      <c r="D447" s="90"/>
      <c r="E447" s="90"/>
      <c r="F447" s="90"/>
      <c r="G447" s="90"/>
      <c r="H447" s="90"/>
      <c r="I447" s="90"/>
      <c r="J447" s="90"/>
    </row>
    <row r="448" spans="1:10">
      <c r="A448" s="90"/>
      <c r="B448" s="90"/>
      <c r="C448" s="90"/>
      <c r="D448" s="90"/>
      <c r="E448" s="90"/>
      <c r="F448" s="90"/>
      <c r="G448" s="90"/>
      <c r="H448" s="90"/>
      <c r="I448" s="90"/>
      <c r="J448" s="90"/>
    </row>
    <row r="449" spans="1:10">
      <c r="A449" s="90"/>
      <c r="B449" s="90"/>
      <c r="C449" s="90"/>
      <c r="D449" s="90"/>
      <c r="E449" s="90"/>
      <c r="F449" s="90"/>
      <c r="G449" s="90"/>
      <c r="H449" s="90"/>
      <c r="I449" s="90"/>
      <c r="J449" s="90"/>
    </row>
    <row r="450" spans="1:10">
      <c r="A450" s="90"/>
      <c r="B450" s="90"/>
      <c r="C450" s="90"/>
      <c r="D450" s="90"/>
      <c r="E450" s="90"/>
      <c r="F450" s="90"/>
      <c r="G450" s="90"/>
      <c r="H450" s="90"/>
      <c r="I450" s="90"/>
      <c r="J450" s="90"/>
    </row>
    <row r="451" spans="1:10">
      <c r="A451" s="90"/>
      <c r="B451" s="90"/>
      <c r="C451" s="90"/>
      <c r="D451" s="90"/>
      <c r="E451" s="90"/>
      <c r="F451" s="90"/>
      <c r="G451" s="90"/>
      <c r="H451" s="90"/>
      <c r="I451" s="90"/>
      <c r="J451" s="90"/>
    </row>
    <row r="452" spans="1:10">
      <c r="A452" s="90"/>
      <c r="B452" s="90"/>
      <c r="C452" s="90"/>
      <c r="D452" s="90"/>
      <c r="E452" s="90"/>
      <c r="F452" s="90"/>
      <c r="G452" s="90"/>
      <c r="H452" s="90"/>
      <c r="I452" s="90"/>
      <c r="J452" s="90"/>
    </row>
    <row r="453" spans="1:10">
      <c r="A453" s="90"/>
      <c r="B453" s="90"/>
      <c r="C453" s="90"/>
      <c r="D453" s="90"/>
      <c r="E453" s="90"/>
      <c r="F453" s="90"/>
      <c r="G453" s="90"/>
      <c r="H453" s="90"/>
      <c r="I453" s="90"/>
      <c r="J453" s="90"/>
    </row>
    <row r="454" spans="1:10">
      <c r="A454" s="90"/>
      <c r="B454" s="90"/>
      <c r="C454" s="90"/>
      <c r="D454" s="90"/>
      <c r="E454" s="90"/>
      <c r="F454" s="90"/>
      <c r="G454" s="90"/>
      <c r="H454" s="90"/>
      <c r="I454" s="90"/>
      <c r="J454" s="90"/>
    </row>
    <row r="455" spans="1:10">
      <c r="A455" s="90"/>
      <c r="B455" s="90"/>
      <c r="C455" s="90"/>
      <c r="D455" s="90"/>
      <c r="E455" s="90"/>
      <c r="F455" s="90"/>
      <c r="G455" s="90"/>
      <c r="H455" s="90"/>
      <c r="I455" s="90"/>
      <c r="J455" s="90"/>
    </row>
    <row r="456" spans="1:10">
      <c r="A456" s="90"/>
      <c r="B456" s="90"/>
      <c r="C456" s="90"/>
      <c r="D456" s="90"/>
      <c r="E456" s="90"/>
      <c r="F456" s="90"/>
      <c r="G456" s="90"/>
      <c r="H456" s="90"/>
      <c r="I456" s="90"/>
      <c r="J456" s="90"/>
    </row>
    <row r="457" spans="1:10">
      <c r="A457" s="90"/>
      <c r="B457" s="90"/>
      <c r="C457" s="90"/>
      <c r="D457" s="90"/>
      <c r="E457" s="90"/>
      <c r="F457" s="90"/>
      <c r="G457" s="90"/>
      <c r="H457" s="90"/>
      <c r="I457" s="90"/>
      <c r="J457" s="90"/>
    </row>
    <row r="458" spans="1:10">
      <c r="A458" s="90"/>
      <c r="B458" s="90"/>
      <c r="C458" s="90"/>
      <c r="D458" s="90"/>
      <c r="E458" s="90"/>
      <c r="F458" s="90"/>
      <c r="G458" s="90"/>
      <c r="H458" s="90"/>
      <c r="I458" s="90"/>
      <c r="J458" s="90"/>
    </row>
    <row r="459" spans="1:10">
      <c r="A459" s="90"/>
      <c r="B459" s="90"/>
      <c r="C459" s="90"/>
      <c r="D459" s="90"/>
      <c r="E459" s="90"/>
      <c r="F459" s="90"/>
      <c r="G459" s="90"/>
      <c r="H459" s="90"/>
      <c r="I459" s="90"/>
      <c r="J459" s="90"/>
    </row>
    <row r="460" spans="1:10">
      <c r="A460" s="90"/>
      <c r="B460" s="90"/>
      <c r="C460" s="90"/>
      <c r="D460" s="90"/>
      <c r="E460" s="90"/>
      <c r="F460" s="90"/>
      <c r="G460" s="90"/>
      <c r="H460" s="90"/>
      <c r="I460" s="90"/>
      <c r="J460" s="90"/>
    </row>
    <row r="461" spans="1:10">
      <c r="A461" s="90"/>
      <c r="B461" s="90"/>
      <c r="C461" s="90"/>
      <c r="D461" s="90"/>
      <c r="E461" s="90"/>
      <c r="F461" s="90"/>
      <c r="G461" s="90"/>
      <c r="H461" s="90"/>
      <c r="I461" s="90"/>
      <c r="J461" s="90"/>
    </row>
    <row r="462" spans="1:10">
      <c r="A462" s="90"/>
      <c r="B462" s="90"/>
      <c r="C462" s="90"/>
      <c r="D462" s="90"/>
      <c r="E462" s="90"/>
      <c r="F462" s="90"/>
      <c r="G462" s="90"/>
      <c r="H462" s="90"/>
      <c r="I462" s="90"/>
      <c r="J462" s="90"/>
    </row>
    <row r="463" spans="1:10">
      <c r="A463" s="90"/>
      <c r="B463" s="90"/>
      <c r="C463" s="90"/>
      <c r="D463" s="90"/>
      <c r="E463" s="90"/>
      <c r="F463" s="90"/>
      <c r="G463" s="90"/>
      <c r="H463" s="90"/>
      <c r="I463" s="90"/>
      <c r="J463" s="90"/>
    </row>
    <row r="464" spans="1:10">
      <c r="A464" s="90"/>
      <c r="B464" s="90"/>
      <c r="C464" s="90"/>
      <c r="D464" s="90"/>
      <c r="E464" s="90"/>
      <c r="F464" s="90"/>
      <c r="G464" s="90"/>
      <c r="H464" s="90"/>
      <c r="I464" s="90"/>
      <c r="J464" s="90"/>
    </row>
    <row r="465" spans="1:10">
      <c r="A465" s="90"/>
      <c r="B465" s="90"/>
      <c r="C465" s="90"/>
      <c r="D465" s="90"/>
      <c r="E465" s="90"/>
      <c r="F465" s="90"/>
      <c r="G465" s="90"/>
      <c r="H465" s="90"/>
      <c r="I465" s="90"/>
      <c r="J465" s="90"/>
    </row>
    <row r="466" spans="1:10">
      <c r="A466" s="90"/>
      <c r="B466" s="90"/>
      <c r="C466" s="90"/>
      <c r="D466" s="90"/>
      <c r="E466" s="90"/>
      <c r="F466" s="90"/>
      <c r="G466" s="90"/>
      <c r="H466" s="90"/>
      <c r="I466" s="90"/>
      <c r="J466" s="90"/>
    </row>
    <row r="467" spans="1:10">
      <c r="A467" s="90"/>
      <c r="B467" s="90"/>
      <c r="C467" s="90"/>
      <c r="D467" s="90"/>
      <c r="E467" s="90"/>
      <c r="F467" s="90"/>
      <c r="G467" s="90"/>
      <c r="H467" s="90"/>
      <c r="I467" s="90"/>
      <c r="J467" s="90"/>
    </row>
    <row r="468" spans="1:10">
      <c r="A468" s="90"/>
      <c r="B468" s="90"/>
      <c r="C468" s="90"/>
      <c r="D468" s="90"/>
      <c r="E468" s="90"/>
      <c r="F468" s="90"/>
      <c r="G468" s="90"/>
      <c r="H468" s="90"/>
      <c r="I468" s="90"/>
      <c r="J468" s="90"/>
    </row>
    <row r="469" spans="1:10">
      <c r="A469" s="90"/>
      <c r="B469" s="90"/>
      <c r="C469" s="90"/>
      <c r="D469" s="90"/>
      <c r="E469" s="90"/>
      <c r="F469" s="90"/>
      <c r="G469" s="90"/>
      <c r="H469" s="90"/>
      <c r="I469" s="90"/>
      <c r="J469" s="90"/>
    </row>
    <row r="470" spans="1:10">
      <c r="A470" s="90"/>
      <c r="B470" s="90"/>
      <c r="C470" s="90"/>
      <c r="D470" s="90"/>
      <c r="E470" s="90"/>
      <c r="F470" s="90"/>
      <c r="G470" s="90"/>
      <c r="H470" s="90"/>
      <c r="I470" s="90"/>
      <c r="J470" s="90"/>
    </row>
    <row r="471" spans="1:10">
      <c r="A471" s="90"/>
      <c r="B471" s="90"/>
      <c r="C471" s="90"/>
      <c r="D471" s="90"/>
      <c r="E471" s="90"/>
      <c r="F471" s="90"/>
      <c r="G471" s="90"/>
      <c r="H471" s="90"/>
      <c r="I471" s="90"/>
      <c r="J471" s="90"/>
    </row>
    <row r="472" spans="1:10">
      <c r="A472" s="90"/>
      <c r="B472" s="90"/>
      <c r="C472" s="90"/>
      <c r="D472" s="90"/>
      <c r="E472" s="90"/>
      <c r="F472" s="90"/>
      <c r="G472" s="90"/>
      <c r="H472" s="90"/>
      <c r="I472" s="90"/>
      <c r="J472" s="90"/>
    </row>
    <row r="473" spans="1:10">
      <c r="A473" s="90"/>
      <c r="B473" s="90"/>
      <c r="C473" s="90"/>
      <c r="D473" s="90"/>
      <c r="E473" s="90"/>
      <c r="F473" s="90"/>
      <c r="G473" s="90"/>
      <c r="H473" s="90"/>
      <c r="I473" s="90"/>
      <c r="J473" s="90"/>
    </row>
    <row r="474" spans="1:10">
      <c r="A474" s="90"/>
      <c r="B474" s="90"/>
      <c r="C474" s="90"/>
      <c r="D474" s="90"/>
      <c r="E474" s="90"/>
      <c r="F474" s="90"/>
      <c r="G474" s="90"/>
      <c r="H474" s="90"/>
      <c r="I474" s="90"/>
      <c r="J474" s="90"/>
    </row>
    <row r="475" spans="1:10">
      <c r="A475" s="90"/>
      <c r="B475" s="90"/>
      <c r="C475" s="90"/>
      <c r="D475" s="90"/>
      <c r="E475" s="90"/>
      <c r="F475" s="90"/>
      <c r="G475" s="90"/>
      <c r="H475" s="90"/>
      <c r="I475" s="90"/>
      <c r="J475" s="90"/>
    </row>
    <row r="476" spans="1:10">
      <c r="A476" s="90"/>
      <c r="B476" s="90"/>
      <c r="C476" s="90"/>
      <c r="D476" s="90"/>
      <c r="E476" s="90"/>
      <c r="F476" s="90"/>
      <c r="G476" s="90"/>
      <c r="H476" s="90"/>
      <c r="I476" s="90"/>
      <c r="J476" s="90"/>
    </row>
    <row r="477" spans="1:10">
      <c r="A477" s="90"/>
      <c r="B477" s="90"/>
      <c r="C477" s="90"/>
      <c r="D477" s="90"/>
      <c r="E477" s="90"/>
      <c r="F477" s="90"/>
      <c r="G477" s="90"/>
      <c r="H477" s="90"/>
      <c r="I477" s="90"/>
      <c r="J477" s="90"/>
    </row>
    <row r="478" spans="1:10">
      <c r="A478" s="90"/>
      <c r="B478" s="90"/>
      <c r="C478" s="90"/>
      <c r="D478" s="90"/>
      <c r="E478" s="90"/>
      <c r="F478" s="90"/>
      <c r="G478" s="90"/>
      <c r="H478" s="90"/>
      <c r="I478" s="90"/>
      <c r="J478" s="90"/>
    </row>
    <row r="479" spans="1:10">
      <c r="A479" s="90"/>
      <c r="B479" s="90"/>
      <c r="C479" s="90"/>
      <c r="D479" s="90"/>
      <c r="E479" s="90"/>
      <c r="F479" s="90"/>
      <c r="G479" s="90"/>
      <c r="H479" s="90"/>
      <c r="I479" s="90"/>
      <c r="J479" s="90"/>
    </row>
    <row r="480" spans="1:10">
      <c r="A480" s="90"/>
      <c r="B480" s="90"/>
      <c r="C480" s="90"/>
      <c r="D480" s="90"/>
      <c r="E480" s="90"/>
      <c r="F480" s="90"/>
      <c r="G480" s="90"/>
      <c r="H480" s="90"/>
      <c r="I480" s="90"/>
      <c r="J480" s="90"/>
    </row>
    <row r="481" spans="1:10">
      <c r="A481" s="90"/>
      <c r="B481" s="90"/>
      <c r="C481" s="90"/>
      <c r="D481" s="90"/>
      <c r="E481" s="90"/>
      <c r="F481" s="90"/>
      <c r="G481" s="90"/>
      <c r="H481" s="90"/>
      <c r="I481" s="90"/>
      <c r="J481" s="90"/>
    </row>
    <row r="482" spans="1:10">
      <c r="A482" s="90"/>
      <c r="B482" s="90"/>
      <c r="C482" s="90"/>
      <c r="D482" s="90"/>
      <c r="E482" s="90"/>
      <c r="F482" s="90"/>
      <c r="G482" s="90"/>
      <c r="H482" s="90"/>
      <c r="I482" s="90"/>
      <c r="J482" s="90"/>
    </row>
    <row r="483" spans="1:10">
      <c r="A483" s="90"/>
      <c r="B483" s="90"/>
      <c r="C483" s="90"/>
      <c r="D483" s="90"/>
      <c r="E483" s="90"/>
      <c r="F483" s="90"/>
      <c r="G483" s="90"/>
      <c r="H483" s="90"/>
      <c r="I483" s="90"/>
      <c r="J483" s="90"/>
    </row>
    <row r="484" spans="1:10">
      <c r="A484" s="90"/>
      <c r="B484" s="90"/>
      <c r="C484" s="90"/>
      <c r="D484" s="90"/>
      <c r="E484" s="90"/>
      <c r="F484" s="90"/>
      <c r="G484" s="90"/>
      <c r="H484" s="90"/>
      <c r="I484" s="90"/>
      <c r="J484" s="90"/>
    </row>
    <row r="485" spans="1:10">
      <c r="A485" s="90"/>
      <c r="B485" s="90"/>
      <c r="C485" s="90"/>
      <c r="D485" s="90"/>
      <c r="E485" s="90"/>
      <c r="F485" s="90"/>
      <c r="G485" s="90"/>
      <c r="H485" s="90"/>
      <c r="I485" s="90"/>
      <c r="J485" s="90"/>
    </row>
    <row r="486" spans="1:10">
      <c r="A486" s="90"/>
      <c r="B486" s="90"/>
      <c r="C486" s="90"/>
      <c r="D486" s="90"/>
      <c r="E486" s="90"/>
      <c r="F486" s="90"/>
      <c r="G486" s="90"/>
      <c r="H486" s="90"/>
      <c r="I486" s="90"/>
      <c r="J486" s="90"/>
    </row>
    <row r="487" spans="1:10">
      <c r="A487" s="90"/>
      <c r="B487" s="90"/>
      <c r="C487" s="90"/>
      <c r="D487" s="90"/>
      <c r="E487" s="90"/>
      <c r="F487" s="90"/>
      <c r="G487" s="90"/>
      <c r="H487" s="90"/>
      <c r="I487" s="90"/>
      <c r="J487" s="90"/>
    </row>
    <row r="488" spans="1:10">
      <c r="A488" s="90"/>
      <c r="B488" s="90"/>
      <c r="C488" s="90"/>
      <c r="D488" s="90"/>
      <c r="E488" s="90"/>
      <c r="F488" s="90"/>
      <c r="G488" s="90"/>
      <c r="H488" s="90"/>
      <c r="I488" s="90"/>
      <c r="J488" s="90"/>
    </row>
    <row r="489" spans="1:10">
      <c r="A489" s="90"/>
      <c r="B489" s="90"/>
      <c r="C489" s="90"/>
      <c r="D489" s="90"/>
      <c r="E489" s="90"/>
      <c r="F489" s="90"/>
      <c r="G489" s="90"/>
      <c r="H489" s="90"/>
      <c r="I489" s="90"/>
      <c r="J489" s="90"/>
    </row>
    <row r="490" spans="1:10">
      <c r="A490" s="90"/>
      <c r="B490" s="90"/>
      <c r="C490" s="90"/>
      <c r="D490" s="90"/>
      <c r="E490" s="90"/>
      <c r="F490" s="90"/>
      <c r="G490" s="90"/>
      <c r="H490" s="90"/>
      <c r="I490" s="90"/>
      <c r="J490" s="90"/>
    </row>
    <row r="491" spans="1:10">
      <c r="A491" s="90"/>
      <c r="B491" s="90"/>
      <c r="C491" s="90"/>
      <c r="D491" s="90"/>
      <c r="E491" s="90"/>
      <c r="F491" s="90"/>
      <c r="G491" s="90"/>
      <c r="H491" s="90"/>
      <c r="I491" s="90"/>
      <c r="J491" s="90"/>
    </row>
    <row r="492" spans="1:10">
      <c r="A492" s="90"/>
      <c r="B492" s="90"/>
      <c r="C492" s="90"/>
      <c r="D492" s="90"/>
      <c r="E492" s="90"/>
      <c r="F492" s="90"/>
      <c r="G492" s="90"/>
      <c r="H492" s="90"/>
      <c r="I492" s="90"/>
      <c r="J492" s="90"/>
    </row>
    <row r="493" spans="1:10">
      <c r="A493" s="90"/>
      <c r="B493" s="90"/>
      <c r="C493" s="90"/>
      <c r="D493" s="90"/>
      <c r="E493" s="90"/>
      <c r="F493" s="90"/>
      <c r="G493" s="90"/>
      <c r="H493" s="90"/>
      <c r="I493" s="90"/>
      <c r="J493" s="90"/>
    </row>
    <row r="494" spans="1:10">
      <c r="A494" s="90"/>
      <c r="B494" s="90"/>
      <c r="C494" s="90"/>
      <c r="D494" s="90"/>
      <c r="E494" s="90"/>
      <c r="F494" s="90"/>
      <c r="G494" s="90"/>
      <c r="H494" s="90"/>
      <c r="I494" s="90"/>
      <c r="J494" s="90"/>
    </row>
    <row r="495" spans="1:10">
      <c r="A495" s="90"/>
      <c r="B495" s="90"/>
      <c r="C495" s="90"/>
      <c r="D495" s="90"/>
      <c r="E495" s="90"/>
      <c r="F495" s="90"/>
      <c r="G495" s="90"/>
      <c r="H495" s="90"/>
      <c r="I495" s="90"/>
      <c r="J495" s="90"/>
    </row>
    <row r="496" spans="1:10">
      <c r="A496" s="90"/>
      <c r="B496" s="90"/>
      <c r="C496" s="90"/>
      <c r="D496" s="90"/>
      <c r="E496" s="90"/>
      <c r="F496" s="90"/>
      <c r="G496" s="90"/>
      <c r="H496" s="90"/>
      <c r="I496" s="90"/>
      <c r="J496" s="90"/>
    </row>
    <row r="497" spans="1:10">
      <c r="A497" s="90"/>
      <c r="B497" s="90"/>
      <c r="C497" s="90"/>
      <c r="D497" s="90"/>
      <c r="E497" s="90"/>
      <c r="F497" s="90"/>
      <c r="G497" s="90"/>
      <c r="H497" s="90"/>
      <c r="I497" s="90"/>
      <c r="J497" s="90"/>
    </row>
    <row r="498" spans="1:10">
      <c r="A498" s="90"/>
      <c r="B498" s="90"/>
      <c r="C498" s="90"/>
      <c r="D498" s="90"/>
      <c r="E498" s="90"/>
      <c r="F498" s="90"/>
      <c r="G498" s="90"/>
      <c r="H498" s="90"/>
      <c r="I498" s="90"/>
      <c r="J498" s="90"/>
    </row>
    <row r="499" spans="1:10">
      <c r="A499" s="90"/>
      <c r="B499" s="90"/>
      <c r="C499" s="90"/>
      <c r="D499" s="90"/>
      <c r="E499" s="90"/>
      <c r="F499" s="90"/>
      <c r="G499" s="90"/>
      <c r="H499" s="90"/>
      <c r="I499" s="90"/>
      <c r="J499" s="90"/>
    </row>
    <row r="500" spans="1:10">
      <c r="A500" s="90"/>
      <c r="B500" s="90"/>
      <c r="C500" s="90"/>
      <c r="D500" s="90"/>
      <c r="E500" s="90"/>
      <c r="F500" s="90"/>
      <c r="G500" s="90"/>
      <c r="H500" s="90"/>
      <c r="I500" s="90"/>
      <c r="J500" s="90"/>
    </row>
    <row r="501" spans="1:10">
      <c r="A501" s="90"/>
      <c r="B501" s="90"/>
      <c r="C501" s="90"/>
      <c r="D501" s="90"/>
      <c r="E501" s="90"/>
      <c r="F501" s="90"/>
      <c r="G501" s="90"/>
      <c r="H501" s="90"/>
      <c r="I501" s="90"/>
      <c r="J501" s="90"/>
    </row>
    <row r="502" spans="1:10">
      <c r="A502" s="90"/>
      <c r="B502" s="90"/>
      <c r="C502" s="90"/>
      <c r="D502" s="90"/>
      <c r="E502" s="90"/>
      <c r="F502" s="90"/>
      <c r="G502" s="90"/>
      <c r="H502" s="90"/>
      <c r="I502" s="90"/>
      <c r="J502" s="90"/>
    </row>
    <row r="503" spans="1:10">
      <c r="A503" s="90"/>
      <c r="B503" s="90"/>
      <c r="C503" s="90"/>
      <c r="D503" s="90"/>
      <c r="E503" s="90"/>
      <c r="F503" s="90"/>
      <c r="G503" s="90"/>
      <c r="H503" s="90"/>
      <c r="I503" s="90"/>
      <c r="J503" s="90"/>
    </row>
    <row r="504" spans="1:10">
      <c r="A504" s="90"/>
      <c r="B504" s="90"/>
      <c r="C504" s="90"/>
      <c r="D504" s="90"/>
      <c r="E504" s="90"/>
      <c r="F504" s="90"/>
      <c r="G504" s="90"/>
      <c r="H504" s="90"/>
      <c r="I504" s="90"/>
      <c r="J504" s="90"/>
    </row>
    <row r="505" spans="1:10">
      <c r="A505" s="90"/>
      <c r="B505" s="90"/>
      <c r="C505" s="90"/>
      <c r="D505" s="90"/>
      <c r="E505" s="90"/>
      <c r="F505" s="90"/>
      <c r="G505" s="90"/>
      <c r="H505" s="90"/>
      <c r="I505" s="90"/>
      <c r="J505" s="90"/>
    </row>
    <row r="506" spans="1:10">
      <c r="A506" s="90"/>
      <c r="B506" s="90"/>
      <c r="C506" s="90"/>
      <c r="D506" s="90"/>
      <c r="E506" s="90"/>
      <c r="F506" s="90"/>
      <c r="G506" s="90"/>
      <c r="H506" s="90"/>
      <c r="I506" s="90"/>
      <c r="J506" s="90"/>
    </row>
    <row r="507" spans="1:10">
      <c r="A507" s="90"/>
      <c r="B507" s="90"/>
      <c r="C507" s="90"/>
      <c r="D507" s="90"/>
      <c r="E507" s="90"/>
      <c r="F507" s="90"/>
      <c r="G507" s="90"/>
      <c r="H507" s="90"/>
      <c r="I507" s="90"/>
      <c r="J507" s="90"/>
    </row>
    <row r="508" spans="1:10">
      <c r="A508" s="90"/>
      <c r="B508" s="90"/>
      <c r="C508" s="90"/>
      <c r="D508" s="90"/>
      <c r="E508" s="90"/>
      <c r="F508" s="90"/>
      <c r="G508" s="90"/>
      <c r="H508" s="90"/>
      <c r="I508" s="90"/>
      <c r="J508" s="90"/>
    </row>
    <row r="509" spans="1:10">
      <c r="A509" s="90"/>
      <c r="B509" s="90"/>
      <c r="C509" s="90"/>
      <c r="D509" s="90"/>
      <c r="E509" s="90"/>
      <c r="F509" s="90"/>
      <c r="G509" s="90"/>
      <c r="H509" s="90"/>
      <c r="I509" s="90"/>
      <c r="J509" s="90"/>
    </row>
    <row r="510" spans="1:10">
      <c r="A510" s="90"/>
      <c r="B510" s="90"/>
      <c r="C510" s="90"/>
      <c r="D510" s="90"/>
      <c r="E510" s="90"/>
      <c r="F510" s="90"/>
      <c r="G510" s="90"/>
      <c r="H510" s="90"/>
      <c r="I510" s="90"/>
      <c r="J510" s="90"/>
    </row>
    <row r="511" spans="1:10">
      <c r="A511" s="90"/>
      <c r="B511" s="90"/>
      <c r="C511" s="90"/>
      <c r="D511" s="90"/>
      <c r="E511" s="90"/>
      <c r="F511" s="90"/>
      <c r="G511" s="90"/>
      <c r="H511" s="90"/>
      <c r="I511" s="90"/>
      <c r="J511" s="90"/>
    </row>
    <row r="512" spans="1:10">
      <c r="A512" s="90"/>
      <c r="B512" s="90"/>
      <c r="C512" s="90"/>
      <c r="D512" s="90"/>
      <c r="E512" s="90"/>
      <c r="F512" s="90"/>
      <c r="G512" s="90"/>
      <c r="H512" s="90"/>
      <c r="I512" s="90"/>
      <c r="J512" s="90"/>
    </row>
    <row r="513" spans="1:10">
      <c r="A513" s="90"/>
      <c r="B513" s="90"/>
      <c r="C513" s="90"/>
      <c r="D513" s="90"/>
      <c r="E513" s="90"/>
      <c r="F513" s="90"/>
      <c r="G513" s="90"/>
      <c r="H513" s="90"/>
      <c r="I513" s="90"/>
      <c r="J513" s="90"/>
    </row>
    <row r="514" spans="1:10">
      <c r="A514" s="90"/>
      <c r="B514" s="90"/>
      <c r="C514" s="90"/>
      <c r="D514" s="90"/>
      <c r="E514" s="90"/>
      <c r="F514" s="90"/>
      <c r="G514" s="90"/>
      <c r="H514" s="90"/>
      <c r="I514" s="90"/>
      <c r="J514" s="90"/>
    </row>
    <row r="515" spans="1:10">
      <c r="A515" s="90"/>
      <c r="B515" s="90"/>
      <c r="C515" s="90"/>
      <c r="D515" s="90"/>
      <c r="E515" s="90"/>
      <c r="F515" s="90"/>
      <c r="G515" s="90"/>
      <c r="H515" s="90"/>
      <c r="I515" s="90"/>
      <c r="J515" s="90"/>
    </row>
    <row r="516" spans="1:10">
      <c r="A516" s="90"/>
      <c r="B516" s="90"/>
      <c r="C516" s="90"/>
      <c r="D516" s="90"/>
      <c r="E516" s="90"/>
      <c r="F516" s="90"/>
      <c r="G516" s="90"/>
      <c r="H516" s="90"/>
      <c r="I516" s="90"/>
      <c r="J516" s="90"/>
    </row>
    <row r="517" spans="1:10">
      <c r="A517" s="90"/>
      <c r="B517" s="90"/>
      <c r="C517" s="90"/>
      <c r="D517" s="90"/>
      <c r="E517" s="90"/>
      <c r="F517" s="90"/>
      <c r="G517" s="90"/>
      <c r="H517" s="90"/>
      <c r="I517" s="90"/>
      <c r="J517" s="90"/>
    </row>
    <row r="518" spans="1:10">
      <c r="A518" s="90"/>
      <c r="B518" s="90"/>
      <c r="C518" s="90"/>
      <c r="D518" s="90"/>
      <c r="E518" s="90"/>
      <c r="F518" s="90"/>
      <c r="G518" s="90"/>
      <c r="H518" s="90"/>
      <c r="I518" s="90"/>
      <c r="J518" s="90"/>
    </row>
    <row r="519" spans="1:10">
      <c r="A519" s="90"/>
      <c r="B519" s="90"/>
      <c r="C519" s="90"/>
      <c r="D519" s="90"/>
      <c r="E519" s="90"/>
      <c r="F519" s="90"/>
      <c r="G519" s="90"/>
      <c r="H519" s="90"/>
      <c r="I519" s="90"/>
      <c r="J519" s="90"/>
    </row>
    <row r="520" spans="1:10">
      <c r="A520" s="90"/>
      <c r="B520" s="90"/>
      <c r="C520" s="90"/>
      <c r="D520" s="90"/>
      <c r="E520" s="90"/>
      <c r="F520" s="90"/>
      <c r="G520" s="90"/>
      <c r="H520" s="90"/>
      <c r="I520" s="90"/>
      <c r="J520" s="90"/>
    </row>
    <row r="521" spans="1:10">
      <c r="A521" s="90"/>
      <c r="B521" s="90"/>
      <c r="C521" s="90"/>
      <c r="D521" s="90"/>
      <c r="E521" s="90"/>
      <c r="F521" s="90"/>
      <c r="G521" s="90"/>
      <c r="H521" s="90"/>
      <c r="I521" s="90"/>
      <c r="J521" s="90"/>
    </row>
    <row r="522" spans="1:10">
      <c r="A522" s="90"/>
      <c r="B522" s="90"/>
      <c r="C522" s="90"/>
      <c r="D522" s="90"/>
      <c r="E522" s="90"/>
      <c r="F522" s="90"/>
      <c r="G522" s="90"/>
      <c r="H522" s="90"/>
      <c r="I522" s="90"/>
      <c r="J522" s="90"/>
    </row>
    <row r="523" spans="1:10">
      <c r="A523" s="90"/>
      <c r="B523" s="90"/>
      <c r="C523" s="90"/>
      <c r="D523" s="90"/>
      <c r="E523" s="90"/>
      <c r="F523" s="90"/>
      <c r="G523" s="90"/>
      <c r="H523" s="90"/>
      <c r="I523" s="90"/>
      <c r="J523" s="90"/>
    </row>
    <row r="524" spans="1:10">
      <c r="A524" s="90"/>
      <c r="B524" s="90"/>
      <c r="C524" s="90"/>
      <c r="D524" s="90"/>
      <c r="E524" s="90"/>
      <c r="F524" s="90"/>
      <c r="G524" s="90"/>
      <c r="H524" s="90"/>
      <c r="I524" s="90"/>
      <c r="J524" s="90"/>
    </row>
    <row r="525" spans="1:10">
      <c r="A525" s="90"/>
      <c r="B525" s="90"/>
      <c r="C525" s="90"/>
      <c r="D525" s="90"/>
      <c r="E525" s="90"/>
      <c r="F525" s="90"/>
      <c r="G525" s="90"/>
      <c r="H525" s="90"/>
      <c r="I525" s="90"/>
      <c r="J525" s="90"/>
    </row>
    <row r="526" spans="1:10">
      <c r="A526" s="90"/>
      <c r="B526" s="90"/>
      <c r="C526" s="90"/>
      <c r="D526" s="90"/>
      <c r="E526" s="90"/>
      <c r="F526" s="90"/>
      <c r="G526" s="90"/>
      <c r="H526" s="90"/>
      <c r="I526" s="90"/>
      <c r="J526" s="90"/>
    </row>
    <row r="527" spans="1:10">
      <c r="A527" s="90"/>
      <c r="B527" s="90"/>
      <c r="C527" s="90"/>
      <c r="D527" s="90"/>
      <c r="E527" s="90"/>
      <c r="F527" s="90"/>
      <c r="G527" s="90"/>
      <c r="H527" s="90"/>
      <c r="I527" s="90"/>
      <c r="J527" s="90"/>
    </row>
    <row r="528" spans="1:10">
      <c r="A528" s="90"/>
      <c r="B528" s="90"/>
      <c r="C528" s="90"/>
      <c r="D528" s="90"/>
      <c r="E528" s="90"/>
      <c r="F528" s="90"/>
      <c r="G528" s="90"/>
      <c r="H528" s="90"/>
      <c r="I528" s="90"/>
      <c r="J528" s="90"/>
    </row>
    <row r="529" spans="1:10">
      <c r="A529" s="90"/>
      <c r="B529" s="90"/>
      <c r="C529" s="90"/>
      <c r="D529" s="90"/>
      <c r="E529" s="90"/>
      <c r="F529" s="90"/>
      <c r="G529" s="90"/>
      <c r="H529" s="90"/>
      <c r="I529" s="90"/>
      <c r="J529" s="90"/>
    </row>
    <row r="530" spans="1:10">
      <c r="A530" s="90"/>
      <c r="B530" s="90"/>
      <c r="C530" s="90"/>
      <c r="D530" s="90"/>
      <c r="E530" s="90"/>
      <c r="F530" s="90"/>
      <c r="G530" s="90"/>
      <c r="H530" s="90"/>
      <c r="I530" s="90"/>
      <c r="J530" s="90"/>
    </row>
    <row r="531" spans="1:10">
      <c r="A531" s="90"/>
      <c r="B531" s="90"/>
      <c r="C531" s="90"/>
      <c r="D531" s="90"/>
      <c r="E531" s="90"/>
      <c r="F531" s="90"/>
      <c r="G531" s="90"/>
      <c r="H531" s="90"/>
      <c r="I531" s="90"/>
      <c r="J531" s="90"/>
    </row>
    <row r="532" spans="1:10">
      <c r="A532" s="90"/>
      <c r="B532" s="90"/>
      <c r="C532" s="90"/>
      <c r="D532" s="90"/>
      <c r="E532" s="90"/>
      <c r="F532" s="90"/>
      <c r="G532" s="90"/>
      <c r="H532" s="90"/>
      <c r="I532" s="90"/>
      <c r="J532" s="90"/>
    </row>
    <row r="533" spans="1:10">
      <c r="A533" s="90"/>
      <c r="B533" s="90"/>
      <c r="C533" s="90"/>
      <c r="D533" s="90"/>
      <c r="E533" s="90"/>
      <c r="F533" s="90"/>
      <c r="G533" s="90"/>
      <c r="H533" s="90"/>
      <c r="I533" s="90"/>
      <c r="J533" s="90"/>
    </row>
    <row r="534" spans="1:10">
      <c r="A534" s="90"/>
      <c r="B534" s="90"/>
      <c r="C534" s="90"/>
      <c r="D534" s="90"/>
      <c r="E534" s="90"/>
      <c r="F534" s="90"/>
      <c r="G534" s="90"/>
      <c r="H534" s="90"/>
      <c r="I534" s="90"/>
      <c r="J534" s="90"/>
    </row>
    <row r="535" spans="1:10">
      <c r="A535" s="90"/>
      <c r="B535" s="90"/>
      <c r="C535" s="90"/>
      <c r="D535" s="90"/>
      <c r="E535" s="90"/>
      <c r="F535" s="90"/>
      <c r="G535" s="90"/>
      <c r="H535" s="90"/>
      <c r="I535" s="90"/>
      <c r="J535" s="90"/>
    </row>
    <row r="536" spans="1:10">
      <c r="A536" s="90"/>
      <c r="B536" s="90"/>
      <c r="C536" s="90"/>
      <c r="D536" s="90"/>
      <c r="E536" s="90"/>
      <c r="F536" s="90"/>
      <c r="G536" s="90"/>
      <c r="H536" s="90"/>
      <c r="I536" s="90"/>
      <c r="J536" s="90"/>
    </row>
    <row r="537" spans="1:10">
      <c r="A537" s="90"/>
      <c r="B537" s="90"/>
      <c r="C537" s="90"/>
      <c r="D537" s="90"/>
      <c r="E537" s="90"/>
      <c r="F537" s="90"/>
      <c r="G537" s="90"/>
      <c r="H537" s="90"/>
      <c r="I537" s="90"/>
      <c r="J537" s="90"/>
    </row>
    <row r="538" spans="1:10">
      <c r="A538" s="90"/>
      <c r="B538" s="90"/>
      <c r="C538" s="90"/>
      <c r="D538" s="90"/>
      <c r="E538" s="90"/>
      <c r="F538" s="90"/>
      <c r="G538" s="90"/>
      <c r="H538" s="90"/>
      <c r="I538" s="90"/>
      <c r="J538" s="90"/>
    </row>
    <row r="539" spans="1:10">
      <c r="A539" s="90"/>
      <c r="B539" s="90"/>
      <c r="C539" s="90"/>
      <c r="D539" s="90"/>
      <c r="E539" s="90"/>
      <c r="F539" s="90"/>
      <c r="G539" s="90"/>
      <c r="H539" s="90"/>
      <c r="I539" s="90"/>
      <c r="J539" s="90"/>
    </row>
    <row r="540" spans="1:10">
      <c r="A540" s="90"/>
      <c r="B540" s="90"/>
      <c r="C540" s="90"/>
      <c r="D540" s="90"/>
      <c r="E540" s="90"/>
      <c r="F540" s="90"/>
      <c r="G540" s="90"/>
      <c r="H540" s="90"/>
      <c r="I540" s="90"/>
      <c r="J540" s="90"/>
    </row>
    <row r="541" spans="1:10">
      <c r="A541" s="90"/>
      <c r="B541" s="90"/>
      <c r="C541" s="90"/>
      <c r="D541" s="90"/>
      <c r="E541" s="90"/>
      <c r="F541" s="90"/>
      <c r="G541" s="90"/>
      <c r="H541" s="90"/>
      <c r="I541" s="90"/>
      <c r="J541" s="90"/>
    </row>
    <row r="542" spans="1:10">
      <c r="A542" s="90"/>
      <c r="B542" s="90"/>
      <c r="C542" s="90"/>
      <c r="D542" s="90"/>
      <c r="E542" s="90"/>
      <c r="F542" s="90"/>
      <c r="G542" s="90"/>
      <c r="H542" s="90"/>
      <c r="I542" s="90"/>
      <c r="J542" s="90"/>
    </row>
    <row r="543" spans="1:10">
      <c r="A543" s="90"/>
      <c r="B543" s="90"/>
      <c r="C543" s="90"/>
      <c r="D543" s="90"/>
      <c r="E543" s="90"/>
      <c r="F543" s="90"/>
      <c r="G543" s="90"/>
      <c r="H543" s="90"/>
      <c r="I543" s="90"/>
      <c r="J543" s="90"/>
    </row>
    <row r="544" spans="1:10">
      <c r="A544" s="90"/>
      <c r="B544" s="90"/>
      <c r="C544" s="90"/>
      <c r="D544" s="90"/>
      <c r="E544" s="90"/>
      <c r="F544" s="90"/>
      <c r="G544" s="90"/>
      <c r="H544" s="90"/>
      <c r="I544" s="90"/>
      <c r="J544" s="90"/>
    </row>
    <row r="545" spans="1:10">
      <c r="A545" s="90"/>
      <c r="B545" s="90"/>
      <c r="C545" s="90"/>
      <c r="D545" s="90"/>
      <c r="E545" s="90"/>
      <c r="F545" s="90"/>
      <c r="G545" s="90"/>
      <c r="H545" s="90"/>
      <c r="I545" s="90"/>
      <c r="J545" s="90"/>
    </row>
    <row r="546" spans="1:10">
      <c r="A546" s="90"/>
      <c r="B546" s="90"/>
      <c r="C546" s="90"/>
      <c r="D546" s="90"/>
      <c r="E546" s="90"/>
      <c r="F546" s="90"/>
      <c r="G546" s="90"/>
      <c r="H546" s="90"/>
      <c r="I546" s="90"/>
      <c r="J546" s="90"/>
    </row>
    <row r="547" spans="1:10">
      <c r="A547" s="90"/>
      <c r="B547" s="90"/>
      <c r="C547" s="90"/>
      <c r="D547" s="90"/>
      <c r="E547" s="90"/>
      <c r="F547" s="90"/>
      <c r="G547" s="90"/>
      <c r="H547" s="90"/>
      <c r="I547" s="90"/>
      <c r="J547" s="90"/>
    </row>
    <row r="548" spans="1:10">
      <c r="A548" s="90"/>
      <c r="B548" s="90"/>
      <c r="C548" s="90"/>
      <c r="D548" s="90"/>
      <c r="E548" s="90"/>
      <c r="F548" s="90"/>
      <c r="G548" s="90"/>
      <c r="H548" s="90"/>
      <c r="I548" s="90"/>
      <c r="J548" s="90"/>
    </row>
    <row r="549" spans="1:10">
      <c r="A549" s="90"/>
      <c r="B549" s="90"/>
      <c r="C549" s="90"/>
      <c r="D549" s="90"/>
      <c r="E549" s="90"/>
      <c r="F549" s="90"/>
      <c r="G549" s="90"/>
      <c r="H549" s="90"/>
      <c r="I549" s="90"/>
      <c r="J549" s="90"/>
    </row>
    <row r="550" spans="1:10">
      <c r="A550" s="90"/>
      <c r="B550" s="90"/>
      <c r="C550" s="90"/>
      <c r="D550" s="90"/>
      <c r="E550" s="90"/>
      <c r="F550" s="90"/>
      <c r="G550" s="90"/>
      <c r="H550" s="90"/>
      <c r="I550" s="90"/>
      <c r="J550" s="90"/>
    </row>
    <row r="551" spans="1:10">
      <c r="A551" s="90"/>
      <c r="B551" s="90"/>
      <c r="C551" s="90"/>
      <c r="D551" s="90"/>
      <c r="E551" s="90"/>
      <c r="F551" s="90"/>
      <c r="G551" s="90"/>
      <c r="H551" s="90"/>
      <c r="I551" s="90"/>
      <c r="J551" s="90"/>
    </row>
    <row r="552" spans="1:10">
      <c r="A552" s="90"/>
      <c r="B552" s="90"/>
      <c r="C552" s="90"/>
      <c r="D552" s="90"/>
      <c r="E552" s="90"/>
      <c r="F552" s="90"/>
      <c r="G552" s="90"/>
      <c r="H552" s="90"/>
      <c r="I552" s="90"/>
      <c r="J552" s="90"/>
    </row>
    <row r="553" spans="1:10">
      <c r="A553" s="90"/>
      <c r="B553" s="90"/>
      <c r="C553" s="90"/>
      <c r="D553" s="90"/>
      <c r="E553" s="90"/>
      <c r="F553" s="90"/>
      <c r="G553" s="90"/>
      <c r="H553" s="90"/>
      <c r="I553" s="90"/>
      <c r="J553" s="90"/>
    </row>
    <row r="554" spans="1:10">
      <c r="A554" s="90"/>
      <c r="B554" s="90"/>
      <c r="C554" s="90"/>
      <c r="D554" s="90"/>
      <c r="E554" s="90"/>
      <c r="F554" s="90"/>
      <c r="G554" s="90"/>
      <c r="H554" s="90"/>
      <c r="I554" s="90"/>
      <c r="J554" s="90"/>
    </row>
    <row r="555" spans="1:10">
      <c r="A555" s="90"/>
      <c r="B555" s="90"/>
      <c r="C555" s="90"/>
      <c r="D555" s="90"/>
      <c r="E555" s="90"/>
      <c r="F555" s="90"/>
      <c r="G555" s="90"/>
      <c r="H555" s="90"/>
      <c r="I555" s="90"/>
      <c r="J555" s="90"/>
    </row>
    <row r="556" spans="1:10">
      <c r="A556" s="90"/>
      <c r="B556" s="90"/>
      <c r="C556" s="90"/>
      <c r="D556" s="90"/>
      <c r="E556" s="90"/>
      <c r="F556" s="90"/>
      <c r="G556" s="90"/>
      <c r="H556" s="90"/>
      <c r="I556" s="90"/>
      <c r="J556" s="90"/>
    </row>
    <row r="557" spans="1:10">
      <c r="A557" s="90"/>
      <c r="B557" s="90"/>
      <c r="C557" s="90"/>
      <c r="D557" s="90"/>
      <c r="E557" s="90"/>
      <c r="F557" s="90"/>
      <c r="G557" s="90"/>
      <c r="H557" s="90"/>
      <c r="I557" s="90"/>
      <c r="J557" s="90"/>
    </row>
    <row r="558" spans="1:10">
      <c r="A558" s="90"/>
      <c r="B558" s="90"/>
      <c r="C558" s="90"/>
      <c r="D558" s="90"/>
      <c r="E558" s="90"/>
      <c r="F558" s="90"/>
      <c r="G558" s="90"/>
      <c r="H558" s="90"/>
      <c r="I558" s="90"/>
      <c r="J558" s="90"/>
    </row>
    <row r="559" spans="1:10">
      <c r="A559" s="90"/>
      <c r="B559" s="90"/>
      <c r="C559" s="90"/>
      <c r="D559" s="90"/>
      <c r="E559" s="90"/>
      <c r="F559" s="90"/>
      <c r="G559" s="90"/>
      <c r="H559" s="90"/>
      <c r="I559" s="90"/>
      <c r="J559" s="90"/>
    </row>
    <row r="560" spans="1:10">
      <c r="A560" s="90"/>
      <c r="B560" s="90"/>
      <c r="C560" s="90"/>
      <c r="D560" s="90"/>
      <c r="E560" s="90"/>
      <c r="F560" s="90"/>
      <c r="G560" s="90"/>
      <c r="H560" s="90"/>
      <c r="I560" s="90"/>
      <c r="J560" s="90"/>
    </row>
    <row r="561" spans="1:10">
      <c r="A561" s="90"/>
      <c r="B561" s="90"/>
      <c r="C561" s="90"/>
      <c r="D561" s="90"/>
      <c r="E561" s="90"/>
      <c r="F561" s="90"/>
      <c r="G561" s="90"/>
      <c r="H561" s="90"/>
      <c r="I561" s="90"/>
      <c r="J561" s="90"/>
    </row>
    <row r="562" spans="1:10">
      <c r="A562" s="90"/>
      <c r="B562" s="90"/>
      <c r="C562" s="90"/>
      <c r="D562" s="90"/>
      <c r="E562" s="90"/>
      <c r="F562" s="90"/>
      <c r="G562" s="90"/>
      <c r="H562" s="90"/>
      <c r="I562" s="90"/>
      <c r="J562" s="90"/>
    </row>
    <row r="563" spans="1:10">
      <c r="A563" s="90"/>
      <c r="B563" s="90"/>
      <c r="C563" s="90"/>
      <c r="D563" s="90"/>
      <c r="E563" s="90"/>
      <c r="F563" s="90"/>
      <c r="G563" s="90"/>
      <c r="H563" s="90"/>
      <c r="I563" s="90"/>
      <c r="J563" s="90"/>
    </row>
    <row r="564" spans="1:10">
      <c r="A564" s="90"/>
      <c r="B564" s="90"/>
      <c r="C564" s="90"/>
      <c r="D564" s="90"/>
      <c r="E564" s="90"/>
      <c r="F564" s="90"/>
      <c r="G564" s="90"/>
      <c r="H564" s="90"/>
      <c r="I564" s="90"/>
      <c r="J564" s="90"/>
    </row>
    <row r="565" spans="1:10">
      <c r="A565" s="90"/>
      <c r="B565" s="90"/>
      <c r="C565" s="90"/>
      <c r="D565" s="90"/>
      <c r="E565" s="90"/>
      <c r="F565" s="90"/>
      <c r="G565" s="90"/>
      <c r="H565" s="90"/>
      <c r="I565" s="90"/>
      <c r="J565" s="90"/>
    </row>
    <row r="566" spans="1:10">
      <c r="A566" s="90"/>
      <c r="B566" s="90"/>
      <c r="C566" s="90"/>
      <c r="D566" s="90"/>
      <c r="E566" s="90"/>
      <c r="F566" s="90"/>
      <c r="G566" s="90"/>
      <c r="H566" s="90"/>
      <c r="I566" s="90"/>
      <c r="J566" s="90"/>
    </row>
    <row r="567" spans="1:10">
      <c r="A567" s="90"/>
      <c r="B567" s="90"/>
      <c r="C567" s="90"/>
      <c r="D567" s="90"/>
      <c r="E567" s="90"/>
      <c r="F567" s="90"/>
      <c r="G567" s="90"/>
      <c r="H567" s="90"/>
      <c r="I567" s="90"/>
      <c r="J567" s="90"/>
    </row>
    <row r="568" spans="1:10">
      <c r="A568" s="90"/>
      <c r="B568" s="90"/>
      <c r="C568" s="90"/>
      <c r="D568" s="90"/>
      <c r="E568" s="90"/>
      <c r="F568" s="90"/>
      <c r="G568" s="90"/>
      <c r="H568" s="90"/>
      <c r="I568" s="90"/>
      <c r="J568" s="90"/>
    </row>
    <row r="569" spans="1:10">
      <c r="A569" s="90"/>
      <c r="B569" s="90"/>
      <c r="C569" s="90"/>
      <c r="D569" s="90"/>
      <c r="E569" s="90"/>
      <c r="F569" s="90"/>
      <c r="G569" s="90"/>
      <c r="H569" s="90"/>
      <c r="I569" s="90"/>
      <c r="J569" s="90"/>
    </row>
    <row r="570" spans="1:10">
      <c r="A570" s="90"/>
      <c r="B570" s="90"/>
      <c r="C570" s="90"/>
      <c r="D570" s="90"/>
      <c r="E570" s="90"/>
      <c r="F570" s="90"/>
      <c r="G570" s="90"/>
      <c r="H570" s="90"/>
      <c r="I570" s="90"/>
      <c r="J570" s="90"/>
    </row>
    <row r="571" spans="1:10">
      <c r="A571" s="90"/>
      <c r="B571" s="90"/>
      <c r="C571" s="90"/>
      <c r="D571" s="90"/>
      <c r="E571" s="90"/>
      <c r="F571" s="90"/>
      <c r="G571" s="90"/>
      <c r="H571" s="90"/>
      <c r="I571" s="90"/>
      <c r="J571" s="90"/>
    </row>
    <row r="572" spans="1:10">
      <c r="A572" s="90"/>
      <c r="B572" s="90"/>
      <c r="C572" s="90"/>
      <c r="D572" s="90"/>
      <c r="E572" s="90"/>
      <c r="F572" s="90"/>
      <c r="G572" s="90"/>
      <c r="H572" s="90"/>
      <c r="I572" s="90"/>
      <c r="J572" s="90"/>
    </row>
    <row r="573" spans="1:10">
      <c r="A573" s="90"/>
      <c r="B573" s="90"/>
      <c r="C573" s="90"/>
      <c r="D573" s="90"/>
      <c r="E573" s="90"/>
      <c r="F573" s="90"/>
      <c r="G573" s="90"/>
      <c r="H573" s="90"/>
      <c r="I573" s="90"/>
      <c r="J573" s="90"/>
    </row>
    <row r="574" spans="1:10">
      <c r="A574" s="90"/>
      <c r="B574" s="90"/>
      <c r="C574" s="90"/>
      <c r="D574" s="90"/>
      <c r="E574" s="90"/>
      <c r="F574" s="90"/>
      <c r="G574" s="90"/>
      <c r="H574" s="90"/>
      <c r="I574" s="90"/>
      <c r="J574" s="90"/>
    </row>
    <row r="575" spans="1:10">
      <c r="A575" s="90"/>
      <c r="B575" s="90"/>
      <c r="C575" s="90"/>
      <c r="D575" s="90"/>
      <c r="E575" s="90"/>
      <c r="F575" s="90"/>
      <c r="G575" s="90"/>
      <c r="H575" s="90"/>
      <c r="I575" s="90"/>
      <c r="J575" s="90"/>
    </row>
    <row r="576" spans="1:10">
      <c r="A576" s="90"/>
      <c r="B576" s="90"/>
      <c r="C576" s="90"/>
      <c r="D576" s="90"/>
      <c r="E576" s="90"/>
      <c r="F576" s="90"/>
      <c r="G576" s="90"/>
      <c r="H576" s="90"/>
      <c r="I576" s="90"/>
      <c r="J576" s="90"/>
    </row>
    <row r="577" spans="1:10">
      <c r="A577" s="90"/>
      <c r="B577" s="90"/>
      <c r="C577" s="90"/>
      <c r="D577" s="90"/>
      <c r="E577" s="90"/>
      <c r="F577" s="90"/>
      <c r="G577" s="90"/>
      <c r="H577" s="90"/>
      <c r="I577" s="90"/>
      <c r="J577" s="90"/>
    </row>
    <row r="578" spans="1:10">
      <c r="A578" s="90"/>
      <c r="B578" s="90"/>
      <c r="C578" s="90"/>
      <c r="D578" s="90"/>
      <c r="E578" s="90"/>
      <c r="F578" s="90"/>
      <c r="G578" s="90"/>
      <c r="H578" s="90"/>
      <c r="I578" s="90"/>
      <c r="J578" s="90"/>
    </row>
    <row r="579" spans="1:10">
      <c r="A579" s="90"/>
      <c r="B579" s="90"/>
      <c r="C579" s="90"/>
      <c r="D579" s="90"/>
      <c r="E579" s="90"/>
      <c r="F579" s="90"/>
      <c r="G579" s="90"/>
      <c r="H579" s="90"/>
      <c r="I579" s="90"/>
      <c r="J579" s="90"/>
    </row>
    <row r="580" spans="1:10">
      <c r="A580" s="90"/>
      <c r="B580" s="90"/>
      <c r="C580" s="90"/>
      <c r="D580" s="90"/>
      <c r="E580" s="90"/>
      <c r="F580" s="90"/>
      <c r="G580" s="90"/>
      <c r="H580" s="90"/>
      <c r="I580" s="90"/>
      <c r="J580" s="90"/>
    </row>
    <row r="581" spans="1:10">
      <c r="A581" s="90"/>
      <c r="B581" s="90"/>
      <c r="C581" s="90"/>
      <c r="D581" s="90"/>
      <c r="E581" s="90"/>
      <c r="F581" s="90"/>
      <c r="G581" s="90"/>
      <c r="H581" s="90"/>
      <c r="I581" s="90"/>
      <c r="J581" s="90"/>
    </row>
    <row r="582" spans="1:10">
      <c r="A582" s="90"/>
      <c r="B582" s="90"/>
      <c r="C582" s="90"/>
      <c r="D582" s="90"/>
      <c r="E582" s="90"/>
      <c r="F582" s="90"/>
      <c r="G582" s="90"/>
      <c r="H582" s="90"/>
      <c r="I582" s="90"/>
      <c r="J582" s="90"/>
    </row>
    <row r="583" spans="1:10">
      <c r="A583" s="90"/>
      <c r="B583" s="90"/>
      <c r="C583" s="90"/>
      <c r="D583" s="90"/>
      <c r="E583" s="90"/>
      <c r="F583" s="90"/>
      <c r="G583" s="90"/>
      <c r="H583" s="90"/>
      <c r="I583" s="90"/>
      <c r="J583" s="90"/>
    </row>
    <row r="584" spans="1:10">
      <c r="A584" s="90"/>
      <c r="B584" s="90"/>
      <c r="C584" s="90"/>
      <c r="D584" s="90"/>
      <c r="E584" s="90"/>
      <c r="F584" s="90"/>
      <c r="G584" s="90"/>
      <c r="H584" s="90"/>
      <c r="I584" s="90"/>
      <c r="J584" s="90"/>
    </row>
    <row r="585" spans="1:10">
      <c r="A585" s="90"/>
      <c r="B585" s="90"/>
      <c r="C585" s="90"/>
      <c r="D585" s="90"/>
      <c r="E585" s="90"/>
      <c r="F585" s="90"/>
      <c r="G585" s="90"/>
      <c r="H585" s="90"/>
      <c r="I585" s="90"/>
      <c r="J585" s="90"/>
    </row>
    <row r="586" spans="1:10">
      <c r="A586" s="90"/>
      <c r="B586" s="90"/>
      <c r="C586" s="90"/>
      <c r="D586" s="90"/>
      <c r="E586" s="90"/>
      <c r="F586" s="90"/>
      <c r="G586" s="90"/>
      <c r="H586" s="90"/>
      <c r="I586" s="90"/>
      <c r="J586" s="90"/>
    </row>
    <row r="587" spans="1:10">
      <c r="A587" s="90"/>
      <c r="B587" s="90"/>
      <c r="C587" s="90"/>
      <c r="D587" s="90"/>
      <c r="E587" s="90"/>
      <c r="F587" s="90"/>
      <c r="G587" s="90"/>
      <c r="H587" s="90"/>
      <c r="I587" s="90"/>
      <c r="J587" s="90"/>
    </row>
    <row r="588" spans="1:10">
      <c r="A588" s="90"/>
      <c r="B588" s="90"/>
      <c r="C588" s="90"/>
      <c r="D588" s="90"/>
      <c r="E588" s="90"/>
      <c r="F588" s="90"/>
      <c r="G588" s="90"/>
      <c r="H588" s="90"/>
      <c r="I588" s="90"/>
      <c r="J588" s="90"/>
    </row>
    <row r="589" spans="1:10">
      <c r="A589" s="90"/>
      <c r="B589" s="90"/>
      <c r="C589" s="90"/>
      <c r="D589" s="90"/>
      <c r="E589" s="90"/>
      <c r="F589" s="90"/>
      <c r="G589" s="90"/>
      <c r="H589" s="90"/>
      <c r="I589" s="90"/>
      <c r="J589" s="90"/>
    </row>
    <row r="590" spans="1:10">
      <c r="A590" s="90"/>
      <c r="B590" s="90"/>
      <c r="C590" s="90"/>
      <c r="D590" s="90"/>
      <c r="E590" s="90"/>
      <c r="F590" s="90"/>
      <c r="G590" s="90"/>
      <c r="H590" s="90"/>
      <c r="I590" s="90"/>
      <c r="J590" s="90"/>
    </row>
    <row r="591" spans="1:10">
      <c r="A591" s="90"/>
      <c r="B591" s="90"/>
      <c r="C591" s="90"/>
      <c r="D591" s="90"/>
      <c r="E591" s="90"/>
      <c r="F591" s="90"/>
      <c r="G591" s="90"/>
      <c r="H591" s="90"/>
      <c r="I591" s="90"/>
      <c r="J591" s="90"/>
    </row>
    <row r="592" spans="1:10">
      <c r="A592" s="90"/>
      <c r="B592" s="90"/>
      <c r="C592" s="90"/>
      <c r="D592" s="90"/>
      <c r="E592" s="90"/>
      <c r="F592" s="90"/>
      <c r="G592" s="90"/>
      <c r="H592" s="90"/>
      <c r="I592" s="90"/>
      <c r="J592" s="90"/>
    </row>
    <row r="593" spans="1:10">
      <c r="A593" s="90"/>
      <c r="B593" s="90"/>
      <c r="C593" s="90"/>
      <c r="D593" s="90"/>
      <c r="E593" s="90"/>
      <c r="F593" s="90"/>
      <c r="G593" s="90"/>
      <c r="H593" s="90"/>
      <c r="I593" s="90"/>
      <c r="J593" s="90"/>
    </row>
    <row r="594" spans="1:10">
      <c r="A594" s="90"/>
      <c r="B594" s="90"/>
      <c r="C594" s="90"/>
      <c r="D594" s="90"/>
      <c r="E594" s="90"/>
      <c r="F594" s="90"/>
      <c r="G594" s="90"/>
      <c r="H594" s="90"/>
      <c r="I594" s="90"/>
      <c r="J594" s="90"/>
    </row>
    <row r="595" spans="1:10">
      <c r="A595" s="90"/>
      <c r="B595" s="90"/>
      <c r="C595" s="90"/>
      <c r="D595" s="90"/>
      <c r="E595" s="90"/>
      <c r="F595" s="90"/>
      <c r="G595" s="90"/>
      <c r="H595" s="90"/>
      <c r="I595" s="90"/>
      <c r="J595" s="90"/>
    </row>
    <row r="596" spans="1:10">
      <c r="A596" s="90"/>
      <c r="B596" s="90"/>
      <c r="C596" s="90"/>
      <c r="D596" s="90"/>
      <c r="E596" s="90"/>
      <c r="F596" s="90"/>
      <c r="G596" s="90"/>
      <c r="H596" s="90"/>
      <c r="I596" s="90"/>
      <c r="J596" s="90"/>
    </row>
    <row r="597" spans="1:10">
      <c r="A597" s="90"/>
      <c r="B597" s="90"/>
      <c r="C597" s="90"/>
      <c r="D597" s="90"/>
      <c r="E597" s="90"/>
      <c r="F597" s="90"/>
      <c r="G597" s="90"/>
      <c r="H597" s="90"/>
      <c r="I597" s="90"/>
      <c r="J597" s="90"/>
    </row>
    <row r="598" spans="1:10">
      <c r="A598" s="90"/>
      <c r="B598" s="90"/>
      <c r="C598" s="90"/>
      <c r="D598" s="90"/>
      <c r="E598" s="90"/>
      <c r="F598" s="90"/>
      <c r="G598" s="90"/>
      <c r="H598" s="90"/>
      <c r="I598" s="90"/>
      <c r="J598" s="90"/>
    </row>
    <row r="599" spans="1:10">
      <c r="A599" s="90"/>
      <c r="B599" s="90"/>
      <c r="C599" s="90"/>
      <c r="D599" s="90"/>
      <c r="E599" s="90"/>
      <c r="F599" s="90"/>
      <c r="G599" s="90"/>
      <c r="H599" s="90"/>
      <c r="I599" s="90"/>
      <c r="J599" s="90"/>
    </row>
    <row r="600" spans="1:10">
      <c r="A600" s="90"/>
      <c r="B600" s="90"/>
      <c r="C600" s="90"/>
      <c r="D600" s="90"/>
      <c r="E600" s="90"/>
      <c r="F600" s="90"/>
      <c r="G600" s="90"/>
      <c r="H600" s="90"/>
      <c r="I600" s="90"/>
      <c r="J600" s="90"/>
    </row>
    <row r="601" spans="1:10">
      <c r="A601" s="90"/>
      <c r="B601" s="90"/>
      <c r="C601" s="90"/>
      <c r="D601" s="90"/>
      <c r="E601" s="90"/>
      <c r="F601" s="90"/>
      <c r="G601" s="90"/>
      <c r="H601" s="90"/>
      <c r="I601" s="90"/>
      <c r="J601" s="90"/>
    </row>
    <row r="602" spans="1:10">
      <c r="A602" s="90"/>
      <c r="B602" s="90"/>
      <c r="C602" s="90"/>
      <c r="D602" s="90"/>
      <c r="E602" s="90"/>
      <c r="F602" s="90"/>
      <c r="G602" s="90"/>
      <c r="H602" s="90"/>
      <c r="I602" s="90"/>
      <c r="J602" s="90"/>
    </row>
    <row r="603" spans="1:10">
      <c r="A603" s="90"/>
      <c r="B603" s="90"/>
      <c r="C603" s="90"/>
      <c r="D603" s="90"/>
      <c r="E603" s="90"/>
      <c r="F603" s="90"/>
      <c r="G603" s="90"/>
      <c r="H603" s="90"/>
      <c r="I603" s="90"/>
      <c r="J603" s="90"/>
    </row>
    <row r="604" spans="1:10">
      <c r="A604" s="90"/>
      <c r="B604" s="90"/>
      <c r="C604" s="90"/>
      <c r="D604" s="90"/>
      <c r="E604" s="90"/>
      <c r="F604" s="90"/>
      <c r="G604" s="90"/>
      <c r="H604" s="90"/>
      <c r="I604" s="90"/>
      <c r="J604" s="90"/>
    </row>
    <row r="605" spans="1:10">
      <c r="A605" s="90"/>
      <c r="B605" s="90"/>
      <c r="C605" s="90"/>
      <c r="D605" s="90"/>
      <c r="E605" s="90"/>
      <c r="F605" s="90"/>
      <c r="G605" s="90"/>
      <c r="H605" s="90"/>
      <c r="I605" s="90"/>
      <c r="J605" s="90"/>
    </row>
    <row r="606" spans="1:10">
      <c r="A606" s="90"/>
      <c r="B606" s="90"/>
      <c r="C606" s="90"/>
      <c r="D606" s="90"/>
      <c r="E606" s="90"/>
      <c r="F606" s="90"/>
      <c r="G606" s="90"/>
      <c r="H606" s="90"/>
      <c r="I606" s="90"/>
      <c r="J606" s="90"/>
    </row>
    <row r="607" spans="1:10">
      <c r="A607" s="90"/>
      <c r="B607" s="90"/>
      <c r="C607" s="90"/>
      <c r="D607" s="90"/>
      <c r="E607" s="90"/>
      <c r="F607" s="90"/>
      <c r="G607" s="90"/>
      <c r="H607" s="90"/>
      <c r="I607" s="90"/>
      <c r="J607" s="90"/>
    </row>
    <row r="608" spans="1:10">
      <c r="A608" s="90"/>
      <c r="B608" s="90"/>
      <c r="C608" s="90"/>
      <c r="D608" s="90"/>
      <c r="E608" s="90"/>
      <c r="F608" s="90"/>
      <c r="G608" s="90"/>
      <c r="H608" s="90"/>
      <c r="I608" s="90"/>
      <c r="J608" s="90"/>
    </row>
    <row r="609" spans="1:10">
      <c r="A609" s="90"/>
      <c r="B609" s="90"/>
      <c r="C609" s="90"/>
      <c r="D609" s="90"/>
      <c r="E609" s="90"/>
      <c r="F609" s="90"/>
      <c r="G609" s="90"/>
      <c r="H609" s="90"/>
      <c r="I609" s="90"/>
      <c r="J609" s="90"/>
    </row>
    <row r="610" spans="1:10">
      <c r="A610" s="90"/>
      <c r="B610" s="90"/>
      <c r="C610" s="90"/>
      <c r="D610" s="90"/>
      <c r="E610" s="90"/>
      <c r="F610" s="90"/>
      <c r="G610" s="90"/>
      <c r="H610" s="90"/>
      <c r="I610" s="90"/>
      <c r="J610" s="90"/>
    </row>
    <row r="611" spans="1:10">
      <c r="A611" s="90"/>
      <c r="B611" s="90"/>
      <c r="C611" s="90"/>
      <c r="D611" s="90"/>
      <c r="E611" s="90"/>
      <c r="F611" s="90"/>
      <c r="G611" s="90"/>
      <c r="H611" s="90"/>
      <c r="I611" s="90"/>
      <c r="J611" s="90"/>
    </row>
    <row r="612" spans="1:10">
      <c r="A612" s="90"/>
      <c r="B612" s="90"/>
      <c r="C612" s="90"/>
      <c r="D612" s="90"/>
      <c r="E612" s="90"/>
      <c r="F612" s="90"/>
      <c r="G612" s="90"/>
      <c r="H612" s="90"/>
      <c r="I612" s="90"/>
      <c r="J612" s="90"/>
    </row>
    <row r="613" spans="1:10">
      <c r="A613" s="90"/>
      <c r="B613" s="90"/>
      <c r="C613" s="90"/>
      <c r="D613" s="90"/>
      <c r="E613" s="90"/>
      <c r="F613" s="90"/>
      <c r="G613" s="90"/>
      <c r="H613" s="90"/>
      <c r="I613" s="90"/>
      <c r="J613" s="90"/>
    </row>
    <row r="614" spans="1:10">
      <c r="A614" s="90"/>
      <c r="B614" s="90"/>
      <c r="C614" s="90"/>
      <c r="D614" s="90"/>
      <c r="E614" s="90"/>
      <c r="F614" s="90"/>
      <c r="G614" s="90"/>
      <c r="H614" s="90"/>
      <c r="I614" s="90"/>
      <c r="J614" s="90"/>
    </row>
    <row r="615" spans="1:10">
      <c r="A615" s="90"/>
      <c r="B615" s="90"/>
      <c r="C615" s="90"/>
      <c r="D615" s="90"/>
      <c r="E615" s="90"/>
      <c r="F615" s="90"/>
      <c r="G615" s="90"/>
      <c r="H615" s="90"/>
      <c r="I615" s="90"/>
      <c r="J615" s="90"/>
    </row>
    <row r="616" spans="1:10">
      <c r="A616" s="90"/>
      <c r="B616" s="90"/>
      <c r="C616" s="90"/>
      <c r="D616" s="90"/>
      <c r="E616" s="90"/>
      <c r="F616" s="90"/>
      <c r="G616" s="90"/>
      <c r="H616" s="90"/>
      <c r="I616" s="90"/>
      <c r="J616" s="90"/>
    </row>
    <row r="617" spans="1:10">
      <c r="A617" s="90"/>
      <c r="B617" s="90"/>
      <c r="C617" s="90"/>
      <c r="D617" s="90"/>
      <c r="E617" s="90"/>
      <c r="F617" s="90"/>
      <c r="G617" s="90"/>
      <c r="H617" s="90"/>
      <c r="I617" s="90"/>
      <c r="J617" s="90"/>
    </row>
    <row r="618" spans="1:10">
      <c r="A618" s="90"/>
      <c r="B618" s="90"/>
      <c r="C618" s="90"/>
      <c r="D618" s="90"/>
      <c r="E618" s="90"/>
      <c r="F618" s="90"/>
      <c r="G618" s="90"/>
      <c r="H618" s="90"/>
      <c r="I618" s="90"/>
      <c r="J618" s="90"/>
    </row>
    <row r="619" spans="1:10">
      <c r="A619" s="90"/>
      <c r="B619" s="90"/>
      <c r="C619" s="90"/>
      <c r="D619" s="90"/>
      <c r="E619" s="90"/>
      <c r="F619" s="90"/>
      <c r="G619" s="90"/>
      <c r="H619" s="90"/>
      <c r="I619" s="90"/>
      <c r="J619" s="90"/>
    </row>
    <row r="620" spans="1:10">
      <c r="A620" s="90"/>
      <c r="B620" s="90"/>
      <c r="C620" s="90"/>
      <c r="D620" s="90"/>
      <c r="E620" s="90"/>
      <c r="F620" s="90"/>
      <c r="G620" s="90"/>
      <c r="H620" s="90"/>
      <c r="I620" s="90"/>
      <c r="J620" s="90"/>
    </row>
    <row r="621" spans="1:10">
      <c r="A621" s="90"/>
      <c r="B621" s="90"/>
      <c r="C621" s="90"/>
      <c r="D621" s="90"/>
      <c r="E621" s="90"/>
      <c r="F621" s="90"/>
      <c r="G621" s="90"/>
      <c r="H621" s="90"/>
      <c r="I621" s="90"/>
      <c r="J621" s="90"/>
    </row>
    <row r="622" spans="1:10">
      <c r="A622" s="90"/>
      <c r="B622" s="90"/>
      <c r="C622" s="90"/>
      <c r="D622" s="90"/>
      <c r="E622" s="90"/>
      <c r="F622" s="90"/>
      <c r="G622" s="90"/>
      <c r="H622" s="90"/>
      <c r="I622" s="90"/>
      <c r="J622" s="90"/>
    </row>
    <row r="623" spans="1:10">
      <c r="A623" s="90"/>
      <c r="B623" s="90"/>
      <c r="C623" s="90"/>
      <c r="D623" s="90"/>
      <c r="E623" s="90"/>
      <c r="F623" s="90"/>
      <c r="G623" s="90"/>
      <c r="H623" s="90"/>
      <c r="I623" s="90"/>
      <c r="J623" s="90"/>
    </row>
    <row r="624" spans="1:10">
      <c r="A624" s="90"/>
      <c r="B624" s="90"/>
      <c r="C624" s="90"/>
      <c r="D624" s="90"/>
      <c r="E624" s="90"/>
      <c r="F624" s="90"/>
      <c r="G624" s="90"/>
      <c r="H624" s="90"/>
      <c r="I624" s="90"/>
      <c r="J624" s="90"/>
    </row>
    <row r="625" spans="1:10">
      <c r="A625" s="90"/>
      <c r="B625" s="90"/>
      <c r="C625" s="90"/>
      <c r="D625" s="90"/>
      <c r="E625" s="90"/>
      <c r="F625" s="90"/>
      <c r="G625" s="90"/>
      <c r="H625" s="90"/>
      <c r="I625" s="90"/>
      <c r="J625" s="90"/>
    </row>
    <row r="626" spans="1:10">
      <c r="A626" s="90"/>
      <c r="B626" s="90"/>
      <c r="C626" s="90"/>
      <c r="D626" s="90"/>
      <c r="E626" s="90"/>
      <c r="F626" s="90"/>
      <c r="G626" s="90"/>
      <c r="H626" s="90"/>
      <c r="I626" s="90"/>
      <c r="J626" s="90"/>
    </row>
    <row r="627" spans="1:10">
      <c r="A627" s="90"/>
      <c r="B627" s="90"/>
      <c r="C627" s="90"/>
      <c r="D627" s="90"/>
      <c r="E627" s="90"/>
      <c r="F627" s="90"/>
      <c r="G627" s="90"/>
      <c r="H627" s="90"/>
      <c r="I627" s="90"/>
      <c r="J627" s="90"/>
    </row>
    <row r="628" spans="1:10">
      <c r="A628" s="90"/>
      <c r="B628" s="90"/>
      <c r="C628" s="90"/>
      <c r="D628" s="90"/>
      <c r="E628" s="90"/>
      <c r="F628" s="90"/>
      <c r="G628" s="90"/>
      <c r="H628" s="90"/>
      <c r="I628" s="90"/>
      <c r="J628" s="90"/>
    </row>
    <row r="629" spans="1:10">
      <c r="A629" s="90"/>
      <c r="B629" s="90"/>
      <c r="C629" s="90"/>
      <c r="D629" s="90"/>
      <c r="E629" s="90"/>
      <c r="F629" s="90"/>
      <c r="G629" s="90"/>
      <c r="H629" s="90"/>
      <c r="I629" s="90"/>
      <c r="J629" s="90"/>
    </row>
    <row r="630" spans="1:10">
      <c r="A630" s="90"/>
      <c r="B630" s="90"/>
      <c r="C630" s="90"/>
      <c r="D630" s="90"/>
      <c r="E630" s="90"/>
      <c r="F630" s="90"/>
      <c r="G630" s="90"/>
      <c r="H630" s="90"/>
      <c r="I630" s="90"/>
      <c r="J630" s="90"/>
    </row>
    <row r="631" spans="1:10">
      <c r="A631" s="90"/>
      <c r="B631" s="90"/>
      <c r="C631" s="90"/>
      <c r="D631" s="90"/>
      <c r="E631" s="90"/>
      <c r="F631" s="90"/>
      <c r="G631" s="90"/>
      <c r="H631" s="90"/>
      <c r="I631" s="90"/>
      <c r="J631" s="90"/>
    </row>
    <row r="632" spans="1:10">
      <c r="A632" s="90"/>
      <c r="B632" s="90"/>
      <c r="C632" s="90"/>
      <c r="D632" s="90"/>
      <c r="E632" s="90"/>
      <c r="F632" s="90"/>
      <c r="G632" s="90"/>
      <c r="H632" s="90"/>
      <c r="I632" s="90"/>
      <c r="J632" s="90"/>
    </row>
    <row r="633" spans="1:10">
      <c r="A633" s="90"/>
      <c r="B633" s="90"/>
      <c r="C633" s="90"/>
      <c r="D633" s="90"/>
      <c r="E633" s="90"/>
      <c r="F633" s="90"/>
      <c r="G633" s="90"/>
      <c r="H633" s="90"/>
      <c r="I633" s="90"/>
      <c r="J633" s="90"/>
    </row>
    <row r="634" spans="1:10">
      <c r="A634" s="90"/>
      <c r="B634" s="90"/>
      <c r="C634" s="90"/>
      <c r="D634" s="90"/>
      <c r="E634" s="90"/>
      <c r="F634" s="90"/>
      <c r="G634" s="90"/>
      <c r="H634" s="90"/>
      <c r="I634" s="90"/>
      <c r="J634" s="90"/>
    </row>
    <row r="635" spans="1:10">
      <c r="A635" s="90"/>
      <c r="B635" s="90"/>
      <c r="C635" s="90"/>
      <c r="D635" s="90"/>
      <c r="E635" s="90"/>
      <c r="F635" s="90"/>
      <c r="G635" s="90"/>
      <c r="H635" s="90"/>
      <c r="I635" s="90"/>
      <c r="J635" s="90"/>
    </row>
    <row r="636" spans="1:10">
      <c r="A636" s="90"/>
      <c r="B636" s="90"/>
      <c r="C636" s="90"/>
      <c r="D636" s="90"/>
      <c r="E636" s="90"/>
      <c r="F636" s="90"/>
      <c r="G636" s="90"/>
      <c r="H636" s="90"/>
      <c r="I636" s="90"/>
      <c r="J636" s="90"/>
    </row>
    <row r="637" spans="1:10">
      <c r="A637" s="90"/>
      <c r="B637" s="90"/>
      <c r="C637" s="90"/>
      <c r="D637" s="90"/>
      <c r="E637" s="90"/>
      <c r="F637" s="90"/>
      <c r="G637" s="90"/>
      <c r="H637" s="90"/>
      <c r="I637" s="90"/>
      <c r="J637" s="90"/>
    </row>
    <row r="638" spans="1:10">
      <c r="A638" s="90"/>
      <c r="B638" s="90"/>
      <c r="C638" s="90"/>
      <c r="D638" s="90"/>
      <c r="E638" s="90"/>
      <c r="F638" s="90"/>
      <c r="G638" s="90"/>
      <c r="H638" s="90"/>
      <c r="I638" s="90"/>
      <c r="J638" s="90"/>
    </row>
    <row r="639" spans="1:10">
      <c r="A639" s="90"/>
      <c r="B639" s="90"/>
      <c r="C639" s="90"/>
      <c r="D639" s="90"/>
      <c r="E639" s="90"/>
      <c r="F639" s="90"/>
      <c r="G639" s="90"/>
      <c r="H639" s="90"/>
      <c r="I639" s="90"/>
      <c r="J639" s="90"/>
    </row>
    <row r="640" spans="1:10">
      <c r="A640" s="90"/>
      <c r="B640" s="90"/>
      <c r="C640" s="90"/>
      <c r="D640" s="90"/>
      <c r="E640" s="90"/>
      <c r="F640" s="90"/>
      <c r="G640" s="90"/>
      <c r="H640" s="90"/>
      <c r="I640" s="90"/>
      <c r="J640" s="90"/>
    </row>
    <row r="641" spans="1:10">
      <c r="A641" s="90"/>
      <c r="B641" s="90"/>
      <c r="C641" s="90"/>
      <c r="D641" s="90"/>
      <c r="E641" s="90"/>
      <c r="F641" s="90"/>
      <c r="G641" s="90"/>
      <c r="H641" s="90"/>
      <c r="I641" s="90"/>
      <c r="J641" s="90"/>
    </row>
    <row r="642" spans="1:10">
      <c r="A642" s="90"/>
      <c r="B642" s="90"/>
      <c r="C642" s="90"/>
      <c r="D642" s="90"/>
      <c r="E642" s="90"/>
      <c r="F642" s="90"/>
      <c r="G642" s="90"/>
      <c r="H642" s="90"/>
      <c r="I642" s="90"/>
      <c r="J642" s="90"/>
    </row>
    <row r="643" spans="1:10">
      <c r="A643" s="90"/>
      <c r="B643" s="90"/>
      <c r="C643" s="90"/>
      <c r="D643" s="90"/>
      <c r="E643" s="90"/>
      <c r="F643" s="90"/>
      <c r="G643" s="90"/>
      <c r="H643" s="90"/>
      <c r="I643" s="90"/>
      <c r="J643" s="90"/>
    </row>
    <row r="644" spans="1:10">
      <c r="A644" s="90"/>
      <c r="B644" s="90"/>
      <c r="C644" s="90"/>
      <c r="D644" s="90"/>
      <c r="E644" s="90"/>
      <c r="F644" s="90"/>
      <c r="G644" s="90"/>
      <c r="H644" s="90"/>
      <c r="I644" s="90"/>
      <c r="J644" s="90"/>
    </row>
    <row r="645" spans="1:10">
      <c r="A645" s="90"/>
      <c r="B645" s="90"/>
      <c r="C645" s="90"/>
      <c r="D645" s="90"/>
      <c r="E645" s="90"/>
      <c r="F645" s="90"/>
      <c r="G645" s="90"/>
      <c r="H645" s="90"/>
      <c r="I645" s="90"/>
      <c r="J645" s="90"/>
    </row>
    <row r="646" spans="1:10">
      <c r="A646" s="90"/>
      <c r="B646" s="90"/>
      <c r="C646" s="90"/>
      <c r="D646" s="90"/>
      <c r="E646" s="90"/>
      <c r="F646" s="90"/>
      <c r="G646" s="90"/>
      <c r="H646" s="90"/>
      <c r="I646" s="90"/>
      <c r="J646" s="90"/>
    </row>
    <row r="647" spans="1:10">
      <c r="A647" s="90"/>
      <c r="B647" s="90"/>
      <c r="C647" s="90"/>
      <c r="D647" s="90"/>
      <c r="E647" s="90"/>
      <c r="F647" s="90"/>
      <c r="G647" s="90"/>
      <c r="H647" s="90"/>
      <c r="I647" s="90"/>
      <c r="J647" s="90"/>
    </row>
    <row r="648" spans="1:10">
      <c r="A648" s="90"/>
      <c r="B648" s="90"/>
      <c r="C648" s="90"/>
      <c r="D648" s="90"/>
      <c r="E648" s="90"/>
      <c r="F648" s="90"/>
      <c r="G648" s="90"/>
      <c r="H648" s="90"/>
      <c r="I648" s="90"/>
      <c r="J648" s="90"/>
    </row>
    <row r="649" spans="1:10">
      <c r="A649" s="90"/>
      <c r="B649" s="90"/>
      <c r="C649" s="90"/>
      <c r="D649" s="90"/>
      <c r="E649" s="90"/>
      <c r="F649" s="90"/>
      <c r="G649" s="90"/>
      <c r="H649" s="90"/>
      <c r="I649" s="90"/>
      <c r="J649" s="90"/>
    </row>
    <row r="650" spans="1:10">
      <c r="A650" s="90"/>
      <c r="B650" s="90"/>
      <c r="C650" s="90"/>
      <c r="D650" s="90"/>
      <c r="E650" s="90"/>
      <c r="F650" s="90"/>
      <c r="G650" s="90"/>
      <c r="H650" s="90"/>
      <c r="I650" s="90"/>
      <c r="J650" s="90"/>
    </row>
    <row r="651" spans="1:10">
      <c r="A651" s="90"/>
      <c r="B651" s="90"/>
      <c r="C651" s="90"/>
      <c r="D651" s="90"/>
      <c r="E651" s="90"/>
      <c r="F651" s="90"/>
      <c r="G651" s="90"/>
      <c r="H651" s="90"/>
      <c r="I651" s="90"/>
      <c r="J651" s="90"/>
    </row>
    <row r="652" spans="1:10">
      <c r="A652" s="90"/>
      <c r="B652" s="90"/>
      <c r="C652" s="90"/>
      <c r="D652" s="90"/>
      <c r="E652" s="90"/>
      <c r="F652" s="90"/>
      <c r="G652" s="90"/>
      <c r="H652" s="90"/>
      <c r="I652" s="90"/>
      <c r="J652" s="90"/>
    </row>
    <row r="653" spans="1:10">
      <c r="A653" s="90"/>
      <c r="B653" s="90"/>
      <c r="C653" s="90"/>
      <c r="D653" s="90"/>
      <c r="E653" s="90"/>
      <c r="F653" s="90"/>
      <c r="G653" s="90"/>
      <c r="H653" s="90"/>
      <c r="I653" s="90"/>
      <c r="J653" s="90"/>
    </row>
    <row r="654" spans="1:10">
      <c r="A654" s="90"/>
      <c r="B654" s="90"/>
      <c r="C654" s="90"/>
      <c r="D654" s="90"/>
      <c r="E654" s="90"/>
      <c r="F654" s="90"/>
      <c r="G654" s="90"/>
      <c r="H654" s="90"/>
      <c r="I654" s="90"/>
      <c r="J654" s="90"/>
    </row>
    <row r="655" spans="1:10">
      <c r="A655" s="90"/>
      <c r="B655" s="90"/>
      <c r="C655" s="90"/>
      <c r="D655" s="90"/>
      <c r="E655" s="90"/>
      <c r="F655" s="90"/>
      <c r="G655" s="90"/>
      <c r="H655" s="90"/>
      <c r="I655" s="90"/>
      <c r="J655" s="90"/>
    </row>
    <row r="656" spans="1:10">
      <c r="A656" s="90"/>
      <c r="B656" s="90"/>
      <c r="C656" s="90"/>
      <c r="D656" s="90"/>
      <c r="E656" s="90"/>
      <c r="F656" s="90"/>
      <c r="G656" s="90"/>
      <c r="H656" s="90"/>
      <c r="I656" s="90"/>
      <c r="J656" s="90"/>
    </row>
    <row r="657" spans="1:10">
      <c r="A657" s="90"/>
      <c r="B657" s="90"/>
      <c r="C657" s="90"/>
      <c r="D657" s="90"/>
      <c r="E657" s="90"/>
      <c r="F657" s="90"/>
      <c r="G657" s="90"/>
      <c r="H657" s="90"/>
      <c r="I657" s="90"/>
      <c r="J657" s="90"/>
    </row>
    <row r="658" spans="1:10">
      <c r="A658" s="90"/>
      <c r="B658" s="90"/>
      <c r="C658" s="90"/>
      <c r="D658" s="90"/>
      <c r="E658" s="90"/>
      <c r="F658" s="90"/>
      <c r="G658" s="90"/>
      <c r="H658" s="90"/>
      <c r="I658" s="90"/>
      <c r="J658" s="90"/>
    </row>
    <row r="659" spans="1:10">
      <c r="A659" s="90"/>
      <c r="B659" s="90"/>
      <c r="C659" s="90"/>
      <c r="D659" s="90"/>
      <c r="E659" s="90"/>
      <c r="F659" s="90"/>
      <c r="G659" s="90"/>
      <c r="H659" s="90"/>
      <c r="I659" s="90"/>
      <c r="J659" s="90"/>
    </row>
    <row r="660" spans="1:10">
      <c r="A660" s="90"/>
      <c r="B660" s="90"/>
      <c r="C660" s="90"/>
      <c r="D660" s="90"/>
      <c r="E660" s="90"/>
      <c r="F660" s="90"/>
      <c r="G660" s="90"/>
      <c r="H660" s="90"/>
      <c r="I660" s="90"/>
      <c r="J660" s="90"/>
    </row>
    <row r="661" spans="1:10">
      <c r="A661" s="90"/>
      <c r="B661" s="90"/>
      <c r="C661" s="90"/>
      <c r="D661" s="90"/>
      <c r="E661" s="90"/>
      <c r="F661" s="90"/>
      <c r="G661" s="90"/>
      <c r="H661" s="90"/>
      <c r="I661" s="90"/>
      <c r="J661" s="90"/>
    </row>
    <row r="662" spans="1:10">
      <c r="A662" s="90"/>
      <c r="B662" s="90"/>
      <c r="C662" s="90"/>
      <c r="D662" s="90"/>
      <c r="E662" s="90"/>
      <c r="F662" s="90"/>
      <c r="G662" s="90"/>
      <c r="H662" s="90"/>
      <c r="I662" s="90"/>
      <c r="J662" s="90"/>
    </row>
    <row r="663" spans="1:10">
      <c r="A663" s="90"/>
      <c r="B663" s="90"/>
      <c r="C663" s="90"/>
      <c r="D663" s="90"/>
      <c r="E663" s="90"/>
      <c r="F663" s="90"/>
      <c r="G663" s="90"/>
      <c r="H663" s="90"/>
      <c r="I663" s="90"/>
      <c r="J663" s="90"/>
    </row>
    <row r="664" spans="1:10">
      <c r="A664" s="90"/>
      <c r="B664" s="90"/>
      <c r="C664" s="90"/>
      <c r="D664" s="90"/>
      <c r="E664" s="90"/>
      <c r="F664" s="90"/>
      <c r="G664" s="90"/>
      <c r="H664" s="90"/>
      <c r="I664" s="90"/>
      <c r="J664" s="90"/>
    </row>
    <row r="665" spans="1:10">
      <c r="A665" s="90"/>
      <c r="B665" s="90"/>
      <c r="C665" s="90"/>
      <c r="D665" s="90"/>
      <c r="E665" s="90"/>
      <c r="F665" s="90"/>
      <c r="G665" s="90"/>
      <c r="H665" s="90"/>
      <c r="I665" s="90"/>
      <c r="J665" s="90"/>
    </row>
    <row r="666" spans="1:10">
      <c r="A666" s="90"/>
      <c r="B666" s="90"/>
      <c r="C666" s="90"/>
      <c r="D666" s="90"/>
      <c r="E666" s="90"/>
      <c r="F666" s="90"/>
      <c r="G666" s="90"/>
      <c r="H666" s="90"/>
      <c r="I666" s="90"/>
      <c r="J666" s="90"/>
    </row>
    <row r="667" spans="1:10">
      <c r="A667" s="90"/>
      <c r="B667" s="90"/>
      <c r="C667" s="90"/>
      <c r="D667" s="90"/>
      <c r="E667" s="90"/>
      <c r="F667" s="90"/>
      <c r="G667" s="90"/>
      <c r="H667" s="90"/>
      <c r="I667" s="90"/>
      <c r="J667" s="90"/>
    </row>
    <row r="668" spans="1:10">
      <c r="A668" s="90"/>
      <c r="B668" s="90"/>
      <c r="C668" s="90"/>
      <c r="D668" s="90"/>
      <c r="E668" s="90"/>
      <c r="F668" s="90"/>
      <c r="G668" s="90"/>
      <c r="H668" s="90"/>
      <c r="I668" s="90"/>
      <c r="J668" s="90"/>
    </row>
    <row r="669" spans="1:10">
      <c r="A669" s="90"/>
      <c r="B669" s="90"/>
      <c r="C669" s="90"/>
      <c r="D669" s="90"/>
      <c r="E669" s="90"/>
      <c r="F669" s="90"/>
      <c r="G669" s="90"/>
      <c r="H669" s="90"/>
      <c r="I669" s="90"/>
      <c r="J669" s="90"/>
    </row>
    <row r="670" spans="1:10">
      <c r="A670" s="90"/>
      <c r="B670" s="90"/>
      <c r="C670" s="90"/>
      <c r="D670" s="90"/>
      <c r="E670" s="90"/>
      <c r="F670" s="90"/>
      <c r="G670" s="90"/>
      <c r="H670" s="90"/>
      <c r="I670" s="90"/>
      <c r="J670" s="90"/>
    </row>
    <row r="671" spans="1:10">
      <c r="A671" s="90"/>
      <c r="B671" s="90"/>
      <c r="C671" s="90"/>
      <c r="D671" s="90"/>
      <c r="E671" s="90"/>
      <c r="F671" s="90"/>
      <c r="G671" s="90"/>
      <c r="H671" s="90"/>
      <c r="I671" s="90"/>
      <c r="J671" s="90"/>
    </row>
    <row r="672" spans="1:10">
      <c r="A672" s="90"/>
      <c r="B672" s="90"/>
      <c r="C672" s="90"/>
      <c r="D672" s="90"/>
      <c r="E672" s="90"/>
      <c r="F672" s="90"/>
      <c r="G672" s="90"/>
      <c r="H672" s="90"/>
      <c r="I672" s="90"/>
      <c r="J672" s="90"/>
    </row>
    <row r="673" spans="1:10">
      <c r="A673" s="90"/>
      <c r="B673" s="90"/>
      <c r="C673" s="90"/>
      <c r="D673" s="90"/>
      <c r="E673" s="90"/>
      <c r="F673" s="90"/>
      <c r="G673" s="90"/>
      <c r="H673" s="90"/>
      <c r="I673" s="90"/>
      <c r="J673" s="90"/>
    </row>
    <row r="674" spans="1:10">
      <c r="A674" s="90"/>
      <c r="B674" s="90"/>
      <c r="C674" s="90"/>
      <c r="D674" s="90"/>
      <c r="E674" s="90"/>
      <c r="F674" s="90"/>
      <c r="G674" s="90"/>
      <c r="H674" s="90"/>
      <c r="I674" s="90"/>
      <c r="J674" s="90"/>
    </row>
    <row r="675" spans="1:10">
      <c r="A675" s="90"/>
      <c r="B675" s="90"/>
      <c r="C675" s="90"/>
      <c r="D675" s="90"/>
      <c r="E675" s="90"/>
      <c r="F675" s="90"/>
      <c r="G675" s="90"/>
      <c r="H675" s="90"/>
      <c r="I675" s="90"/>
      <c r="J675" s="90"/>
    </row>
    <row r="676" spans="1:10">
      <c r="A676" s="90"/>
      <c r="B676" s="90"/>
      <c r="C676" s="90"/>
      <c r="D676" s="90"/>
      <c r="E676" s="90"/>
      <c r="F676" s="90"/>
      <c r="G676" s="90"/>
      <c r="H676" s="90"/>
      <c r="I676" s="90"/>
      <c r="J676" s="90"/>
    </row>
    <row r="677" spans="1:10">
      <c r="A677" s="90"/>
      <c r="B677" s="90"/>
      <c r="C677" s="90"/>
      <c r="D677" s="90"/>
      <c r="E677" s="90"/>
      <c r="F677" s="90"/>
      <c r="G677" s="90"/>
      <c r="H677" s="90"/>
      <c r="I677" s="90"/>
      <c r="J677" s="90"/>
    </row>
    <row r="678" spans="1:10">
      <c r="A678" s="90"/>
      <c r="B678" s="90"/>
      <c r="C678" s="90"/>
      <c r="D678" s="90"/>
      <c r="E678" s="90"/>
      <c r="F678" s="90"/>
      <c r="G678" s="90"/>
      <c r="H678" s="90"/>
      <c r="I678" s="90"/>
      <c r="J678" s="90"/>
    </row>
    <row r="679" spans="1:10">
      <c r="A679" s="90"/>
      <c r="B679" s="90"/>
      <c r="C679" s="90"/>
      <c r="D679" s="90"/>
      <c r="E679" s="90"/>
      <c r="F679" s="90"/>
      <c r="G679" s="90"/>
      <c r="H679" s="90"/>
      <c r="I679" s="90"/>
      <c r="J679" s="90"/>
    </row>
    <row r="680" spans="1:10">
      <c r="A680" s="90"/>
      <c r="B680" s="90"/>
      <c r="C680" s="90"/>
      <c r="D680" s="90"/>
      <c r="E680" s="90"/>
      <c r="F680" s="90"/>
      <c r="G680" s="90"/>
      <c r="H680" s="90"/>
      <c r="I680" s="90"/>
      <c r="J680" s="90"/>
    </row>
    <row r="681" spans="1:10">
      <c r="A681" s="90"/>
      <c r="B681" s="90"/>
      <c r="C681" s="90"/>
      <c r="D681" s="90"/>
      <c r="E681" s="90"/>
      <c r="F681" s="90"/>
      <c r="G681" s="90"/>
      <c r="H681" s="90"/>
      <c r="I681" s="90"/>
      <c r="J681" s="90"/>
    </row>
    <row r="682" spans="1:10">
      <c r="A682" s="90"/>
      <c r="B682" s="90"/>
      <c r="C682" s="90"/>
      <c r="D682" s="90"/>
      <c r="E682" s="90"/>
      <c r="F682" s="90"/>
      <c r="G682" s="90"/>
      <c r="H682" s="90"/>
      <c r="I682" s="90"/>
      <c r="J682" s="90"/>
    </row>
    <row r="683" spans="1:10">
      <c r="A683" s="90"/>
      <c r="B683" s="90"/>
      <c r="C683" s="90"/>
      <c r="D683" s="90"/>
      <c r="E683" s="90"/>
      <c r="F683" s="90"/>
      <c r="G683" s="90"/>
      <c r="H683" s="90"/>
      <c r="I683" s="90"/>
      <c r="J683" s="90"/>
    </row>
    <row r="684" spans="1:10">
      <c r="A684" s="90"/>
      <c r="B684" s="90"/>
      <c r="C684" s="90"/>
      <c r="D684" s="90"/>
      <c r="E684" s="90"/>
      <c r="F684" s="90"/>
      <c r="G684" s="90"/>
      <c r="H684" s="90"/>
      <c r="I684" s="90"/>
      <c r="J684" s="90"/>
    </row>
  </sheetData>
  <autoFilter ref="A1:N21">
    <extLst/>
  </autoFilter>
  <hyperlinks>
    <hyperlink ref="B2" r:id="rId1" display="AW2-12339"/>
    <hyperlink ref="B3" r:id="rId2" display="AW2-12292"/>
    <hyperlink ref="B4" r:id="rId3" display="AW2-12280"/>
    <hyperlink ref="B5" r:id="rId4" display="AW2-12247"/>
    <hyperlink ref="B6" r:id="rId5" display="AW2-12246"/>
    <hyperlink ref="B7" r:id="rId6" display="AW2-12220"/>
    <hyperlink ref="B8" r:id="rId7" display="AW2-12218"/>
    <hyperlink ref="B9" r:id="rId8" display="AW2-12211"/>
    <hyperlink ref="B10" r:id="rId9" display="AW2-12193"/>
    <hyperlink ref="B11" r:id="rId10" display="AW2-12192"/>
    <hyperlink ref="B12" r:id="rId11" display="AW2-12190"/>
    <hyperlink ref="B13" r:id="rId12" display="AW2-12174"/>
    <hyperlink ref="B14" r:id="rId13" display="AW2-12171"/>
    <hyperlink ref="B15" r:id="rId14" display="AW2-12169"/>
    <hyperlink ref="B16" r:id="rId15" display="AW2-12159"/>
    <hyperlink ref="B17" r:id="rId16" display="AW2-12100"/>
    <hyperlink ref="B18" r:id="rId17" display="AW2-12091"/>
    <hyperlink ref="B19" r:id="rId18" display="AW2-12084"/>
    <hyperlink ref="B20" r:id="rId19" display="AW2-12005"/>
    <hyperlink ref="B21" r:id="rId20" display="AW2-11598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F62" sqref="F62:K70"/>
    </sheetView>
  </sheetViews>
  <sheetFormatPr defaultColWidth="11" defaultRowHeight="13.2"/>
  <cols>
    <col min="1" max="1" width="10.8333333333333" customWidth="1"/>
    <col min="2" max="2" width="24" customWidth="1"/>
    <col min="3" max="5" width="10.8333333333333" customWidth="1"/>
    <col min="6" max="6" width="13.1666666666667" customWidth="1"/>
    <col min="7" max="7" width="13" customWidth="1"/>
    <col min="8" max="11" width="10.8333333333333" customWidth="1"/>
    <col min="12" max="12" width="16.6666666666667" style="66" customWidth="1"/>
    <col min="13" max="15" width="14.1666666666667" style="66" customWidth="1"/>
    <col min="16" max="16" width="12" style="66" customWidth="1"/>
    <col min="17" max="17" width="12.1666666666667" style="66" customWidth="1"/>
  </cols>
  <sheetData>
    <row r="1" spans="1:17">
      <c r="A1" s="67"/>
      <c r="B1" s="67"/>
      <c r="C1" s="67"/>
      <c r="D1" s="67"/>
      <c r="E1" s="67"/>
      <c r="F1" s="71" t="s">
        <v>279</v>
      </c>
      <c r="G1" s="71"/>
      <c r="H1" s="71"/>
      <c r="I1" s="71"/>
      <c r="J1" s="71"/>
      <c r="K1" s="71"/>
      <c r="L1" s="71" t="s">
        <v>280</v>
      </c>
      <c r="M1" s="71"/>
      <c r="N1" s="71"/>
      <c r="O1" s="71"/>
      <c r="P1" s="71"/>
      <c r="Q1" s="71"/>
    </row>
    <row r="2" spans="1:17">
      <c r="A2" s="68" t="s">
        <v>281</v>
      </c>
      <c r="B2" s="68" t="s">
        <v>282</v>
      </c>
      <c r="C2" s="68" t="s">
        <v>283</v>
      </c>
      <c r="D2" s="68" t="s">
        <v>284</v>
      </c>
      <c r="E2" s="68" t="s">
        <v>285</v>
      </c>
      <c r="F2" s="68" t="s">
        <v>286</v>
      </c>
      <c r="G2" s="68" t="s">
        <v>287</v>
      </c>
      <c r="H2" s="68" t="s">
        <v>288</v>
      </c>
      <c r="I2" s="68" t="s">
        <v>289</v>
      </c>
      <c r="J2" s="68" t="s">
        <v>290</v>
      </c>
      <c r="K2" s="68" t="s">
        <v>291</v>
      </c>
      <c r="L2" s="73" t="s">
        <v>286</v>
      </c>
      <c r="M2" s="73" t="s">
        <v>287</v>
      </c>
      <c r="N2" s="73" t="s">
        <v>288</v>
      </c>
      <c r="O2" s="73" t="s">
        <v>289</v>
      </c>
      <c r="P2" s="73" t="s">
        <v>290</v>
      </c>
      <c r="Q2" s="73" t="s">
        <v>291</v>
      </c>
    </row>
    <row r="3" spans="1:17">
      <c r="A3" s="69" t="s">
        <v>64</v>
      </c>
      <c r="B3" s="69" t="s">
        <v>292</v>
      </c>
      <c r="C3" s="70" t="s">
        <v>293</v>
      </c>
      <c r="D3" s="69" t="s">
        <v>294</v>
      </c>
      <c r="E3" s="70" t="s">
        <v>295</v>
      </c>
      <c r="F3" s="70">
        <v>31.46</v>
      </c>
      <c r="G3" s="70">
        <v>109</v>
      </c>
      <c r="H3" s="70">
        <v>297.39</v>
      </c>
      <c r="I3" s="70">
        <v>314.67</v>
      </c>
      <c r="J3" s="70">
        <v>21.67</v>
      </c>
      <c r="K3" s="70">
        <v>29</v>
      </c>
      <c r="L3" s="74">
        <v>19.76</v>
      </c>
      <c r="M3" s="74">
        <v>37</v>
      </c>
      <c r="N3" s="74">
        <v>331.74</v>
      </c>
      <c r="O3" s="74">
        <v>348.38</v>
      </c>
      <c r="P3" s="74">
        <v>37</v>
      </c>
      <c r="Q3" s="74">
        <v>45</v>
      </c>
    </row>
    <row r="4" spans="1:17">
      <c r="A4" s="70"/>
      <c r="B4" s="69" t="s">
        <v>296</v>
      </c>
      <c r="C4" s="70" t="s">
        <v>293</v>
      </c>
      <c r="D4" s="69" t="s">
        <v>294</v>
      </c>
      <c r="E4" s="70" t="s">
        <v>295</v>
      </c>
      <c r="F4" s="70">
        <v>43.1</v>
      </c>
      <c r="G4" s="70">
        <v>91.6</v>
      </c>
      <c r="H4" s="70">
        <v>303.17</v>
      </c>
      <c r="I4" s="70">
        <v>320.29</v>
      </c>
      <c r="J4" s="70">
        <v>37</v>
      </c>
      <c r="K4" s="70">
        <v>40</v>
      </c>
      <c r="L4" s="74">
        <v>25.75</v>
      </c>
      <c r="M4" s="74">
        <v>41</v>
      </c>
      <c r="N4" s="74">
        <v>309.96</v>
      </c>
      <c r="O4" s="74">
        <v>331.53</v>
      </c>
      <c r="P4" s="74">
        <v>41.3</v>
      </c>
      <c r="Q4" s="74">
        <v>46</v>
      </c>
    </row>
    <row r="5" spans="1:17">
      <c r="A5" s="70"/>
      <c r="B5" s="69" t="s">
        <v>297</v>
      </c>
      <c r="C5" s="70" t="s">
        <v>293</v>
      </c>
      <c r="D5" s="69" t="s">
        <v>294</v>
      </c>
      <c r="E5" s="70" t="s">
        <v>295</v>
      </c>
      <c r="F5" s="70">
        <v>61.14</v>
      </c>
      <c r="G5" s="70">
        <v>96.3</v>
      </c>
      <c r="H5" s="70">
        <v>303.98</v>
      </c>
      <c r="I5" s="70">
        <v>320.29</v>
      </c>
      <c r="J5" s="70">
        <v>33.33</v>
      </c>
      <c r="K5" s="70">
        <v>40</v>
      </c>
      <c r="L5" s="74">
        <v>31.34</v>
      </c>
      <c r="M5" s="74">
        <v>42</v>
      </c>
      <c r="N5" s="74">
        <v>325.14</v>
      </c>
      <c r="O5" s="74">
        <v>348.38</v>
      </c>
      <c r="P5" s="74">
        <v>60.3</v>
      </c>
      <c r="Q5" s="74">
        <v>62</v>
      </c>
    </row>
    <row r="6" spans="1:17">
      <c r="A6" s="70"/>
      <c r="B6" s="69" t="s">
        <v>298</v>
      </c>
      <c r="C6" s="70" t="s">
        <v>293</v>
      </c>
      <c r="D6" s="69" t="s">
        <v>294</v>
      </c>
      <c r="E6" s="70" t="s">
        <v>295</v>
      </c>
      <c r="F6" s="70">
        <v>13.42</v>
      </c>
      <c r="G6" s="70">
        <v>28.3</v>
      </c>
      <c r="H6" s="70">
        <v>300.01</v>
      </c>
      <c r="I6" s="70">
        <v>314.67</v>
      </c>
      <c r="J6" s="70">
        <v>31.67</v>
      </c>
      <c r="K6" s="70">
        <v>32</v>
      </c>
      <c r="L6" s="74">
        <v>13.22</v>
      </c>
      <c r="M6" s="74">
        <v>28.1</v>
      </c>
      <c r="N6" s="74">
        <v>330.12</v>
      </c>
      <c r="O6" s="74">
        <v>342.77</v>
      </c>
      <c r="P6" s="74">
        <v>26.3</v>
      </c>
      <c r="Q6" s="74">
        <v>29</v>
      </c>
    </row>
    <row r="7" spans="1:17">
      <c r="A7" s="70"/>
      <c r="B7" s="69" t="s">
        <v>299</v>
      </c>
      <c r="C7" s="70" t="s">
        <v>300</v>
      </c>
      <c r="D7" s="69" t="s">
        <v>294</v>
      </c>
      <c r="E7" s="70" t="s">
        <v>295</v>
      </c>
      <c r="F7" s="70">
        <v>20.1</v>
      </c>
      <c r="G7" s="70">
        <v>28.1</v>
      </c>
      <c r="H7" s="70">
        <v>374.4</v>
      </c>
      <c r="I7" s="70">
        <v>380</v>
      </c>
      <c r="J7" s="70">
        <v>16.33333333</v>
      </c>
      <c r="K7" s="70">
        <v>18</v>
      </c>
      <c r="L7" s="74">
        <v>13.8</v>
      </c>
      <c r="M7" s="74">
        <v>25</v>
      </c>
      <c r="N7" s="74">
        <v>376.1</v>
      </c>
      <c r="O7" s="74">
        <v>381</v>
      </c>
      <c r="P7" s="74">
        <v>24.37</v>
      </c>
      <c r="Q7" s="74">
        <v>40</v>
      </c>
    </row>
    <row r="8" spans="1:17">
      <c r="A8" s="70" t="s">
        <v>72</v>
      </c>
      <c r="B8" s="70" t="s">
        <v>301</v>
      </c>
      <c r="C8" s="70" t="s">
        <v>293</v>
      </c>
      <c r="D8" s="70" t="s">
        <v>302</v>
      </c>
      <c r="E8" s="70" t="s">
        <v>295</v>
      </c>
      <c r="F8" s="70">
        <v>0.7</v>
      </c>
      <c r="G8" s="70">
        <v>3.1</v>
      </c>
      <c r="H8" s="70">
        <v>117.9</v>
      </c>
      <c r="I8" s="70">
        <v>118</v>
      </c>
      <c r="J8" s="70">
        <v>16.11666667</v>
      </c>
      <c r="K8" s="70">
        <v>17</v>
      </c>
      <c r="L8" s="74">
        <v>1.5</v>
      </c>
      <c r="M8" s="74">
        <v>15.6</v>
      </c>
      <c r="N8" s="74">
        <v>120.2</v>
      </c>
      <c r="O8" s="74">
        <v>129</v>
      </c>
      <c r="P8" s="74">
        <v>12.33</v>
      </c>
      <c r="Q8" s="74">
        <v>14</v>
      </c>
    </row>
    <row r="9" spans="1:17">
      <c r="A9" s="70"/>
      <c r="B9" s="70" t="s">
        <v>303</v>
      </c>
      <c r="C9" s="70" t="s">
        <v>293</v>
      </c>
      <c r="D9" s="70" t="s">
        <v>302</v>
      </c>
      <c r="E9" s="70" t="s">
        <v>295</v>
      </c>
      <c r="F9" s="70">
        <v>0.1</v>
      </c>
      <c r="G9" s="70">
        <v>3.1</v>
      </c>
      <c r="H9" s="70">
        <v>114</v>
      </c>
      <c r="I9" s="70">
        <v>114</v>
      </c>
      <c r="J9" s="70">
        <v>16</v>
      </c>
      <c r="K9" s="70">
        <v>17</v>
      </c>
      <c r="L9" s="74">
        <v>1</v>
      </c>
      <c r="M9" s="74">
        <v>9.3</v>
      </c>
      <c r="N9" s="74">
        <v>106.1</v>
      </c>
      <c r="O9" s="74">
        <v>107</v>
      </c>
      <c r="P9" s="74">
        <v>12.53</v>
      </c>
      <c r="Q9" s="74">
        <v>14</v>
      </c>
    </row>
    <row r="10" spans="1:17">
      <c r="A10" s="70"/>
      <c r="B10" s="70" t="s">
        <v>304</v>
      </c>
      <c r="C10" s="70" t="s">
        <v>293</v>
      </c>
      <c r="D10" s="70" t="s">
        <v>302</v>
      </c>
      <c r="E10" s="70" t="s">
        <v>295</v>
      </c>
      <c r="F10" s="70">
        <v>1.3</v>
      </c>
      <c r="G10" s="70">
        <v>6.2</v>
      </c>
      <c r="H10" s="70">
        <v>109.4</v>
      </c>
      <c r="I10" s="70">
        <v>118</v>
      </c>
      <c r="J10" s="70">
        <v>15.86666667</v>
      </c>
      <c r="K10" s="70">
        <v>17</v>
      </c>
      <c r="L10" s="74">
        <v>0.9</v>
      </c>
      <c r="M10" s="74">
        <v>6.2</v>
      </c>
      <c r="N10" s="74">
        <v>106.3</v>
      </c>
      <c r="O10" s="74">
        <v>107</v>
      </c>
      <c r="P10" s="74">
        <v>13.78</v>
      </c>
      <c r="Q10" s="74">
        <v>20</v>
      </c>
    </row>
    <row r="11" spans="1:17">
      <c r="A11" s="70"/>
      <c r="B11" s="70" t="s">
        <v>299</v>
      </c>
      <c r="C11" s="70" t="s">
        <v>300</v>
      </c>
      <c r="D11" s="70" t="s">
        <v>302</v>
      </c>
      <c r="E11" s="70" t="s">
        <v>295</v>
      </c>
      <c r="F11" s="70">
        <v>0.1</v>
      </c>
      <c r="G11" s="70">
        <v>3.1</v>
      </c>
      <c r="H11" s="70">
        <v>117</v>
      </c>
      <c r="I11" s="70">
        <v>117</v>
      </c>
      <c r="J11" s="70">
        <v>17.13333333</v>
      </c>
      <c r="K11" s="70">
        <v>19</v>
      </c>
      <c r="L11" s="74">
        <v>0.1</v>
      </c>
      <c r="M11" s="74">
        <v>3.1</v>
      </c>
      <c r="N11" s="74">
        <v>105</v>
      </c>
      <c r="O11" s="74">
        <v>105</v>
      </c>
      <c r="P11" s="74">
        <v>15.97</v>
      </c>
      <c r="Q11" s="74">
        <v>20</v>
      </c>
    </row>
    <row r="12" spans="1:17">
      <c r="A12" s="70" t="s">
        <v>68</v>
      </c>
      <c r="B12" s="70" t="s">
        <v>304</v>
      </c>
      <c r="C12" s="70" t="s">
        <v>293</v>
      </c>
      <c r="D12" s="70"/>
      <c r="E12" s="70" t="s">
        <v>295</v>
      </c>
      <c r="F12" s="72" t="s">
        <v>305</v>
      </c>
      <c r="G12" s="72"/>
      <c r="H12" s="72"/>
      <c r="I12" s="72"/>
      <c r="J12" s="72"/>
      <c r="K12" s="72"/>
      <c r="L12" s="75" t="s">
        <v>306</v>
      </c>
      <c r="M12" s="75"/>
      <c r="N12" s="75"/>
      <c r="O12" s="75"/>
      <c r="P12" s="75"/>
      <c r="Q12" s="75"/>
    </row>
    <row r="13" spans="1:17">
      <c r="A13" s="70"/>
      <c r="B13" s="70" t="s">
        <v>299</v>
      </c>
      <c r="C13" s="70" t="s">
        <v>300</v>
      </c>
      <c r="D13" s="70"/>
      <c r="E13" s="70" t="s">
        <v>295</v>
      </c>
      <c r="F13" s="72"/>
      <c r="G13" s="72"/>
      <c r="H13" s="72"/>
      <c r="I13" s="72"/>
      <c r="J13" s="72"/>
      <c r="K13" s="72"/>
      <c r="L13" s="75"/>
      <c r="M13" s="75"/>
      <c r="N13" s="75"/>
      <c r="O13" s="75"/>
      <c r="P13" s="75"/>
      <c r="Q13" s="75"/>
    </row>
    <row r="14" spans="1:17">
      <c r="A14" s="70" t="s">
        <v>75</v>
      </c>
      <c r="B14" s="70" t="s">
        <v>304</v>
      </c>
      <c r="C14" s="70" t="s">
        <v>293</v>
      </c>
      <c r="D14" s="70" t="s">
        <v>307</v>
      </c>
      <c r="E14" s="70" t="s">
        <v>295</v>
      </c>
      <c r="F14" s="70">
        <v>15.09</v>
      </c>
      <c r="G14" s="70">
        <v>81.3</v>
      </c>
      <c r="H14" s="70">
        <v>134.3</v>
      </c>
      <c r="I14" s="70">
        <v>146.1</v>
      </c>
      <c r="J14" s="70">
        <v>8.67</v>
      </c>
      <c r="K14" s="70">
        <v>11</v>
      </c>
      <c r="L14" s="74">
        <v>5.91</v>
      </c>
      <c r="M14" s="74">
        <v>21.3</v>
      </c>
      <c r="N14" s="74">
        <v>135.9</v>
      </c>
      <c r="O14" s="74">
        <v>146.1</v>
      </c>
      <c r="P14" s="74">
        <v>41.33</v>
      </c>
      <c r="Q14" s="74">
        <v>45</v>
      </c>
    </row>
    <row r="15" spans="1:17">
      <c r="A15" s="70"/>
      <c r="B15" s="70" t="s">
        <v>299</v>
      </c>
      <c r="C15" s="70" t="s">
        <v>300</v>
      </c>
      <c r="D15" s="70" t="s">
        <v>307</v>
      </c>
      <c r="E15" s="70" t="s">
        <v>295</v>
      </c>
      <c r="F15" s="70">
        <v>0.1</v>
      </c>
      <c r="G15" s="70">
        <v>3.1</v>
      </c>
      <c r="H15" s="70">
        <v>107</v>
      </c>
      <c r="I15" s="70">
        <v>107</v>
      </c>
      <c r="J15" s="70">
        <v>16.28333333</v>
      </c>
      <c r="K15" s="70">
        <v>17</v>
      </c>
      <c r="L15" s="74">
        <v>0.1</v>
      </c>
      <c r="M15" s="74">
        <v>3.1</v>
      </c>
      <c r="N15" s="74">
        <v>105.9</v>
      </c>
      <c r="O15" s="74">
        <v>106</v>
      </c>
      <c r="P15" s="74">
        <v>16.8</v>
      </c>
      <c r="Q15" s="74">
        <v>22</v>
      </c>
    </row>
    <row r="16" spans="1:17">
      <c r="A16" s="70" t="s">
        <v>67</v>
      </c>
      <c r="B16" s="70" t="s">
        <v>308</v>
      </c>
      <c r="C16" s="70" t="s">
        <v>293</v>
      </c>
      <c r="D16" s="70" t="s">
        <v>309</v>
      </c>
      <c r="E16" s="70" t="s">
        <v>295</v>
      </c>
      <c r="F16" s="70">
        <v>59.11</v>
      </c>
      <c r="G16" s="70">
        <v>168</v>
      </c>
      <c r="H16" s="70">
        <v>97.47</v>
      </c>
      <c r="I16" s="70">
        <v>146.1</v>
      </c>
      <c r="J16" s="70">
        <v>27.33</v>
      </c>
      <c r="K16" s="70">
        <v>33</v>
      </c>
      <c r="L16" s="74">
        <v>67.9</v>
      </c>
      <c r="M16" s="74">
        <v>215</v>
      </c>
      <c r="N16" s="74">
        <v>122.9</v>
      </c>
      <c r="O16" s="74">
        <v>148</v>
      </c>
      <c r="P16" s="74">
        <v>28.58</v>
      </c>
      <c r="Q16" s="74">
        <v>55</v>
      </c>
    </row>
    <row r="17" spans="1:17">
      <c r="A17" s="70"/>
      <c r="B17" s="70" t="s">
        <v>310</v>
      </c>
      <c r="C17" s="70" t="s">
        <v>293</v>
      </c>
      <c r="D17" s="70" t="s">
        <v>309</v>
      </c>
      <c r="E17" s="70" t="s">
        <v>295</v>
      </c>
      <c r="F17" s="70">
        <v>4.08</v>
      </c>
      <c r="G17" s="70">
        <v>18.7</v>
      </c>
      <c r="H17" s="70">
        <v>224.04</v>
      </c>
      <c r="I17" s="70">
        <v>230.38</v>
      </c>
      <c r="J17" s="70">
        <v>21.33</v>
      </c>
      <c r="K17" s="70">
        <v>30</v>
      </c>
      <c r="L17" s="74">
        <v>4.02</v>
      </c>
      <c r="M17" s="74">
        <v>12.1</v>
      </c>
      <c r="N17" s="74">
        <v>227.25</v>
      </c>
      <c r="O17" s="74">
        <v>230.38</v>
      </c>
      <c r="P17" s="74">
        <v>30</v>
      </c>
      <c r="Q17" s="74">
        <v>34</v>
      </c>
    </row>
    <row r="18" spans="1:17">
      <c r="A18" s="70"/>
      <c r="B18" s="70" t="s">
        <v>311</v>
      </c>
      <c r="C18" s="70" t="s">
        <v>293</v>
      </c>
      <c r="D18" s="70" t="s">
        <v>309</v>
      </c>
      <c r="E18" s="70" t="s">
        <v>295</v>
      </c>
      <c r="F18" s="70">
        <v>33.79</v>
      </c>
      <c r="G18" s="70">
        <v>56.3</v>
      </c>
      <c r="H18" s="70">
        <v>226.2</v>
      </c>
      <c r="I18" s="70">
        <v>230.38</v>
      </c>
      <c r="J18" s="70">
        <v>32.33</v>
      </c>
      <c r="K18" s="70">
        <v>34</v>
      </c>
      <c r="L18" s="74">
        <v>39.04</v>
      </c>
      <c r="M18" s="74">
        <v>56.3</v>
      </c>
      <c r="N18" s="74">
        <v>230.98</v>
      </c>
      <c r="O18" s="74">
        <v>236</v>
      </c>
      <c r="P18" s="74">
        <v>49</v>
      </c>
      <c r="Q18" s="74">
        <v>58</v>
      </c>
    </row>
    <row r="19" spans="1:17">
      <c r="A19" s="70"/>
      <c r="B19" s="70" t="s">
        <v>312</v>
      </c>
      <c r="C19" s="70" t="s">
        <v>293</v>
      </c>
      <c r="D19" s="70" t="s">
        <v>309</v>
      </c>
      <c r="E19" s="70" t="s">
        <v>295</v>
      </c>
      <c r="F19" s="70">
        <v>29.67</v>
      </c>
      <c r="G19" s="70">
        <v>59</v>
      </c>
      <c r="H19" s="70">
        <v>262.25</v>
      </c>
      <c r="I19" s="70">
        <v>297.81</v>
      </c>
      <c r="J19" s="70">
        <v>32</v>
      </c>
      <c r="K19" s="70">
        <v>42</v>
      </c>
      <c r="L19" s="74">
        <v>29.24</v>
      </c>
      <c r="M19" s="74">
        <v>62.6</v>
      </c>
      <c r="N19" s="74">
        <v>245.52</v>
      </c>
      <c r="O19" s="74">
        <v>292.19</v>
      </c>
      <c r="P19" s="74">
        <v>48.67</v>
      </c>
      <c r="Q19" s="74">
        <v>63</v>
      </c>
    </row>
    <row r="20" spans="1:17">
      <c r="A20" s="70"/>
      <c r="B20" s="70" t="s">
        <v>313</v>
      </c>
      <c r="C20" s="70" t="s">
        <v>293</v>
      </c>
      <c r="D20" s="70" t="s">
        <v>309</v>
      </c>
      <c r="E20" s="70" t="s">
        <v>295</v>
      </c>
      <c r="F20" s="70">
        <v>12.74</v>
      </c>
      <c r="G20" s="70">
        <v>16.6</v>
      </c>
      <c r="H20" s="70">
        <v>225.2</v>
      </c>
      <c r="I20" s="70">
        <v>230.38</v>
      </c>
      <c r="J20" s="70">
        <v>27.67</v>
      </c>
      <c r="K20" s="70">
        <v>28</v>
      </c>
      <c r="L20" s="74">
        <v>14.56</v>
      </c>
      <c r="M20" s="74">
        <v>19.3</v>
      </c>
      <c r="N20" s="74">
        <v>287.57</v>
      </c>
      <c r="O20" s="74">
        <v>297.81</v>
      </c>
      <c r="P20" s="74">
        <v>52.67</v>
      </c>
      <c r="Q20" s="74">
        <v>53</v>
      </c>
    </row>
    <row r="21" spans="1:17">
      <c r="A21" s="70"/>
      <c r="B21" s="70" t="s">
        <v>299</v>
      </c>
      <c r="C21" s="70" t="s">
        <v>300</v>
      </c>
      <c r="D21" s="70" t="s">
        <v>309</v>
      </c>
      <c r="E21" s="70" t="s">
        <v>295</v>
      </c>
      <c r="F21" s="70">
        <v>0.6</v>
      </c>
      <c r="G21" s="70">
        <v>3.1</v>
      </c>
      <c r="H21" s="70">
        <v>126.2</v>
      </c>
      <c r="I21" s="70">
        <v>130</v>
      </c>
      <c r="J21" s="70">
        <v>16.78333333</v>
      </c>
      <c r="K21" s="70">
        <v>19</v>
      </c>
      <c r="L21" s="74">
        <v>0.6</v>
      </c>
      <c r="M21" s="74">
        <v>6.2</v>
      </c>
      <c r="N21" s="74">
        <v>128.6</v>
      </c>
      <c r="O21" s="74">
        <v>131</v>
      </c>
      <c r="P21" s="74">
        <v>17.42</v>
      </c>
      <c r="Q21" s="74">
        <v>26</v>
      </c>
    </row>
    <row r="22" spans="1:17">
      <c r="A22" s="70" t="s">
        <v>314</v>
      </c>
      <c r="B22" s="70" t="s">
        <v>315</v>
      </c>
      <c r="C22" s="70" t="s">
        <v>293</v>
      </c>
      <c r="D22" s="70" t="s">
        <v>316</v>
      </c>
      <c r="E22" s="70" t="s">
        <v>295</v>
      </c>
      <c r="F22" s="70">
        <v>36.3</v>
      </c>
      <c r="G22" s="70">
        <v>36.3</v>
      </c>
      <c r="H22" s="70">
        <v>254</v>
      </c>
      <c r="I22" s="70">
        <v>254</v>
      </c>
      <c r="J22" s="70">
        <v>35.48333333</v>
      </c>
      <c r="K22" s="70">
        <v>63</v>
      </c>
      <c r="L22" s="74">
        <v>3.8</v>
      </c>
      <c r="M22" s="74">
        <v>40.6</v>
      </c>
      <c r="N22" s="74">
        <v>255.4</v>
      </c>
      <c r="O22" s="74">
        <v>259</v>
      </c>
      <c r="P22" s="74">
        <v>16.82</v>
      </c>
      <c r="Q22" s="74">
        <v>32</v>
      </c>
    </row>
    <row r="23" spans="1:17">
      <c r="A23" s="70"/>
      <c r="B23" s="70" t="s">
        <v>315</v>
      </c>
      <c r="C23" s="70" t="s">
        <v>293</v>
      </c>
      <c r="D23" s="70" t="s">
        <v>316</v>
      </c>
      <c r="E23" s="70" t="s">
        <v>295</v>
      </c>
      <c r="F23" s="70">
        <v>36.3</v>
      </c>
      <c r="G23" s="70">
        <v>36.3</v>
      </c>
      <c r="H23" s="70">
        <v>254</v>
      </c>
      <c r="I23" s="70">
        <v>254</v>
      </c>
      <c r="J23" s="70">
        <v>35.48333333</v>
      </c>
      <c r="K23" s="70">
        <v>63</v>
      </c>
      <c r="L23" s="74">
        <v>3.8</v>
      </c>
      <c r="M23" s="74">
        <v>40.6</v>
      </c>
      <c r="N23" s="74">
        <v>255.4</v>
      </c>
      <c r="O23" s="74">
        <v>259</v>
      </c>
      <c r="P23" s="74">
        <v>16.82</v>
      </c>
      <c r="Q23" s="74">
        <v>32</v>
      </c>
    </row>
    <row r="24" spans="1:17">
      <c r="A24" s="70"/>
      <c r="B24" s="70" t="s">
        <v>299</v>
      </c>
      <c r="C24" s="70" t="s">
        <v>300</v>
      </c>
      <c r="D24" s="70" t="s">
        <v>316</v>
      </c>
      <c r="E24" s="70" t="s">
        <v>295</v>
      </c>
      <c r="F24" s="70">
        <v>1.4</v>
      </c>
      <c r="G24" s="70">
        <v>3.1</v>
      </c>
      <c r="H24" s="70">
        <v>323</v>
      </c>
      <c r="I24" s="70">
        <v>326</v>
      </c>
      <c r="J24" s="70">
        <v>16.26666667</v>
      </c>
      <c r="K24" s="70">
        <v>18</v>
      </c>
      <c r="L24" s="74">
        <v>1.6</v>
      </c>
      <c r="M24" s="74">
        <v>6.2</v>
      </c>
      <c r="N24" s="74">
        <v>253.9</v>
      </c>
      <c r="O24" s="74">
        <v>257</v>
      </c>
      <c r="P24" s="74">
        <v>12.83</v>
      </c>
      <c r="Q24" s="74">
        <v>14</v>
      </c>
    </row>
    <row r="25" spans="1:17">
      <c r="A25" s="70" t="s">
        <v>65</v>
      </c>
      <c r="B25" s="70" t="s">
        <v>312</v>
      </c>
      <c r="C25" s="70" t="s">
        <v>293</v>
      </c>
      <c r="D25" s="70" t="s">
        <v>317</v>
      </c>
      <c r="E25" s="70" t="s">
        <v>295</v>
      </c>
      <c r="F25" s="70">
        <v>3.2</v>
      </c>
      <c r="G25" s="70">
        <v>37.5</v>
      </c>
      <c r="H25" s="70">
        <v>106.7</v>
      </c>
      <c r="I25" s="70">
        <v>109</v>
      </c>
      <c r="J25" s="70">
        <v>30</v>
      </c>
      <c r="K25" s="70">
        <v>30</v>
      </c>
      <c r="L25" s="74">
        <v>1.2</v>
      </c>
      <c r="M25" s="74">
        <v>12.5</v>
      </c>
      <c r="N25" s="74">
        <v>105.2</v>
      </c>
      <c r="O25" s="74">
        <v>107</v>
      </c>
      <c r="P25" s="74">
        <v>15.92</v>
      </c>
      <c r="Q25" s="74">
        <v>39</v>
      </c>
    </row>
    <row r="26" spans="1:17">
      <c r="A26" s="70"/>
      <c r="B26" s="70" t="s">
        <v>318</v>
      </c>
      <c r="C26" s="70" t="s">
        <v>293</v>
      </c>
      <c r="D26" s="70" t="s">
        <v>317</v>
      </c>
      <c r="E26" s="70" t="s">
        <v>295</v>
      </c>
      <c r="F26" s="70">
        <v>1.5</v>
      </c>
      <c r="G26" s="70">
        <v>6.2</v>
      </c>
      <c r="H26" s="70">
        <v>95</v>
      </c>
      <c r="I26" s="70">
        <v>97</v>
      </c>
      <c r="J26" s="70">
        <v>15.81666667</v>
      </c>
      <c r="K26" s="70">
        <v>17</v>
      </c>
      <c r="L26" s="74">
        <v>1.6</v>
      </c>
      <c r="M26" s="74">
        <v>6.2</v>
      </c>
      <c r="N26" s="74">
        <v>97.1</v>
      </c>
      <c r="O26" s="74">
        <v>99</v>
      </c>
      <c r="P26" s="74">
        <v>12.77</v>
      </c>
      <c r="Q26" s="74">
        <v>19</v>
      </c>
    </row>
    <row r="27" spans="1:17">
      <c r="A27" s="70"/>
      <c r="B27" s="70" t="s">
        <v>299</v>
      </c>
      <c r="C27" s="70" t="s">
        <v>300</v>
      </c>
      <c r="D27" s="70" t="s">
        <v>317</v>
      </c>
      <c r="E27" s="70" t="s">
        <v>295</v>
      </c>
      <c r="F27" s="70">
        <v>0.1</v>
      </c>
      <c r="G27" s="70">
        <v>3.1</v>
      </c>
      <c r="H27" s="70">
        <v>92</v>
      </c>
      <c r="I27" s="70">
        <v>95</v>
      </c>
      <c r="J27" s="70">
        <v>17.18333333</v>
      </c>
      <c r="K27" s="70">
        <v>19</v>
      </c>
      <c r="L27" s="74">
        <v>0.1</v>
      </c>
      <c r="M27" s="74">
        <v>0.1</v>
      </c>
      <c r="N27" s="74">
        <v>80</v>
      </c>
      <c r="O27" s="74">
        <v>92.4</v>
      </c>
      <c r="P27" s="74">
        <v>15.83</v>
      </c>
      <c r="Q27" s="74">
        <v>20</v>
      </c>
    </row>
    <row r="28" spans="1:17">
      <c r="A28" s="70" t="s">
        <v>66</v>
      </c>
      <c r="B28" s="70" t="s">
        <v>308</v>
      </c>
      <c r="C28" s="70" t="s">
        <v>293</v>
      </c>
      <c r="D28" s="70" t="s">
        <v>319</v>
      </c>
      <c r="E28" s="70" t="s">
        <v>295</v>
      </c>
      <c r="F28" s="70">
        <v>50.69</v>
      </c>
      <c r="G28" s="70">
        <v>144</v>
      </c>
      <c r="H28" s="70">
        <v>106.25</v>
      </c>
      <c r="I28" s="70">
        <v>140.48</v>
      </c>
      <c r="J28" s="70">
        <v>11.33</v>
      </c>
      <c r="K28" s="70">
        <v>12</v>
      </c>
      <c r="L28" s="74">
        <v>64.96</v>
      </c>
      <c r="M28" s="74">
        <v>117</v>
      </c>
      <c r="N28" s="74">
        <v>101.44</v>
      </c>
      <c r="O28" s="74">
        <v>157.34</v>
      </c>
      <c r="P28" s="74">
        <v>20.28</v>
      </c>
      <c r="Q28" s="74">
        <v>51</v>
      </c>
    </row>
    <row r="29" spans="1:17">
      <c r="A29" s="70"/>
      <c r="B29" s="70" t="s">
        <v>320</v>
      </c>
      <c r="C29" s="70" t="s">
        <v>293</v>
      </c>
      <c r="D29" s="70" t="s">
        <v>319</v>
      </c>
      <c r="E29" s="70" t="s">
        <v>295</v>
      </c>
      <c r="F29" s="70">
        <v>44.04</v>
      </c>
      <c r="G29" s="70">
        <v>66.3</v>
      </c>
      <c r="H29" s="70">
        <v>141.94</v>
      </c>
      <c r="I29" s="70">
        <v>146.1</v>
      </c>
      <c r="J29" s="70">
        <v>18.67</v>
      </c>
      <c r="K29" s="70">
        <v>19</v>
      </c>
      <c r="L29" s="74">
        <v>51.2</v>
      </c>
      <c r="M29" s="74">
        <v>118</v>
      </c>
      <c r="N29" s="74">
        <v>187.2</v>
      </c>
      <c r="O29" s="74">
        <v>191</v>
      </c>
      <c r="P29" s="74">
        <v>26.05</v>
      </c>
      <c r="Q29" s="74">
        <v>40</v>
      </c>
    </row>
    <row r="30" spans="1:17">
      <c r="A30" s="70"/>
      <c r="B30" s="70" t="s">
        <v>321</v>
      </c>
      <c r="C30" s="70" t="s">
        <v>300</v>
      </c>
      <c r="D30" s="70" t="s">
        <v>319</v>
      </c>
      <c r="E30" s="70" t="s">
        <v>295</v>
      </c>
      <c r="F30" s="70">
        <v>22.1</v>
      </c>
      <c r="G30" s="70">
        <v>49.6</v>
      </c>
      <c r="H30" s="70">
        <v>142.42</v>
      </c>
      <c r="I30" s="70">
        <v>151.72</v>
      </c>
      <c r="J30" s="70">
        <v>26.67</v>
      </c>
      <c r="K30" s="70">
        <v>28</v>
      </c>
      <c r="L30" s="74">
        <v>47.8</v>
      </c>
      <c r="M30" s="74">
        <v>115</v>
      </c>
      <c r="N30" s="74">
        <v>182.5</v>
      </c>
      <c r="O30" s="74">
        <v>186</v>
      </c>
      <c r="P30" s="74">
        <v>37.4</v>
      </c>
      <c r="Q30" s="74">
        <v>44</v>
      </c>
    </row>
    <row r="31" spans="1:17">
      <c r="A31" s="70"/>
      <c r="B31" s="70" t="s">
        <v>322</v>
      </c>
      <c r="C31" s="70" t="s">
        <v>293</v>
      </c>
      <c r="D31" s="70" t="s">
        <v>319</v>
      </c>
      <c r="E31" s="70" t="s">
        <v>295</v>
      </c>
      <c r="F31" s="70">
        <v>66.57</v>
      </c>
      <c r="G31" s="70">
        <v>87.3</v>
      </c>
      <c r="H31" s="70">
        <v>156.44</v>
      </c>
      <c r="I31" s="70">
        <v>162.95</v>
      </c>
      <c r="J31" s="70">
        <v>17.67</v>
      </c>
      <c r="K31" s="70">
        <v>19</v>
      </c>
      <c r="L31" s="74">
        <v>70.3</v>
      </c>
      <c r="M31" s="74">
        <v>133</v>
      </c>
      <c r="N31" s="74">
        <v>198.8</v>
      </c>
      <c r="O31" s="74">
        <v>207</v>
      </c>
      <c r="P31" s="74">
        <v>42.27</v>
      </c>
      <c r="Q31" s="74">
        <v>61</v>
      </c>
    </row>
    <row r="32" spans="1:17">
      <c r="A32" s="70"/>
      <c r="B32" s="70" t="s">
        <v>323</v>
      </c>
      <c r="C32" s="70" t="s">
        <v>293</v>
      </c>
      <c r="D32" s="70" t="s">
        <v>319</v>
      </c>
      <c r="E32" s="70" t="s">
        <v>295</v>
      </c>
      <c r="F32" s="70">
        <v>0.09</v>
      </c>
      <c r="G32" s="70">
        <v>1.6</v>
      </c>
      <c r="H32" s="70">
        <v>153.32</v>
      </c>
      <c r="I32" s="70">
        <v>157.34</v>
      </c>
      <c r="J32" s="70">
        <v>12.67</v>
      </c>
      <c r="K32" s="70">
        <v>15</v>
      </c>
      <c r="L32" s="74">
        <v>32.6</v>
      </c>
      <c r="M32" s="74">
        <v>100</v>
      </c>
      <c r="N32" s="74">
        <v>154.4</v>
      </c>
      <c r="O32" s="74">
        <v>157</v>
      </c>
      <c r="P32" s="74">
        <v>22.75</v>
      </c>
      <c r="Q32" s="74">
        <v>39</v>
      </c>
    </row>
    <row r="33" spans="1:17">
      <c r="A33" s="70"/>
      <c r="B33" s="70" t="s">
        <v>324</v>
      </c>
      <c r="C33" s="70" t="s">
        <v>293</v>
      </c>
      <c r="D33" s="70" t="s">
        <v>319</v>
      </c>
      <c r="E33" s="70" t="s">
        <v>295</v>
      </c>
      <c r="F33" s="70">
        <v>0.24</v>
      </c>
      <c r="G33" s="70">
        <v>6.2</v>
      </c>
      <c r="H33" s="70">
        <v>146.72</v>
      </c>
      <c r="I33" s="70">
        <v>157.34</v>
      </c>
      <c r="J33" s="70">
        <v>21.67</v>
      </c>
      <c r="K33" s="70">
        <v>25</v>
      </c>
      <c r="L33" s="74">
        <v>0.1</v>
      </c>
      <c r="M33" s="74">
        <v>3.1</v>
      </c>
      <c r="N33" s="74">
        <v>183</v>
      </c>
      <c r="O33" s="74">
        <v>183</v>
      </c>
      <c r="P33" s="74">
        <v>12.17</v>
      </c>
      <c r="Q33" s="74">
        <v>17</v>
      </c>
    </row>
    <row r="34" spans="1:17">
      <c r="A34" s="70"/>
      <c r="B34" s="70" t="s">
        <v>299</v>
      </c>
      <c r="C34" s="70" t="s">
        <v>300</v>
      </c>
      <c r="D34" s="70" t="s">
        <v>319</v>
      </c>
      <c r="E34" s="70" t="s">
        <v>295</v>
      </c>
      <c r="F34" s="70">
        <v>22.2</v>
      </c>
      <c r="G34" s="70">
        <v>56.2</v>
      </c>
      <c r="H34" s="70">
        <v>130.9</v>
      </c>
      <c r="I34" s="70">
        <v>133</v>
      </c>
      <c r="J34" s="70">
        <v>23.05</v>
      </c>
      <c r="K34" s="70">
        <v>40</v>
      </c>
      <c r="L34" s="74">
        <v>54.4</v>
      </c>
      <c r="M34" s="74">
        <v>125</v>
      </c>
      <c r="N34" s="74">
        <v>151.3</v>
      </c>
      <c r="O34" s="74">
        <v>154</v>
      </c>
      <c r="P34" s="74">
        <v>40.63</v>
      </c>
      <c r="Q34" s="74">
        <v>47</v>
      </c>
    </row>
    <row r="35" spans="1:17">
      <c r="A35" s="70" t="s">
        <v>71</v>
      </c>
      <c r="B35" s="70" t="s">
        <v>325</v>
      </c>
      <c r="C35" s="70" t="s">
        <v>293</v>
      </c>
      <c r="D35" s="70" t="s">
        <v>326</v>
      </c>
      <c r="E35" s="70" t="s">
        <v>295</v>
      </c>
      <c r="F35" s="72" t="s">
        <v>305</v>
      </c>
      <c r="G35" s="72"/>
      <c r="H35" s="72"/>
      <c r="I35" s="72"/>
      <c r="J35" s="72"/>
      <c r="K35" s="72"/>
      <c r="L35" s="75" t="s">
        <v>327</v>
      </c>
      <c r="M35" s="75"/>
      <c r="N35" s="75"/>
      <c r="O35" s="75"/>
      <c r="P35" s="75"/>
      <c r="Q35" s="75"/>
    </row>
    <row r="36" spans="1:17">
      <c r="A36" s="70"/>
      <c r="B36" s="70" t="s">
        <v>328</v>
      </c>
      <c r="C36" s="70" t="s">
        <v>293</v>
      </c>
      <c r="D36" s="70" t="s">
        <v>326</v>
      </c>
      <c r="E36" s="70" t="s">
        <v>295</v>
      </c>
      <c r="F36" s="72"/>
      <c r="G36" s="72"/>
      <c r="H36" s="72"/>
      <c r="I36" s="72"/>
      <c r="J36" s="72"/>
      <c r="K36" s="72"/>
      <c r="L36" s="75"/>
      <c r="M36" s="75"/>
      <c r="N36" s="75"/>
      <c r="O36" s="75"/>
      <c r="P36" s="75"/>
      <c r="Q36" s="75"/>
    </row>
    <row r="37" spans="1:17">
      <c r="A37" s="70"/>
      <c r="B37" s="70" t="s">
        <v>329</v>
      </c>
      <c r="C37" s="70" t="s">
        <v>293</v>
      </c>
      <c r="D37" s="70" t="s">
        <v>326</v>
      </c>
      <c r="E37" s="70" t="s">
        <v>295</v>
      </c>
      <c r="F37" s="72"/>
      <c r="G37" s="72"/>
      <c r="H37" s="72"/>
      <c r="I37" s="72"/>
      <c r="J37" s="72"/>
      <c r="K37" s="72"/>
      <c r="L37" s="75"/>
      <c r="M37" s="75"/>
      <c r="N37" s="75"/>
      <c r="O37" s="75"/>
      <c r="P37" s="75"/>
      <c r="Q37" s="75"/>
    </row>
    <row r="38" spans="1:17">
      <c r="A38" s="70" t="s">
        <v>93</v>
      </c>
      <c r="B38" s="70" t="s">
        <v>330</v>
      </c>
      <c r="C38" s="70" t="s">
        <v>300</v>
      </c>
      <c r="D38" s="70" t="s">
        <v>331</v>
      </c>
      <c r="E38" s="70" t="s">
        <v>295</v>
      </c>
      <c r="F38" s="70">
        <v>0.2</v>
      </c>
      <c r="G38" s="70">
        <v>3.1</v>
      </c>
      <c r="H38" s="70">
        <v>132</v>
      </c>
      <c r="I38" s="70">
        <v>132</v>
      </c>
      <c r="J38" s="70">
        <v>16.36666667</v>
      </c>
      <c r="K38" s="70">
        <v>18</v>
      </c>
      <c r="L38" s="74">
        <v>0.1</v>
      </c>
      <c r="M38" s="74">
        <v>3.1</v>
      </c>
      <c r="N38" s="74">
        <v>129</v>
      </c>
      <c r="O38" s="74">
        <v>129</v>
      </c>
      <c r="P38" s="74">
        <v>34.52</v>
      </c>
      <c r="Q38" s="74">
        <v>50</v>
      </c>
    </row>
    <row r="39" spans="1:17">
      <c r="A39" s="70"/>
      <c r="B39" s="70" t="s">
        <v>332</v>
      </c>
      <c r="C39" s="70" t="s">
        <v>293</v>
      </c>
      <c r="D39" s="70" t="s">
        <v>331</v>
      </c>
      <c r="E39" s="70" t="s">
        <v>295</v>
      </c>
      <c r="F39" s="70">
        <v>2</v>
      </c>
      <c r="G39" s="70">
        <v>103</v>
      </c>
      <c r="H39" s="70">
        <v>123.1</v>
      </c>
      <c r="I39" s="70">
        <v>135</v>
      </c>
      <c r="J39" s="70">
        <v>20.91666667</v>
      </c>
      <c r="K39" s="70">
        <v>22</v>
      </c>
      <c r="L39" s="74">
        <v>0.1</v>
      </c>
      <c r="M39" s="74">
        <v>3.1</v>
      </c>
      <c r="N39" s="74">
        <v>146.7</v>
      </c>
      <c r="O39" s="74">
        <v>147</v>
      </c>
      <c r="P39" s="74">
        <v>12.4</v>
      </c>
      <c r="Q39" s="74">
        <v>14</v>
      </c>
    </row>
    <row r="40" spans="1:17">
      <c r="A40" s="70"/>
      <c r="B40" s="70" t="s">
        <v>333</v>
      </c>
      <c r="C40" s="70" t="s">
        <v>293</v>
      </c>
      <c r="D40" s="70" t="s">
        <v>331</v>
      </c>
      <c r="E40" s="70" t="s">
        <v>295</v>
      </c>
      <c r="F40" s="70">
        <v>1.4</v>
      </c>
      <c r="G40" s="70">
        <v>28.1</v>
      </c>
      <c r="H40" s="70">
        <v>71.5</v>
      </c>
      <c r="I40" s="70">
        <v>122</v>
      </c>
      <c r="J40" s="70">
        <v>33.76666667</v>
      </c>
      <c r="K40" s="70">
        <v>54</v>
      </c>
      <c r="L40" s="74">
        <v>18.7</v>
      </c>
      <c r="M40" s="74">
        <v>137</v>
      </c>
      <c r="N40" s="74">
        <v>167.6</v>
      </c>
      <c r="O40" s="74">
        <v>186</v>
      </c>
      <c r="P40" s="74">
        <v>30.47</v>
      </c>
      <c r="Q40" s="74">
        <v>61</v>
      </c>
    </row>
    <row r="41" ht="14" spans="1:17">
      <c r="A41" s="70" t="s">
        <v>334</v>
      </c>
      <c r="B41" s="70" t="s">
        <v>335</v>
      </c>
      <c r="C41" s="70" t="s">
        <v>293</v>
      </c>
      <c r="D41" s="70" t="s">
        <v>336</v>
      </c>
      <c r="E41" s="70" t="s">
        <v>295</v>
      </c>
      <c r="F41" s="70">
        <v>26.77</v>
      </c>
      <c r="G41" s="70">
        <v>115</v>
      </c>
      <c r="H41" s="70">
        <v>476</v>
      </c>
      <c r="I41" s="70">
        <v>492</v>
      </c>
      <c r="J41" s="70">
        <v>34.66666667</v>
      </c>
      <c r="K41" s="70">
        <v>43</v>
      </c>
      <c r="L41" s="76">
        <v>30.17</v>
      </c>
      <c r="M41" s="76">
        <v>81.2</v>
      </c>
      <c r="N41" s="76">
        <v>486</v>
      </c>
      <c r="O41" s="76">
        <v>499</v>
      </c>
      <c r="P41" s="74">
        <v>21</v>
      </c>
      <c r="Q41" s="74">
        <v>22</v>
      </c>
    </row>
    <row r="42" ht="14" spans="1:17">
      <c r="A42" s="70"/>
      <c r="B42" s="70" t="s">
        <v>337</v>
      </c>
      <c r="C42" s="70" t="s">
        <v>300</v>
      </c>
      <c r="D42" s="70" t="s">
        <v>336</v>
      </c>
      <c r="E42" s="70" t="s">
        <v>295</v>
      </c>
      <c r="F42" s="70">
        <v>13.1</v>
      </c>
      <c r="G42" s="70">
        <v>118.2</v>
      </c>
      <c r="H42" s="70">
        <v>388</v>
      </c>
      <c r="I42" s="70">
        <v>397</v>
      </c>
      <c r="J42" s="70">
        <v>19.10526315</v>
      </c>
      <c r="K42" s="70">
        <v>35</v>
      </c>
      <c r="L42" s="76">
        <v>14.71</v>
      </c>
      <c r="M42" s="76">
        <v>112.1</v>
      </c>
      <c r="N42" s="76">
        <v>380</v>
      </c>
      <c r="O42" s="76">
        <v>433</v>
      </c>
      <c r="P42" s="74">
        <v>40.31</v>
      </c>
      <c r="Q42" s="74">
        <v>67</v>
      </c>
    </row>
    <row r="43" ht="14" spans="1:17">
      <c r="A43" s="70"/>
      <c r="B43" s="70" t="s">
        <v>338</v>
      </c>
      <c r="C43" s="70" t="s">
        <v>293</v>
      </c>
      <c r="D43" s="70" t="s">
        <v>336</v>
      </c>
      <c r="E43" s="70" t="s">
        <v>295</v>
      </c>
      <c r="F43" s="70">
        <v>67.25</v>
      </c>
      <c r="G43" s="70">
        <v>81.8</v>
      </c>
      <c r="H43" s="70">
        <v>494</v>
      </c>
      <c r="I43" s="70">
        <v>513</v>
      </c>
      <c r="J43" s="70">
        <v>50.7</v>
      </c>
      <c r="K43" s="70">
        <v>61</v>
      </c>
      <c r="L43" s="76">
        <v>91.82</v>
      </c>
      <c r="M43" s="76">
        <v>168</v>
      </c>
      <c r="N43" s="76">
        <v>526</v>
      </c>
      <c r="O43" s="76">
        <v>555</v>
      </c>
      <c r="P43" s="74">
        <v>54</v>
      </c>
      <c r="Q43" s="74">
        <v>67</v>
      </c>
    </row>
    <row r="44" ht="14" spans="1:17">
      <c r="A44" s="70"/>
      <c r="B44" s="70" t="s">
        <v>339</v>
      </c>
      <c r="C44" s="70" t="s">
        <v>293</v>
      </c>
      <c r="D44" s="70" t="s">
        <v>336</v>
      </c>
      <c r="E44" s="70" t="s">
        <v>295</v>
      </c>
      <c r="F44" s="70">
        <v>48.9</v>
      </c>
      <c r="G44" s="70">
        <v>78.1</v>
      </c>
      <c r="H44" s="70">
        <v>508</v>
      </c>
      <c r="I44" s="70">
        <v>526</v>
      </c>
      <c r="J44" s="70">
        <v>42.15384615</v>
      </c>
      <c r="K44" s="70">
        <v>59</v>
      </c>
      <c r="L44" s="76">
        <v>65.03</v>
      </c>
      <c r="M44" s="76">
        <v>182</v>
      </c>
      <c r="N44" s="76">
        <v>538</v>
      </c>
      <c r="O44" s="76">
        <v>579</v>
      </c>
      <c r="P44" s="74">
        <v>47</v>
      </c>
      <c r="Q44" s="74">
        <v>52</v>
      </c>
    </row>
    <row r="45" spans="1:17">
      <c r="A45" s="70"/>
      <c r="B45" s="70" t="s">
        <v>340</v>
      </c>
      <c r="C45" s="70" t="s">
        <v>293</v>
      </c>
      <c r="D45" s="70" t="s">
        <v>336</v>
      </c>
      <c r="E45" s="70" t="s">
        <v>295</v>
      </c>
      <c r="F45" s="70">
        <v>50.6</v>
      </c>
      <c r="G45" s="70">
        <v>194</v>
      </c>
      <c r="H45" s="70">
        <v>445.49</v>
      </c>
      <c r="I45" s="70">
        <v>595.63</v>
      </c>
      <c r="J45" s="70">
        <v>45.02</v>
      </c>
      <c r="K45" s="70">
        <v>71</v>
      </c>
      <c r="L45" s="74">
        <v>86.3</v>
      </c>
      <c r="M45" s="74">
        <v>266</v>
      </c>
      <c r="N45" s="74">
        <v>571</v>
      </c>
      <c r="O45" s="74">
        <v>624</v>
      </c>
      <c r="P45" s="74">
        <v>42.6</v>
      </c>
      <c r="Q45" s="74">
        <v>54</v>
      </c>
    </row>
    <row r="46" ht="14" spans="1:17">
      <c r="A46" s="70"/>
      <c r="B46" s="70" t="s">
        <v>341</v>
      </c>
      <c r="C46" s="70" t="s">
        <v>293</v>
      </c>
      <c r="D46" s="70" t="s">
        <v>336</v>
      </c>
      <c r="E46" s="70" t="s">
        <v>295</v>
      </c>
      <c r="F46" s="70">
        <v>33.47</v>
      </c>
      <c r="G46" s="70">
        <v>79.3</v>
      </c>
      <c r="H46" s="70">
        <v>504</v>
      </c>
      <c r="I46" s="70">
        <v>521</v>
      </c>
      <c r="J46" s="70">
        <v>33.875</v>
      </c>
      <c r="K46" s="70">
        <v>59</v>
      </c>
      <c r="L46" s="76">
        <v>37.64</v>
      </c>
      <c r="M46" s="76">
        <v>131.1</v>
      </c>
      <c r="N46" s="76">
        <v>518</v>
      </c>
      <c r="O46" s="76">
        <v>534</v>
      </c>
      <c r="P46" s="74">
        <v>39</v>
      </c>
      <c r="Q46" s="74">
        <v>63</v>
      </c>
    </row>
    <row r="47" ht="14" spans="1:17">
      <c r="A47" s="70"/>
      <c r="B47" s="70" t="s">
        <v>342</v>
      </c>
      <c r="C47" s="70" t="s">
        <v>293</v>
      </c>
      <c r="D47" s="70" t="s">
        <v>336</v>
      </c>
      <c r="E47" s="70" t="s">
        <v>295</v>
      </c>
      <c r="F47" s="70">
        <v>73.09</v>
      </c>
      <c r="G47" s="70">
        <v>197</v>
      </c>
      <c r="H47" s="70">
        <v>544</v>
      </c>
      <c r="I47" s="70">
        <v>566</v>
      </c>
      <c r="J47" s="70">
        <v>45.5555555</v>
      </c>
      <c r="K47" s="70">
        <v>59</v>
      </c>
      <c r="L47" s="76">
        <v>72.76</v>
      </c>
      <c r="M47" s="76">
        <v>210.8</v>
      </c>
      <c r="N47" s="76">
        <v>526</v>
      </c>
      <c r="O47" s="76">
        <v>546</v>
      </c>
      <c r="P47" s="74">
        <v>43</v>
      </c>
      <c r="Q47" s="74">
        <v>66</v>
      </c>
    </row>
    <row r="48" ht="14" spans="1:17">
      <c r="A48" s="70"/>
      <c r="B48" s="70" t="s">
        <v>343</v>
      </c>
      <c r="C48" s="70" t="s">
        <v>293</v>
      </c>
      <c r="D48" s="70" t="s">
        <v>336</v>
      </c>
      <c r="E48" s="70" t="s">
        <v>295</v>
      </c>
      <c r="F48" s="70">
        <v>35.47</v>
      </c>
      <c r="G48" s="70">
        <v>233</v>
      </c>
      <c r="H48" s="70">
        <v>436.22</v>
      </c>
      <c r="I48" s="70">
        <v>601.24</v>
      </c>
      <c r="J48" s="70">
        <v>19.96125</v>
      </c>
      <c r="K48" s="70">
        <v>70</v>
      </c>
      <c r="L48" s="76">
        <v>44.96</v>
      </c>
      <c r="M48" s="76">
        <v>134</v>
      </c>
      <c r="N48" s="76">
        <v>565</v>
      </c>
      <c r="O48" s="76">
        <v>618</v>
      </c>
      <c r="P48" s="74">
        <v>42</v>
      </c>
      <c r="Q48" s="74">
        <v>54</v>
      </c>
    </row>
    <row r="49" ht="14" spans="1:17">
      <c r="A49" s="70"/>
      <c r="B49" s="70" t="s">
        <v>344</v>
      </c>
      <c r="C49" s="70" t="s">
        <v>293</v>
      </c>
      <c r="D49" s="70" t="s">
        <v>336</v>
      </c>
      <c r="E49" s="70" t="s">
        <v>295</v>
      </c>
      <c r="F49" s="70">
        <v>45.85</v>
      </c>
      <c r="G49" s="70">
        <v>147</v>
      </c>
      <c r="H49" s="70">
        <v>599</v>
      </c>
      <c r="I49" s="70">
        <v>654</v>
      </c>
      <c r="J49" s="70">
        <v>35.66667</v>
      </c>
      <c r="K49" s="70">
        <v>50</v>
      </c>
      <c r="L49" s="76">
        <v>48.1</v>
      </c>
      <c r="M49" s="76">
        <v>148</v>
      </c>
      <c r="N49" s="76">
        <v>604</v>
      </c>
      <c r="O49" s="76">
        <v>679</v>
      </c>
      <c r="P49" s="74">
        <v>38</v>
      </c>
      <c r="Q49" s="74">
        <v>59</v>
      </c>
    </row>
    <row r="50" ht="14" spans="1:17">
      <c r="A50" s="70"/>
      <c r="B50" s="70" t="s">
        <v>345</v>
      </c>
      <c r="C50" s="70" t="s">
        <v>293</v>
      </c>
      <c r="D50" s="70" t="s">
        <v>336</v>
      </c>
      <c r="E50" s="70" t="s">
        <v>295</v>
      </c>
      <c r="F50" s="70">
        <v>34.31</v>
      </c>
      <c r="G50" s="70">
        <v>75</v>
      </c>
      <c r="H50" s="70">
        <v>434</v>
      </c>
      <c r="I50" s="70">
        <v>465</v>
      </c>
      <c r="J50" s="70">
        <v>35.1010101</v>
      </c>
      <c r="K50" s="70">
        <v>42</v>
      </c>
      <c r="L50" s="76">
        <v>42.19</v>
      </c>
      <c r="M50" s="76">
        <v>87.5</v>
      </c>
      <c r="N50" s="76">
        <v>471</v>
      </c>
      <c r="O50" s="76">
        <v>515</v>
      </c>
      <c r="P50" s="74">
        <v>53</v>
      </c>
      <c r="Q50" s="74">
        <v>59</v>
      </c>
    </row>
    <row r="51" ht="14" spans="1:17">
      <c r="A51" s="70" t="s">
        <v>346</v>
      </c>
      <c r="B51" s="70" t="s">
        <v>335</v>
      </c>
      <c r="C51" s="70" t="s">
        <v>293</v>
      </c>
      <c r="D51" s="70" t="s">
        <v>336</v>
      </c>
      <c r="E51" s="70" t="s">
        <v>295</v>
      </c>
      <c r="F51" s="70">
        <v>17.75</v>
      </c>
      <c r="G51" s="70">
        <v>75</v>
      </c>
      <c r="H51" s="70">
        <v>328.92</v>
      </c>
      <c r="I51" s="70">
        <v>376.48</v>
      </c>
      <c r="J51" s="70">
        <v>20.74496644</v>
      </c>
      <c r="K51" s="70">
        <v>29</v>
      </c>
      <c r="L51" s="76">
        <v>29.25</v>
      </c>
      <c r="M51" s="76">
        <v>87.4</v>
      </c>
      <c r="N51" s="76">
        <v>417</v>
      </c>
      <c r="O51" s="76">
        <v>431</v>
      </c>
      <c r="P51" s="74">
        <v>16</v>
      </c>
      <c r="Q51" s="74">
        <v>19</v>
      </c>
    </row>
    <row r="52" ht="14" spans="1:17">
      <c r="A52" s="70"/>
      <c r="B52" s="70" t="s">
        <v>337</v>
      </c>
      <c r="C52" s="70" t="s">
        <v>300</v>
      </c>
      <c r="D52" s="70" t="s">
        <v>336</v>
      </c>
      <c r="E52" s="70" t="s">
        <v>295</v>
      </c>
      <c r="F52" s="70">
        <v>7.98</v>
      </c>
      <c r="G52" s="70">
        <v>34.3</v>
      </c>
      <c r="H52" s="70">
        <v>309.81</v>
      </c>
      <c r="I52" s="70">
        <v>348.38</v>
      </c>
      <c r="J52" s="70">
        <v>15.85380116</v>
      </c>
      <c r="K52" s="70">
        <v>50</v>
      </c>
      <c r="L52" s="76">
        <v>15.19</v>
      </c>
      <c r="M52" s="76">
        <v>97</v>
      </c>
      <c r="N52" s="76">
        <v>347</v>
      </c>
      <c r="O52" s="76">
        <v>379</v>
      </c>
      <c r="P52" s="74">
        <v>42.6</v>
      </c>
      <c r="Q52" s="74">
        <v>73</v>
      </c>
    </row>
    <row r="53" ht="14" spans="1:17">
      <c r="A53" s="70"/>
      <c r="B53" s="70" t="s">
        <v>338</v>
      </c>
      <c r="C53" s="70" t="s">
        <v>293</v>
      </c>
      <c r="D53" s="70" t="s">
        <v>336</v>
      </c>
      <c r="E53" s="70" t="s">
        <v>295</v>
      </c>
      <c r="F53" s="70">
        <v>43.2</v>
      </c>
      <c r="G53" s="70">
        <v>61</v>
      </c>
      <c r="H53" s="70">
        <v>335.16</v>
      </c>
      <c r="I53" s="70">
        <v>387.72</v>
      </c>
      <c r="J53" s="70">
        <v>37.33333333</v>
      </c>
      <c r="K53" s="70">
        <v>46</v>
      </c>
      <c r="L53" s="76">
        <v>68.37</v>
      </c>
      <c r="M53" s="76">
        <v>109.1</v>
      </c>
      <c r="N53" s="76">
        <v>449</v>
      </c>
      <c r="O53" s="76">
        <v>460</v>
      </c>
      <c r="P53" s="74">
        <v>39.2</v>
      </c>
      <c r="Q53" s="74">
        <v>43</v>
      </c>
    </row>
    <row r="54" ht="14" spans="1:17">
      <c r="A54" s="70"/>
      <c r="B54" s="70" t="s">
        <v>339</v>
      </c>
      <c r="C54" s="70" t="s">
        <v>293</v>
      </c>
      <c r="D54" s="70" t="s">
        <v>336</v>
      </c>
      <c r="E54" s="70" t="s">
        <v>295</v>
      </c>
      <c r="F54" s="70">
        <v>36.15</v>
      </c>
      <c r="G54" s="70">
        <v>50</v>
      </c>
      <c r="H54" s="70">
        <v>341.76</v>
      </c>
      <c r="I54" s="70">
        <v>398.96</v>
      </c>
      <c r="J54" s="70">
        <v>36.48</v>
      </c>
      <c r="K54" s="70">
        <v>51</v>
      </c>
      <c r="L54" s="76">
        <v>53.01</v>
      </c>
      <c r="M54" s="76">
        <v>183</v>
      </c>
      <c r="N54" s="76">
        <v>466</v>
      </c>
      <c r="O54" s="76">
        <v>489</v>
      </c>
      <c r="P54" s="74">
        <v>39.6</v>
      </c>
      <c r="Q54" s="74">
        <v>65</v>
      </c>
    </row>
    <row r="55" ht="14" spans="1:17">
      <c r="A55" s="70"/>
      <c r="B55" s="70" t="s">
        <v>340</v>
      </c>
      <c r="C55" s="70" t="s">
        <v>293</v>
      </c>
      <c r="D55" s="70" t="s">
        <v>336</v>
      </c>
      <c r="E55" s="70" t="s">
        <v>295</v>
      </c>
      <c r="F55" s="70">
        <v>51.87</v>
      </c>
      <c r="G55" s="70">
        <v>209</v>
      </c>
      <c r="H55" s="70">
        <v>337.83</v>
      </c>
      <c r="I55" s="70">
        <v>427.05</v>
      </c>
      <c r="J55" s="70">
        <v>38.46875</v>
      </c>
      <c r="K55" s="70">
        <v>51</v>
      </c>
      <c r="L55" s="76">
        <v>86.38</v>
      </c>
      <c r="M55" s="76">
        <v>205</v>
      </c>
      <c r="N55" s="76">
        <v>504</v>
      </c>
      <c r="O55" s="76">
        <v>545</v>
      </c>
      <c r="P55" s="74">
        <v>32.6</v>
      </c>
      <c r="Q55" s="74">
        <v>39</v>
      </c>
    </row>
    <row r="56" ht="14" spans="1:17">
      <c r="A56" s="70"/>
      <c r="B56" s="70" t="s">
        <v>341</v>
      </c>
      <c r="C56" s="70" t="s">
        <v>293</v>
      </c>
      <c r="D56" s="70" t="s">
        <v>336</v>
      </c>
      <c r="E56" s="70" t="s">
        <v>295</v>
      </c>
      <c r="F56" s="70">
        <v>18.66</v>
      </c>
      <c r="G56" s="70">
        <v>46.8</v>
      </c>
      <c r="H56" s="70">
        <v>371.55</v>
      </c>
      <c r="I56" s="70">
        <v>438.29</v>
      </c>
      <c r="J56" s="70">
        <v>22.71428571</v>
      </c>
      <c r="K56" s="70">
        <v>46</v>
      </c>
      <c r="L56" s="76">
        <v>36.88</v>
      </c>
      <c r="M56" s="76">
        <v>153</v>
      </c>
      <c r="N56" s="76">
        <v>452</v>
      </c>
      <c r="O56" s="76">
        <v>466</v>
      </c>
      <c r="P56" s="74">
        <v>47</v>
      </c>
      <c r="Q56" s="74">
        <v>59</v>
      </c>
    </row>
    <row r="57" ht="14" spans="1:17">
      <c r="A57" s="70"/>
      <c r="B57" s="70" t="s">
        <v>342</v>
      </c>
      <c r="C57" s="70" t="s">
        <v>293</v>
      </c>
      <c r="D57" s="70" t="s">
        <v>336</v>
      </c>
      <c r="E57" s="70" t="s">
        <v>295</v>
      </c>
      <c r="F57" s="70">
        <v>25.32</v>
      </c>
      <c r="G57" s="70">
        <v>118</v>
      </c>
      <c r="H57" s="70">
        <v>386.64</v>
      </c>
      <c r="I57" s="70">
        <v>438.29</v>
      </c>
      <c r="J57" s="70">
        <v>19.86956521</v>
      </c>
      <c r="K57" s="70">
        <v>47</v>
      </c>
      <c r="L57" s="76">
        <v>53.99</v>
      </c>
      <c r="M57" s="76">
        <v>180</v>
      </c>
      <c r="N57" s="76">
        <v>465</v>
      </c>
      <c r="O57" s="76">
        <v>503</v>
      </c>
      <c r="P57" s="74">
        <v>38.7</v>
      </c>
      <c r="Q57" s="74">
        <v>42</v>
      </c>
    </row>
    <row r="58" ht="14" spans="1:17">
      <c r="A58" s="70"/>
      <c r="B58" s="70" t="s">
        <v>347</v>
      </c>
      <c r="C58" s="70" t="s">
        <v>300</v>
      </c>
      <c r="D58" s="70" t="s">
        <v>336</v>
      </c>
      <c r="E58" s="70" t="s">
        <v>295</v>
      </c>
      <c r="F58" s="70">
        <v>33.16</v>
      </c>
      <c r="G58" s="70">
        <v>236</v>
      </c>
      <c r="H58" s="70">
        <v>419.91</v>
      </c>
      <c r="I58" s="70">
        <v>578.77</v>
      </c>
      <c r="J58" s="70">
        <v>22.63130659</v>
      </c>
      <c r="K58" s="70">
        <v>73</v>
      </c>
      <c r="L58" s="76">
        <v>31.29</v>
      </c>
      <c r="M58" s="76">
        <v>59.3</v>
      </c>
      <c r="N58" s="76">
        <v>477</v>
      </c>
      <c r="O58" s="76">
        <v>503</v>
      </c>
      <c r="P58" s="74">
        <v>31.66</v>
      </c>
      <c r="Q58" s="74">
        <v>41</v>
      </c>
    </row>
    <row r="59" ht="14" spans="1:17">
      <c r="A59" s="70"/>
      <c r="B59" s="70" t="s">
        <v>343</v>
      </c>
      <c r="C59" s="70" t="s">
        <v>293</v>
      </c>
      <c r="D59" s="70" t="s">
        <v>336</v>
      </c>
      <c r="E59" s="70" t="s">
        <v>295</v>
      </c>
      <c r="F59" s="70">
        <v>35.68</v>
      </c>
      <c r="G59" s="70">
        <v>244</v>
      </c>
      <c r="H59" s="70">
        <v>415.22</v>
      </c>
      <c r="I59" s="70">
        <v>590.01</v>
      </c>
      <c r="J59" s="70">
        <v>17.13376623</v>
      </c>
      <c r="K59" s="70">
        <v>56</v>
      </c>
      <c r="L59" s="76">
        <v>46.14</v>
      </c>
      <c r="M59" s="76">
        <v>203</v>
      </c>
      <c r="N59" s="76">
        <v>505</v>
      </c>
      <c r="O59" s="76">
        <v>559</v>
      </c>
      <c r="P59" s="74">
        <v>29</v>
      </c>
      <c r="Q59" s="74">
        <v>35</v>
      </c>
    </row>
    <row r="60" ht="14" spans="1:17">
      <c r="A60" s="70"/>
      <c r="B60" s="70" t="s">
        <v>344</v>
      </c>
      <c r="C60" s="70" t="s">
        <v>293</v>
      </c>
      <c r="D60" s="70" t="s">
        <v>336</v>
      </c>
      <c r="E60" s="70" t="s">
        <v>295</v>
      </c>
      <c r="F60" s="70">
        <v>35.16</v>
      </c>
      <c r="G60" s="70">
        <v>228</v>
      </c>
      <c r="H60" s="70">
        <v>430.21</v>
      </c>
      <c r="I60" s="70">
        <v>584.39</v>
      </c>
      <c r="J60" s="70">
        <v>18.671462829</v>
      </c>
      <c r="K60" s="70">
        <v>61</v>
      </c>
      <c r="L60" s="76">
        <v>45.99</v>
      </c>
      <c r="M60" s="76">
        <v>131</v>
      </c>
      <c r="N60" s="76">
        <v>548</v>
      </c>
      <c r="O60" s="76">
        <v>594</v>
      </c>
      <c r="P60" s="74">
        <v>30.3</v>
      </c>
      <c r="Q60" s="74">
        <v>37</v>
      </c>
    </row>
    <row r="61" ht="14" spans="1:17">
      <c r="A61" s="70"/>
      <c r="B61" s="70" t="s">
        <v>345</v>
      </c>
      <c r="C61" s="70" t="s">
        <v>293</v>
      </c>
      <c r="D61" s="70" t="s">
        <v>336</v>
      </c>
      <c r="E61" s="70" t="s">
        <v>295</v>
      </c>
      <c r="F61" s="70">
        <v>28.99</v>
      </c>
      <c r="G61" s="70">
        <v>75</v>
      </c>
      <c r="H61" s="70">
        <v>424.48</v>
      </c>
      <c r="I61" s="70">
        <v>511.34</v>
      </c>
      <c r="J61" s="70">
        <v>28.22281167</v>
      </c>
      <c r="K61" s="70">
        <v>42</v>
      </c>
      <c r="L61" s="76">
        <v>36.75</v>
      </c>
      <c r="M61" s="76">
        <v>96.8</v>
      </c>
      <c r="N61" s="76">
        <v>403</v>
      </c>
      <c r="O61" s="76">
        <v>446</v>
      </c>
      <c r="P61" s="74">
        <v>36</v>
      </c>
      <c r="Q61" s="74">
        <v>62</v>
      </c>
    </row>
    <row r="62" spans="1:17">
      <c r="A62" s="70" t="s">
        <v>348</v>
      </c>
      <c r="B62" s="70" t="s">
        <v>349</v>
      </c>
      <c r="C62" s="70" t="s">
        <v>293</v>
      </c>
      <c r="D62" s="70" t="s">
        <v>336</v>
      </c>
      <c r="E62" s="70" t="s">
        <v>295</v>
      </c>
      <c r="F62" s="72" t="s">
        <v>350</v>
      </c>
      <c r="G62" s="72"/>
      <c r="H62" s="72"/>
      <c r="I62" s="72"/>
      <c r="J62" s="72"/>
      <c r="K62" s="72"/>
      <c r="L62" s="75" t="s">
        <v>306</v>
      </c>
      <c r="M62" s="75"/>
      <c r="N62" s="75"/>
      <c r="O62" s="75"/>
      <c r="P62" s="75"/>
      <c r="Q62" s="75"/>
    </row>
    <row r="63" spans="1:17">
      <c r="A63" s="70"/>
      <c r="B63" s="70" t="s">
        <v>351</v>
      </c>
      <c r="C63" s="70" t="s">
        <v>293</v>
      </c>
      <c r="D63" s="70" t="s">
        <v>336</v>
      </c>
      <c r="E63" s="70" t="s">
        <v>295</v>
      </c>
      <c r="F63" s="72"/>
      <c r="G63" s="72"/>
      <c r="H63" s="72"/>
      <c r="I63" s="72"/>
      <c r="J63" s="72"/>
      <c r="K63" s="72"/>
      <c r="L63" s="75"/>
      <c r="M63" s="75"/>
      <c r="N63" s="75"/>
      <c r="O63" s="75"/>
      <c r="P63" s="75"/>
      <c r="Q63" s="75"/>
    </row>
    <row r="64" spans="1:17">
      <c r="A64" s="70"/>
      <c r="B64" s="70" t="s">
        <v>352</v>
      </c>
      <c r="C64" s="70" t="s">
        <v>293</v>
      </c>
      <c r="D64" s="70" t="s">
        <v>336</v>
      </c>
      <c r="E64" s="70" t="s">
        <v>295</v>
      </c>
      <c r="F64" s="72"/>
      <c r="G64" s="72"/>
      <c r="H64" s="72"/>
      <c r="I64" s="72"/>
      <c r="J64" s="72"/>
      <c r="K64" s="72"/>
      <c r="L64" s="75"/>
      <c r="M64" s="75"/>
      <c r="N64" s="75"/>
      <c r="O64" s="75"/>
      <c r="P64" s="75"/>
      <c r="Q64" s="75"/>
    </row>
    <row r="65" spans="1:17">
      <c r="A65" s="70"/>
      <c r="B65" s="70" t="s">
        <v>353</v>
      </c>
      <c r="C65" s="70" t="s">
        <v>293</v>
      </c>
      <c r="D65" s="70" t="s">
        <v>336</v>
      </c>
      <c r="E65" s="70" t="s">
        <v>295</v>
      </c>
      <c r="F65" s="72"/>
      <c r="G65" s="72"/>
      <c r="H65" s="72"/>
      <c r="I65" s="72"/>
      <c r="J65" s="72"/>
      <c r="K65" s="72"/>
      <c r="L65" s="75"/>
      <c r="M65" s="75"/>
      <c r="N65" s="75"/>
      <c r="O65" s="75"/>
      <c r="P65" s="75"/>
      <c r="Q65" s="75"/>
    </row>
    <row r="66" spans="1:17">
      <c r="A66" s="70" t="s">
        <v>354</v>
      </c>
      <c r="B66" s="70" t="s">
        <v>349</v>
      </c>
      <c r="C66" s="70" t="s">
        <v>293</v>
      </c>
      <c r="D66" s="70" t="s">
        <v>336</v>
      </c>
      <c r="E66" s="70" t="s">
        <v>295</v>
      </c>
      <c r="F66" s="72"/>
      <c r="G66" s="72"/>
      <c r="H66" s="72"/>
      <c r="I66" s="72"/>
      <c r="J66" s="72"/>
      <c r="K66" s="72"/>
      <c r="L66" s="75"/>
      <c r="M66" s="75"/>
      <c r="N66" s="75"/>
      <c r="O66" s="75"/>
      <c r="P66" s="75"/>
      <c r="Q66" s="75"/>
    </row>
    <row r="67" spans="1:17">
      <c r="A67" s="70"/>
      <c r="B67" s="70" t="s">
        <v>355</v>
      </c>
      <c r="C67" s="70" t="s">
        <v>300</v>
      </c>
      <c r="D67" s="70" t="s">
        <v>336</v>
      </c>
      <c r="E67" s="70" t="s">
        <v>295</v>
      </c>
      <c r="F67" s="72"/>
      <c r="G67" s="72"/>
      <c r="H67" s="72"/>
      <c r="I67" s="72"/>
      <c r="J67" s="72"/>
      <c r="K67" s="72"/>
      <c r="L67" s="75"/>
      <c r="M67" s="75"/>
      <c r="N67" s="75"/>
      <c r="O67" s="75"/>
      <c r="P67" s="75"/>
      <c r="Q67" s="75"/>
    </row>
    <row r="68" spans="1:17">
      <c r="A68" s="70"/>
      <c r="B68" s="70" t="s">
        <v>351</v>
      </c>
      <c r="C68" s="70" t="s">
        <v>293</v>
      </c>
      <c r="D68" s="70" t="s">
        <v>336</v>
      </c>
      <c r="E68" s="70" t="s">
        <v>295</v>
      </c>
      <c r="F68" s="72"/>
      <c r="G68" s="72"/>
      <c r="H68" s="72"/>
      <c r="I68" s="72"/>
      <c r="J68" s="72"/>
      <c r="K68" s="72"/>
      <c r="L68" s="75"/>
      <c r="M68" s="75"/>
      <c r="N68" s="75"/>
      <c r="O68" s="75"/>
      <c r="P68" s="75"/>
      <c r="Q68" s="75"/>
    </row>
    <row r="69" spans="1:17">
      <c r="A69" s="70"/>
      <c r="B69" s="70" t="s">
        <v>352</v>
      </c>
      <c r="C69" s="70" t="s">
        <v>293</v>
      </c>
      <c r="D69" s="70" t="s">
        <v>336</v>
      </c>
      <c r="E69" s="70" t="s">
        <v>295</v>
      </c>
      <c r="F69" s="72"/>
      <c r="G69" s="72"/>
      <c r="H69" s="72"/>
      <c r="I69" s="72"/>
      <c r="J69" s="72"/>
      <c r="K69" s="72"/>
      <c r="L69" s="75"/>
      <c r="M69" s="75"/>
      <c r="N69" s="75"/>
      <c r="O69" s="75"/>
      <c r="P69" s="75"/>
      <c r="Q69" s="75"/>
    </row>
    <row r="70" spans="1:17">
      <c r="A70" s="70"/>
      <c r="B70" s="70" t="s">
        <v>353</v>
      </c>
      <c r="C70" s="70" t="s">
        <v>293</v>
      </c>
      <c r="D70" s="70" t="s">
        <v>336</v>
      </c>
      <c r="E70" s="70" t="s">
        <v>295</v>
      </c>
      <c r="F70" s="72"/>
      <c r="G70" s="72"/>
      <c r="H70" s="72"/>
      <c r="I70" s="72"/>
      <c r="J70" s="72"/>
      <c r="K70" s="72"/>
      <c r="L70" s="75"/>
      <c r="M70" s="75"/>
      <c r="N70" s="75"/>
      <c r="O70" s="75"/>
      <c r="P70" s="75"/>
      <c r="Q70" s="75"/>
    </row>
    <row r="71" spans="1:17">
      <c r="A71" s="70" t="s">
        <v>77</v>
      </c>
      <c r="B71" s="70" t="s">
        <v>356</v>
      </c>
      <c r="C71" s="70" t="s">
        <v>293</v>
      </c>
      <c r="D71" s="70" t="s">
        <v>317</v>
      </c>
      <c r="E71" s="70" t="s">
        <v>295</v>
      </c>
      <c r="F71" s="70">
        <v>2.4</v>
      </c>
      <c r="G71" s="70">
        <v>18.7</v>
      </c>
      <c r="H71" s="70">
        <v>82.8</v>
      </c>
      <c r="I71" s="70">
        <v>86</v>
      </c>
      <c r="J71" s="70">
        <v>22.48</v>
      </c>
      <c r="K71" s="70">
        <v>28</v>
      </c>
      <c r="L71" s="74">
        <v>3.7</v>
      </c>
      <c r="M71" s="74">
        <v>26.4</v>
      </c>
      <c r="N71" s="74">
        <v>85.2</v>
      </c>
      <c r="O71" s="74">
        <v>89</v>
      </c>
      <c r="P71" s="74">
        <v>32.58</v>
      </c>
      <c r="Q71" s="74">
        <v>59</v>
      </c>
    </row>
    <row r="72" spans="1:17">
      <c r="A72" s="70" t="s">
        <v>63</v>
      </c>
      <c r="B72" s="70" t="s">
        <v>304</v>
      </c>
      <c r="C72" s="70" t="s">
        <v>293</v>
      </c>
      <c r="D72" s="70" t="s">
        <v>357</v>
      </c>
      <c r="E72" s="70" t="s">
        <v>295</v>
      </c>
      <c r="F72" s="72" t="s">
        <v>350</v>
      </c>
      <c r="G72" s="72"/>
      <c r="H72" s="72"/>
      <c r="I72" s="72"/>
      <c r="J72" s="72"/>
      <c r="K72" s="72"/>
      <c r="L72" s="75" t="s">
        <v>327</v>
      </c>
      <c r="M72" s="75"/>
      <c r="N72" s="75"/>
      <c r="O72" s="75"/>
      <c r="P72" s="75"/>
      <c r="Q72" s="75"/>
    </row>
    <row r="73" spans="1:17">
      <c r="A73" s="70" t="s">
        <v>358</v>
      </c>
      <c r="B73" s="70" t="s">
        <v>330</v>
      </c>
      <c r="C73" s="70" t="s">
        <v>300</v>
      </c>
      <c r="D73" s="70"/>
      <c r="E73" s="70" t="s">
        <v>295</v>
      </c>
      <c r="F73" s="70">
        <v>0.2</v>
      </c>
      <c r="G73" s="70">
        <v>3.1</v>
      </c>
      <c r="H73" s="70">
        <v>129.2</v>
      </c>
      <c r="I73" s="70">
        <v>131</v>
      </c>
      <c r="J73" s="70">
        <v>16.7</v>
      </c>
      <c r="K73" s="70">
        <v>19</v>
      </c>
      <c r="L73" s="75" t="s">
        <v>359</v>
      </c>
      <c r="M73" s="75"/>
      <c r="N73" s="75"/>
      <c r="O73" s="75"/>
      <c r="P73" s="75"/>
      <c r="Q73" s="75"/>
    </row>
    <row r="74" spans="1:17">
      <c r="A74" s="70"/>
      <c r="B74" s="70" t="s">
        <v>332</v>
      </c>
      <c r="C74" s="70" t="s">
        <v>293</v>
      </c>
      <c r="D74" s="70"/>
      <c r="E74" s="70" t="s">
        <v>295</v>
      </c>
      <c r="F74" s="70">
        <v>0.1</v>
      </c>
      <c r="G74" s="70">
        <v>3.1</v>
      </c>
      <c r="H74" s="70">
        <v>143.6</v>
      </c>
      <c r="I74" s="70">
        <v>158</v>
      </c>
      <c r="J74" s="70">
        <v>18.8</v>
      </c>
      <c r="K74" s="70">
        <v>23</v>
      </c>
      <c r="L74" s="75"/>
      <c r="M74" s="75"/>
      <c r="N74" s="75"/>
      <c r="O74" s="75"/>
      <c r="P74" s="75"/>
      <c r="Q74" s="75"/>
    </row>
    <row r="75" spans="1:17">
      <c r="A75" s="70"/>
      <c r="B75" s="70" t="s">
        <v>333</v>
      </c>
      <c r="C75" s="70" t="s">
        <v>293</v>
      </c>
      <c r="D75" s="70"/>
      <c r="E75" s="70" t="s">
        <v>295</v>
      </c>
      <c r="F75" s="70">
        <v>10.3</v>
      </c>
      <c r="G75" s="70">
        <v>68.7</v>
      </c>
      <c r="H75" s="70">
        <v>181.1</v>
      </c>
      <c r="I75" s="70">
        <v>201</v>
      </c>
      <c r="J75" s="70">
        <v>19.47</v>
      </c>
      <c r="K75" s="70">
        <v>51</v>
      </c>
      <c r="L75" s="75"/>
      <c r="M75" s="75"/>
      <c r="N75" s="75"/>
      <c r="O75" s="75"/>
      <c r="P75" s="75"/>
      <c r="Q75" s="75"/>
    </row>
  </sheetData>
  <mergeCells count="11">
    <mergeCell ref="F1:K1"/>
    <mergeCell ref="L1:Q1"/>
    <mergeCell ref="F72:K72"/>
    <mergeCell ref="L72:Q72"/>
    <mergeCell ref="F62:K70"/>
    <mergeCell ref="L62:Q70"/>
    <mergeCell ref="L73:Q75"/>
    <mergeCell ref="F12:K13"/>
    <mergeCell ref="L12:Q13"/>
    <mergeCell ref="F35:K37"/>
    <mergeCell ref="L35:Q3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4"/>
  <sheetViews>
    <sheetView zoomScale="56" zoomScaleNormal="56" topLeftCell="C9" workbookViewId="0">
      <selection activeCell="X6" sqref="X6"/>
    </sheetView>
  </sheetViews>
  <sheetFormatPr defaultColWidth="11" defaultRowHeight="13.2"/>
  <cols>
    <col min="1" max="1" width="65.9666666666667" style="42" customWidth="1"/>
    <col min="2" max="2" width="10.8333333333333" style="42" customWidth="1"/>
    <col min="3" max="3" width="27.5" style="42" customWidth="1"/>
    <col min="4" max="4" width="23.8333333333333" style="42" customWidth="1"/>
    <col min="5" max="14" width="10.8333333333333" style="42" customWidth="1"/>
    <col min="15" max="15" width="47.5" style="42" customWidth="1"/>
    <col min="16" max="16" width="46.6666666666667" style="42" customWidth="1"/>
    <col min="17" max="17" width="41.5" style="42" customWidth="1"/>
    <col min="18" max="18" width="10.8333333333333" style="42" customWidth="1"/>
    <col min="19" max="19" width="12.3333333333333" style="42" customWidth="1"/>
    <col min="20" max="20" width="13" style="42" customWidth="1"/>
    <col min="21" max="21" width="13.1666666666667" style="42" customWidth="1"/>
    <col min="22" max="22" width="17" style="42" customWidth="1"/>
    <col min="23" max="23" width="14.8333333333333" style="42" customWidth="1"/>
    <col min="24" max="24" width="23.3333333333333" style="42" customWidth="1"/>
    <col min="25" max="26" width="10.8333333333333" style="42" customWidth="1"/>
    <col min="27" max="16384" width="10.8333333333333" style="42"/>
  </cols>
  <sheetData>
    <row r="1" ht="52" spans="1:26">
      <c r="A1" s="43" t="s">
        <v>360</v>
      </c>
      <c r="B1" s="43" t="s">
        <v>361</v>
      </c>
      <c r="C1" s="43" t="s">
        <v>362</v>
      </c>
      <c r="D1" s="43" t="s">
        <v>363</v>
      </c>
      <c r="E1" s="43" t="s">
        <v>364</v>
      </c>
      <c r="F1" s="43" t="s">
        <v>365</v>
      </c>
      <c r="G1" s="43" t="s">
        <v>366</v>
      </c>
      <c r="H1" s="43" t="s">
        <v>367</v>
      </c>
      <c r="I1" s="43" t="s">
        <v>368</v>
      </c>
      <c r="J1" s="43" t="s">
        <v>369</v>
      </c>
      <c r="K1" s="43" t="s">
        <v>370</v>
      </c>
      <c r="L1" s="43" t="s">
        <v>371</v>
      </c>
      <c r="M1" s="43" t="s">
        <v>372</v>
      </c>
      <c r="N1" s="43" t="s">
        <v>373</v>
      </c>
      <c r="O1" s="43" t="s">
        <v>374</v>
      </c>
      <c r="P1" s="43" t="s">
        <v>375</v>
      </c>
      <c r="Q1" s="43" t="s">
        <v>376</v>
      </c>
      <c r="R1" s="43" t="s">
        <v>285</v>
      </c>
      <c r="S1" s="44" t="s">
        <v>377</v>
      </c>
      <c r="T1" s="44" t="s">
        <v>378</v>
      </c>
      <c r="U1" s="44" t="s">
        <v>379</v>
      </c>
      <c r="V1" s="44" t="s">
        <v>380</v>
      </c>
      <c r="W1" s="44" t="s">
        <v>381</v>
      </c>
      <c r="X1" s="46" t="s">
        <v>382</v>
      </c>
      <c r="Y1" s="51"/>
      <c r="Z1" s="51"/>
    </row>
    <row r="2" ht="78" spans="1:26">
      <c r="A2" s="44" t="s">
        <v>34</v>
      </c>
      <c r="B2" s="44">
        <v>5</v>
      </c>
      <c r="C2" s="44" t="s">
        <v>383</v>
      </c>
      <c r="D2" s="44" t="s">
        <v>384</v>
      </c>
      <c r="E2" s="44">
        <v>6.4</v>
      </c>
      <c r="F2" s="44">
        <v>5.6</v>
      </c>
      <c r="G2" s="44">
        <v>4.8</v>
      </c>
      <c r="H2" s="44">
        <v>4</v>
      </c>
      <c r="I2" s="44">
        <v>3.2</v>
      </c>
      <c r="J2" s="44" t="s">
        <v>385</v>
      </c>
      <c r="K2" s="44"/>
      <c r="L2" s="44"/>
      <c r="M2" s="44" t="s">
        <v>386</v>
      </c>
      <c r="N2" s="44" t="s">
        <v>387</v>
      </c>
      <c r="O2" s="44" t="s">
        <v>388</v>
      </c>
      <c r="P2" s="44" t="s">
        <v>389</v>
      </c>
      <c r="Q2" s="44" t="s">
        <v>390</v>
      </c>
      <c r="R2" s="44" t="s">
        <v>295</v>
      </c>
      <c r="S2" s="44">
        <v>5.96</v>
      </c>
      <c r="T2" s="44">
        <v>5.15</v>
      </c>
      <c r="U2" s="44">
        <v>5.26</v>
      </c>
      <c r="V2" s="44">
        <f t="shared" ref="V2:V34" si="0">(S2+T2+U2)/3</f>
        <v>5.45666666666667</v>
      </c>
      <c r="W2" s="44">
        <v>6.523333333</v>
      </c>
      <c r="X2" s="47">
        <f>(V2-W2)/W2</f>
        <v>-0.16351558503646</v>
      </c>
      <c r="Y2" s="52"/>
      <c r="Z2" s="52"/>
    </row>
    <row r="3" ht="78" spans="1:26">
      <c r="A3" s="44" t="s">
        <v>34</v>
      </c>
      <c r="B3" s="44">
        <v>6</v>
      </c>
      <c r="C3" s="44" t="s">
        <v>391</v>
      </c>
      <c r="D3" s="44" t="s">
        <v>384</v>
      </c>
      <c r="E3" s="44">
        <v>6.4</v>
      </c>
      <c r="F3" s="44">
        <v>5.6</v>
      </c>
      <c r="G3" s="44">
        <v>4.8</v>
      </c>
      <c r="H3" s="44">
        <v>4</v>
      </c>
      <c r="I3" s="45">
        <v>3.2</v>
      </c>
      <c r="J3" s="44" t="s">
        <v>392</v>
      </c>
      <c r="K3" s="44"/>
      <c r="L3" s="44"/>
      <c r="M3" s="44" t="s">
        <v>386</v>
      </c>
      <c r="N3" s="44" t="s">
        <v>387</v>
      </c>
      <c r="O3" s="44" t="s">
        <v>393</v>
      </c>
      <c r="P3" s="44" t="s">
        <v>389</v>
      </c>
      <c r="Q3" s="44" t="s">
        <v>394</v>
      </c>
      <c r="R3" s="44" t="s">
        <v>295</v>
      </c>
      <c r="S3" s="44">
        <v>2.1</v>
      </c>
      <c r="T3" s="44">
        <v>2.14</v>
      </c>
      <c r="U3" s="44">
        <v>2.16</v>
      </c>
      <c r="V3" s="44">
        <f t="shared" si="0"/>
        <v>2.13333333333333</v>
      </c>
      <c r="W3" s="44">
        <v>2.47</v>
      </c>
      <c r="X3" s="47">
        <f t="shared" ref="X3:X65" si="1">(V3-W3)/W3</f>
        <v>-0.136302294197031</v>
      </c>
      <c r="Y3" s="52"/>
      <c r="Z3" s="52"/>
    </row>
    <row r="4" ht="130" spans="1:26">
      <c r="A4" s="44" t="s">
        <v>34</v>
      </c>
      <c r="B4" s="44">
        <v>7</v>
      </c>
      <c r="C4" s="44" t="s">
        <v>395</v>
      </c>
      <c r="D4" s="44" t="s">
        <v>396</v>
      </c>
      <c r="E4" s="44">
        <v>3.2</v>
      </c>
      <c r="F4" s="44">
        <v>2.8</v>
      </c>
      <c r="G4" s="44">
        <v>2.4</v>
      </c>
      <c r="H4" s="44">
        <v>2</v>
      </c>
      <c r="I4" s="45">
        <v>1.6</v>
      </c>
      <c r="J4" s="44" t="s">
        <v>397</v>
      </c>
      <c r="K4" s="44"/>
      <c r="L4" s="44"/>
      <c r="M4" s="44" t="s">
        <v>386</v>
      </c>
      <c r="N4" s="44" t="s">
        <v>387</v>
      </c>
      <c r="O4" s="44"/>
      <c r="P4" s="44" t="s">
        <v>398</v>
      </c>
      <c r="Q4" s="44" t="s">
        <v>399</v>
      </c>
      <c r="R4" s="44" t="s">
        <v>295</v>
      </c>
      <c r="S4" s="44">
        <v>1.7</v>
      </c>
      <c r="T4" s="44">
        <v>2.61</v>
      </c>
      <c r="U4" s="44">
        <v>1.89</v>
      </c>
      <c r="V4" s="44">
        <f t="shared" si="0"/>
        <v>2.06666666666667</v>
      </c>
      <c r="W4" s="44">
        <v>2.22</v>
      </c>
      <c r="X4" s="47">
        <f t="shared" si="1"/>
        <v>-0.0690690690690693</v>
      </c>
      <c r="Y4" s="52"/>
      <c r="Z4" s="52"/>
    </row>
    <row r="5" ht="182" spans="1:26">
      <c r="A5" s="44" t="s">
        <v>34</v>
      </c>
      <c r="B5" s="44">
        <v>8</v>
      </c>
      <c r="C5" s="44" t="s">
        <v>400</v>
      </c>
      <c r="D5" s="44" t="s">
        <v>401</v>
      </c>
      <c r="E5" s="44">
        <v>4.8</v>
      </c>
      <c r="F5" s="44">
        <v>4.2</v>
      </c>
      <c r="G5" s="44">
        <v>3.6</v>
      </c>
      <c r="H5" s="44">
        <v>3</v>
      </c>
      <c r="I5" s="45">
        <v>2.4</v>
      </c>
      <c r="J5" s="44" t="s">
        <v>397</v>
      </c>
      <c r="K5" s="44"/>
      <c r="L5" s="44"/>
      <c r="M5" s="44" t="s">
        <v>386</v>
      </c>
      <c r="N5" s="44" t="s">
        <v>387</v>
      </c>
      <c r="O5" s="44"/>
      <c r="P5" s="44" t="s">
        <v>402</v>
      </c>
      <c r="Q5" s="44" t="s">
        <v>403</v>
      </c>
      <c r="R5" s="44" t="s">
        <v>295</v>
      </c>
      <c r="S5" s="44">
        <v>2.35</v>
      </c>
      <c r="T5" s="44">
        <v>2.41</v>
      </c>
      <c r="U5" s="44">
        <v>2.12</v>
      </c>
      <c r="V5" s="44">
        <f t="shared" si="0"/>
        <v>2.29333333333333</v>
      </c>
      <c r="W5" s="44">
        <v>3.106666667</v>
      </c>
      <c r="X5" s="47">
        <f t="shared" si="1"/>
        <v>-0.261802575186502</v>
      </c>
      <c r="Y5" s="52"/>
      <c r="Z5" s="52"/>
    </row>
    <row r="6" ht="104" spans="1:26">
      <c r="A6" s="44" t="s">
        <v>34</v>
      </c>
      <c r="B6" s="44">
        <v>11</v>
      </c>
      <c r="C6" s="44" t="s">
        <v>404</v>
      </c>
      <c r="D6" s="44" t="s">
        <v>405</v>
      </c>
      <c r="E6" s="44">
        <v>6.4</v>
      </c>
      <c r="F6" s="44">
        <v>5.6</v>
      </c>
      <c r="G6" s="44">
        <v>4.8</v>
      </c>
      <c r="H6" s="44">
        <v>4</v>
      </c>
      <c r="I6" s="44">
        <v>3.2</v>
      </c>
      <c r="J6" s="44"/>
      <c r="K6" s="44"/>
      <c r="L6" s="44"/>
      <c r="M6" s="44"/>
      <c r="N6" s="44" t="s">
        <v>387</v>
      </c>
      <c r="O6" s="44" t="s">
        <v>406</v>
      </c>
      <c r="P6" s="44" t="s">
        <v>407</v>
      </c>
      <c r="Q6" s="44" t="s">
        <v>408</v>
      </c>
      <c r="R6" s="44" t="s">
        <v>295</v>
      </c>
      <c r="S6" s="44">
        <v>1.83</v>
      </c>
      <c r="T6" s="44">
        <v>1.99</v>
      </c>
      <c r="U6" s="44">
        <v>1.87</v>
      </c>
      <c r="V6" s="44">
        <f t="shared" si="0"/>
        <v>1.89666666666667</v>
      </c>
      <c r="W6" s="44" t="s">
        <v>409</v>
      </c>
      <c r="X6" s="47" t="e">
        <f t="shared" si="1"/>
        <v>#VALUE!</v>
      </c>
      <c r="Y6" s="52"/>
      <c r="Z6" s="52"/>
    </row>
    <row r="7" ht="104" spans="1:26">
      <c r="A7" s="44" t="s">
        <v>34</v>
      </c>
      <c r="B7" s="44">
        <v>12</v>
      </c>
      <c r="C7" s="44" t="s">
        <v>410</v>
      </c>
      <c r="D7" s="44" t="s">
        <v>411</v>
      </c>
      <c r="E7" s="44">
        <v>5.28</v>
      </c>
      <c r="F7" s="44">
        <v>4.62</v>
      </c>
      <c r="G7" s="44">
        <v>3.96</v>
      </c>
      <c r="H7" s="44">
        <v>3.3</v>
      </c>
      <c r="I7" s="45">
        <v>2.64</v>
      </c>
      <c r="J7" s="44"/>
      <c r="K7" s="44"/>
      <c r="L7" s="44"/>
      <c r="M7" s="44" t="s">
        <v>386</v>
      </c>
      <c r="N7" s="44" t="s">
        <v>387</v>
      </c>
      <c r="O7" s="44"/>
      <c r="P7" s="44" t="s">
        <v>412</v>
      </c>
      <c r="Q7" s="44" t="s">
        <v>413</v>
      </c>
      <c r="R7" s="44" t="s">
        <v>295</v>
      </c>
      <c r="S7" s="44">
        <v>2.98</v>
      </c>
      <c r="T7" s="44">
        <v>3.18</v>
      </c>
      <c r="U7" s="44">
        <v>3.53</v>
      </c>
      <c r="V7" s="44">
        <f t="shared" si="0"/>
        <v>3.23</v>
      </c>
      <c r="W7" s="44">
        <v>3.31</v>
      </c>
      <c r="X7" s="47">
        <f t="shared" si="1"/>
        <v>-0.0241691842900302</v>
      </c>
      <c r="Y7" s="52"/>
      <c r="Z7" s="52"/>
    </row>
    <row r="8" ht="130" spans="1:26">
      <c r="A8" s="44" t="s">
        <v>34</v>
      </c>
      <c r="B8" s="44">
        <v>13</v>
      </c>
      <c r="C8" s="44" t="s">
        <v>414</v>
      </c>
      <c r="D8" s="44" t="s">
        <v>415</v>
      </c>
      <c r="E8" s="44"/>
      <c r="F8" s="44"/>
      <c r="G8" s="44"/>
      <c r="H8" s="44"/>
      <c r="I8" s="44"/>
      <c r="J8" s="44"/>
      <c r="K8" s="44"/>
      <c r="L8" s="44"/>
      <c r="M8" s="44" t="s">
        <v>386</v>
      </c>
      <c r="N8" s="44" t="s">
        <v>387</v>
      </c>
      <c r="O8" s="44"/>
      <c r="P8" s="44" t="s">
        <v>416</v>
      </c>
      <c r="Q8" s="44" t="s">
        <v>417</v>
      </c>
      <c r="R8" s="44" t="s">
        <v>295</v>
      </c>
      <c r="S8" s="44">
        <v>13.41</v>
      </c>
      <c r="T8" s="44">
        <v>13.98</v>
      </c>
      <c r="U8" s="44">
        <v>13.87</v>
      </c>
      <c r="V8" s="44">
        <f t="shared" si="0"/>
        <v>13.7533333333333</v>
      </c>
      <c r="W8" s="44">
        <v>16.68666667</v>
      </c>
      <c r="X8" s="47">
        <f t="shared" si="1"/>
        <v>-0.175789053300881</v>
      </c>
      <c r="Y8" s="52"/>
      <c r="Z8" s="52"/>
    </row>
    <row r="9" ht="130" spans="1:26">
      <c r="A9" s="44" t="s">
        <v>34</v>
      </c>
      <c r="B9" s="44">
        <v>14</v>
      </c>
      <c r="C9" s="44" t="s">
        <v>418</v>
      </c>
      <c r="D9" s="44" t="s">
        <v>419</v>
      </c>
      <c r="E9" s="44">
        <v>16</v>
      </c>
      <c r="F9" s="44">
        <v>14</v>
      </c>
      <c r="G9" s="44">
        <v>12</v>
      </c>
      <c r="H9" s="44">
        <v>10</v>
      </c>
      <c r="I9" s="44">
        <v>8</v>
      </c>
      <c r="J9" s="44" t="s">
        <v>420</v>
      </c>
      <c r="K9" s="44"/>
      <c r="L9" s="44"/>
      <c r="M9" s="44"/>
      <c r="N9" s="44" t="s">
        <v>387</v>
      </c>
      <c r="O9" s="44"/>
      <c r="P9" s="44" t="s">
        <v>421</v>
      </c>
      <c r="Q9" s="44" t="s">
        <v>422</v>
      </c>
      <c r="R9" s="44" t="s">
        <v>295</v>
      </c>
      <c r="S9" s="44">
        <v>9.41</v>
      </c>
      <c r="T9" s="44">
        <v>9.83</v>
      </c>
      <c r="U9" s="44">
        <v>10.43</v>
      </c>
      <c r="V9" s="44">
        <f t="shared" si="0"/>
        <v>9.89</v>
      </c>
      <c r="W9" s="44">
        <v>16.88333333</v>
      </c>
      <c r="X9" s="47">
        <f t="shared" si="1"/>
        <v>-0.414215202253547</v>
      </c>
      <c r="Y9" s="52"/>
      <c r="Z9" s="52"/>
    </row>
    <row r="10" ht="104" spans="1:26">
      <c r="A10" s="44" t="s">
        <v>34</v>
      </c>
      <c r="B10" s="44">
        <v>15</v>
      </c>
      <c r="C10" s="44" t="s">
        <v>423</v>
      </c>
      <c r="D10" s="44" t="s">
        <v>424</v>
      </c>
      <c r="E10" s="44">
        <v>1.92</v>
      </c>
      <c r="F10" s="44">
        <v>1.68</v>
      </c>
      <c r="G10" s="44">
        <v>1.44</v>
      </c>
      <c r="H10" s="44">
        <v>1.2</v>
      </c>
      <c r="I10" s="45">
        <v>0.96</v>
      </c>
      <c r="J10" s="44" t="s">
        <v>397</v>
      </c>
      <c r="K10" s="44"/>
      <c r="L10" s="44"/>
      <c r="M10" s="44"/>
      <c r="N10" s="44" t="s">
        <v>387</v>
      </c>
      <c r="O10" s="44"/>
      <c r="P10" s="44" t="s">
        <v>425</v>
      </c>
      <c r="Q10" s="44" t="s">
        <v>426</v>
      </c>
      <c r="R10" s="44" t="s">
        <v>295</v>
      </c>
      <c r="S10" s="44">
        <v>2.18</v>
      </c>
      <c r="T10" s="44">
        <v>2.14</v>
      </c>
      <c r="U10" s="44">
        <v>2.11</v>
      </c>
      <c r="V10" s="44">
        <f t="shared" si="0"/>
        <v>2.14333333333333</v>
      </c>
      <c r="W10" s="44">
        <v>1.816666667</v>
      </c>
      <c r="X10" s="47">
        <f t="shared" si="1"/>
        <v>0.179816513544988</v>
      </c>
      <c r="Y10" s="52"/>
      <c r="Z10" s="52"/>
    </row>
    <row r="11" ht="156" spans="1:26">
      <c r="A11" s="44" t="s">
        <v>34</v>
      </c>
      <c r="B11" s="44">
        <v>16</v>
      </c>
      <c r="C11" s="44" t="s">
        <v>427</v>
      </c>
      <c r="D11" s="44" t="s">
        <v>428</v>
      </c>
      <c r="E11" s="44">
        <v>3.2</v>
      </c>
      <c r="F11" s="44">
        <v>2.8</v>
      </c>
      <c r="G11" s="44">
        <v>2.4</v>
      </c>
      <c r="H11" s="44">
        <v>2</v>
      </c>
      <c r="I11" s="45">
        <v>1.6</v>
      </c>
      <c r="J11" s="44" t="s">
        <v>429</v>
      </c>
      <c r="K11" s="44"/>
      <c r="L11" s="44"/>
      <c r="M11" s="44"/>
      <c r="N11" s="44" t="s">
        <v>387</v>
      </c>
      <c r="O11" s="44"/>
      <c r="P11" s="44" t="s">
        <v>430</v>
      </c>
      <c r="Q11" s="44" t="s">
        <v>431</v>
      </c>
      <c r="R11" s="44" t="s">
        <v>295</v>
      </c>
      <c r="S11" s="44">
        <v>3.31</v>
      </c>
      <c r="T11" s="44">
        <v>3.32</v>
      </c>
      <c r="U11" s="44">
        <v>2.81</v>
      </c>
      <c r="V11" s="44">
        <f t="shared" si="0"/>
        <v>3.14666666666667</v>
      </c>
      <c r="W11" s="44">
        <v>3.113333333</v>
      </c>
      <c r="X11" s="47">
        <f t="shared" si="1"/>
        <v>0.0107066382238444</v>
      </c>
      <c r="Y11" s="52"/>
      <c r="Z11" s="52"/>
    </row>
    <row r="12" ht="182" spans="1:26">
      <c r="A12" s="44" t="s">
        <v>34</v>
      </c>
      <c r="B12" s="44">
        <v>17</v>
      </c>
      <c r="C12" s="44" t="s">
        <v>432</v>
      </c>
      <c r="D12" s="44" t="s">
        <v>433</v>
      </c>
      <c r="E12" s="44">
        <v>3.2</v>
      </c>
      <c r="F12" s="44">
        <v>2.8</v>
      </c>
      <c r="G12" s="44">
        <v>2.4</v>
      </c>
      <c r="H12" s="44">
        <v>2</v>
      </c>
      <c r="I12" s="45">
        <v>1.6</v>
      </c>
      <c r="J12" s="44" t="s">
        <v>434</v>
      </c>
      <c r="K12" s="44"/>
      <c r="L12" s="44"/>
      <c r="M12" s="44"/>
      <c r="N12" s="44" t="s">
        <v>387</v>
      </c>
      <c r="O12" s="44"/>
      <c r="P12" s="44" t="s">
        <v>435</v>
      </c>
      <c r="Q12" s="44" t="s">
        <v>436</v>
      </c>
      <c r="R12" s="44" t="s">
        <v>295</v>
      </c>
      <c r="S12" s="44">
        <v>2.13</v>
      </c>
      <c r="T12" s="44">
        <v>2.11</v>
      </c>
      <c r="U12" s="44">
        <v>2.14</v>
      </c>
      <c r="V12" s="44">
        <f t="shared" si="0"/>
        <v>2.12666666666667</v>
      </c>
      <c r="W12" s="44">
        <v>3.046666667</v>
      </c>
      <c r="X12" s="47">
        <f t="shared" si="1"/>
        <v>-0.301969365503067</v>
      </c>
      <c r="Y12" s="52"/>
      <c r="Z12" s="52"/>
    </row>
    <row r="13" ht="156" spans="1:26">
      <c r="A13" s="44" t="s">
        <v>34</v>
      </c>
      <c r="B13" s="44">
        <v>18</v>
      </c>
      <c r="C13" s="44" t="s">
        <v>437</v>
      </c>
      <c r="D13" s="44" t="s">
        <v>438</v>
      </c>
      <c r="E13" s="44">
        <v>25.6</v>
      </c>
      <c r="F13" s="44">
        <v>22.4</v>
      </c>
      <c r="G13" s="44">
        <v>19.2</v>
      </c>
      <c r="H13" s="44">
        <v>16</v>
      </c>
      <c r="I13" s="45">
        <v>12.8</v>
      </c>
      <c r="J13" s="44" t="s">
        <v>439</v>
      </c>
      <c r="K13" s="44"/>
      <c r="L13" s="44"/>
      <c r="M13" s="44"/>
      <c r="N13" s="44" t="s">
        <v>387</v>
      </c>
      <c r="O13" s="44"/>
      <c r="P13" s="44" t="s">
        <v>440</v>
      </c>
      <c r="Q13" s="44" t="s">
        <v>441</v>
      </c>
      <c r="R13" s="44" t="s">
        <v>295</v>
      </c>
      <c r="S13" s="44">
        <v>9.7</v>
      </c>
      <c r="T13" s="44">
        <v>11.52</v>
      </c>
      <c r="U13" s="44">
        <v>7.57</v>
      </c>
      <c r="V13" s="44">
        <f t="shared" si="0"/>
        <v>9.59666666666667</v>
      </c>
      <c r="W13" s="44">
        <v>13.27</v>
      </c>
      <c r="X13" s="47">
        <f t="shared" si="1"/>
        <v>-0.276814870635519</v>
      </c>
      <c r="Y13" s="52"/>
      <c r="Z13" s="52"/>
    </row>
    <row r="14" ht="182" spans="1:26">
      <c r="A14" s="44" t="s">
        <v>34</v>
      </c>
      <c r="B14" s="44">
        <v>19</v>
      </c>
      <c r="C14" s="44" t="s">
        <v>442</v>
      </c>
      <c r="D14" s="44" t="s">
        <v>443</v>
      </c>
      <c r="E14" s="44">
        <v>26.4</v>
      </c>
      <c r="F14" s="44">
        <v>23.1</v>
      </c>
      <c r="G14" s="44">
        <v>19.8</v>
      </c>
      <c r="H14" s="44">
        <v>16.5</v>
      </c>
      <c r="I14" s="45">
        <v>13.2</v>
      </c>
      <c r="J14" s="44" t="s">
        <v>439</v>
      </c>
      <c r="K14" s="44"/>
      <c r="L14" s="44"/>
      <c r="M14" s="44"/>
      <c r="N14" s="44" t="s">
        <v>387</v>
      </c>
      <c r="O14" s="44"/>
      <c r="P14" s="44" t="s">
        <v>444</v>
      </c>
      <c r="Q14" s="44" t="s">
        <v>441</v>
      </c>
      <c r="R14" s="44" t="s">
        <v>295</v>
      </c>
      <c r="S14" s="44">
        <v>20.17</v>
      </c>
      <c r="T14" s="44">
        <v>18.67</v>
      </c>
      <c r="U14" s="44">
        <v>18.79</v>
      </c>
      <c r="V14" s="44">
        <v>19.21</v>
      </c>
      <c r="W14" s="44">
        <v>18.34</v>
      </c>
      <c r="X14" s="47">
        <f t="shared" si="1"/>
        <v>0.0474372955288986</v>
      </c>
      <c r="Y14" s="52"/>
      <c r="Z14" s="52"/>
    </row>
    <row r="15" ht="104" spans="1:26">
      <c r="A15" s="44" t="s">
        <v>34</v>
      </c>
      <c r="B15" s="44">
        <v>20</v>
      </c>
      <c r="C15" s="44" t="s">
        <v>445</v>
      </c>
      <c r="D15" s="44" t="s">
        <v>446</v>
      </c>
      <c r="E15" s="44">
        <v>8</v>
      </c>
      <c r="F15" s="44">
        <v>7</v>
      </c>
      <c r="G15" s="44">
        <v>6</v>
      </c>
      <c r="H15" s="44">
        <v>5</v>
      </c>
      <c r="I15" s="45">
        <v>4</v>
      </c>
      <c r="J15" s="44" t="s">
        <v>447</v>
      </c>
      <c r="K15" s="44"/>
      <c r="L15" s="44"/>
      <c r="M15" s="44"/>
      <c r="N15" s="44"/>
      <c r="O15" s="44"/>
      <c r="P15" s="44" t="s">
        <v>448</v>
      </c>
      <c r="Q15" s="44" t="s">
        <v>449</v>
      </c>
      <c r="R15" s="44" t="s">
        <v>295</v>
      </c>
      <c r="S15" s="44">
        <v>4.8</v>
      </c>
      <c r="T15" s="44">
        <v>3.69</v>
      </c>
      <c r="U15" s="44">
        <v>4.2</v>
      </c>
      <c r="V15" s="44">
        <f t="shared" si="0"/>
        <v>4.23</v>
      </c>
      <c r="W15" s="44">
        <v>5.9</v>
      </c>
      <c r="X15" s="47">
        <f t="shared" si="1"/>
        <v>-0.283050847457627</v>
      </c>
      <c r="Y15" s="52"/>
      <c r="Z15" s="52"/>
    </row>
    <row r="16" ht="78" spans="1:26">
      <c r="A16" s="44" t="s">
        <v>34</v>
      </c>
      <c r="B16" s="44">
        <v>26</v>
      </c>
      <c r="C16" s="44" t="s">
        <v>450</v>
      </c>
      <c r="D16" s="44" t="s">
        <v>451</v>
      </c>
      <c r="E16" s="44">
        <v>3.2</v>
      </c>
      <c r="F16" s="44">
        <v>2.8</v>
      </c>
      <c r="G16" s="44">
        <v>2.4</v>
      </c>
      <c r="H16" s="44">
        <v>2</v>
      </c>
      <c r="I16" s="44">
        <v>1.6</v>
      </c>
      <c r="J16" s="44"/>
      <c r="K16" s="44"/>
      <c r="L16" s="44"/>
      <c r="M16" s="44" t="s">
        <v>386</v>
      </c>
      <c r="N16" s="44" t="s">
        <v>387</v>
      </c>
      <c r="O16" s="44" t="s">
        <v>452</v>
      </c>
      <c r="P16" s="44" t="s">
        <v>453</v>
      </c>
      <c r="Q16" s="44" t="s">
        <v>454</v>
      </c>
      <c r="R16" s="44" t="s">
        <v>295</v>
      </c>
      <c r="S16" s="44">
        <v>4.81</v>
      </c>
      <c r="T16" s="44">
        <v>5.21</v>
      </c>
      <c r="U16" s="44">
        <v>4.95</v>
      </c>
      <c r="V16" s="44">
        <f t="shared" si="0"/>
        <v>4.99</v>
      </c>
      <c r="W16" s="44">
        <v>4.36</v>
      </c>
      <c r="X16" s="47">
        <f t="shared" si="1"/>
        <v>0.144495412844036</v>
      </c>
      <c r="Y16" s="52"/>
      <c r="Z16" s="52"/>
    </row>
    <row r="17" ht="78" spans="1:26">
      <c r="A17" s="44" t="s">
        <v>34</v>
      </c>
      <c r="B17" s="44">
        <v>27</v>
      </c>
      <c r="C17" s="44" t="s">
        <v>455</v>
      </c>
      <c r="D17" s="44" t="s">
        <v>456</v>
      </c>
      <c r="E17" s="44">
        <v>3.2</v>
      </c>
      <c r="F17" s="44">
        <v>2.8</v>
      </c>
      <c r="G17" s="44">
        <v>2.4</v>
      </c>
      <c r="H17" s="44">
        <v>2</v>
      </c>
      <c r="I17" s="45">
        <v>1.6</v>
      </c>
      <c r="J17" s="44" t="s">
        <v>457</v>
      </c>
      <c r="K17" s="44"/>
      <c r="L17" s="44"/>
      <c r="M17" s="44"/>
      <c r="N17" s="44" t="s">
        <v>387</v>
      </c>
      <c r="O17" s="44" t="s">
        <v>458</v>
      </c>
      <c r="P17" s="44" t="s">
        <v>459</v>
      </c>
      <c r="Q17" s="44" t="s">
        <v>460</v>
      </c>
      <c r="R17" s="44" t="s">
        <v>295</v>
      </c>
      <c r="S17" s="44">
        <v>3.8</v>
      </c>
      <c r="T17" s="44">
        <v>2.17</v>
      </c>
      <c r="U17" s="44">
        <v>3.19</v>
      </c>
      <c r="V17" s="44">
        <f t="shared" si="0"/>
        <v>3.05333333333333</v>
      </c>
      <c r="W17" s="44">
        <v>3.353333333</v>
      </c>
      <c r="X17" s="47">
        <f t="shared" si="1"/>
        <v>-0.0894632205854338</v>
      </c>
      <c r="Y17" s="52"/>
      <c r="Z17" s="52"/>
    </row>
    <row r="18" ht="78" spans="1:26">
      <c r="A18" s="44" t="s">
        <v>34</v>
      </c>
      <c r="B18" s="44">
        <v>28</v>
      </c>
      <c r="C18" s="44" t="s">
        <v>461</v>
      </c>
      <c r="D18" s="44" t="s">
        <v>462</v>
      </c>
      <c r="E18" s="44">
        <v>3.2</v>
      </c>
      <c r="F18" s="44">
        <v>2.8</v>
      </c>
      <c r="G18" s="44">
        <v>2.4</v>
      </c>
      <c r="H18" s="44">
        <v>2</v>
      </c>
      <c r="I18" s="45">
        <v>1.6</v>
      </c>
      <c r="J18" s="44" t="s">
        <v>457</v>
      </c>
      <c r="K18" s="44"/>
      <c r="L18" s="44"/>
      <c r="M18" s="44"/>
      <c r="N18" s="44" t="s">
        <v>387</v>
      </c>
      <c r="O18" s="44" t="s">
        <v>463</v>
      </c>
      <c r="P18" s="44" t="s">
        <v>459</v>
      </c>
      <c r="Q18" s="44" t="s">
        <v>464</v>
      </c>
      <c r="R18" s="44" t="s">
        <v>295</v>
      </c>
      <c r="S18" s="44">
        <v>4.07</v>
      </c>
      <c r="T18" s="44">
        <v>4.37</v>
      </c>
      <c r="U18" s="44">
        <v>4.74</v>
      </c>
      <c r="V18" s="44">
        <f t="shared" si="0"/>
        <v>4.39333333333333</v>
      </c>
      <c r="W18" s="44">
        <v>4.676666667</v>
      </c>
      <c r="X18" s="47">
        <f t="shared" si="1"/>
        <v>-0.0605844619343845</v>
      </c>
      <c r="Y18" s="52"/>
      <c r="Z18" s="52"/>
    </row>
    <row r="19" ht="78" spans="1:26">
      <c r="A19" s="44" t="s">
        <v>34</v>
      </c>
      <c r="B19" s="44">
        <v>35</v>
      </c>
      <c r="C19" s="44" t="s">
        <v>465</v>
      </c>
      <c r="D19" s="44" t="s">
        <v>466</v>
      </c>
      <c r="E19" s="44">
        <v>2.4</v>
      </c>
      <c r="F19" s="44">
        <v>2.1</v>
      </c>
      <c r="G19" s="44">
        <v>1.8</v>
      </c>
      <c r="H19" s="44">
        <v>1.5</v>
      </c>
      <c r="I19" s="44">
        <v>1.2</v>
      </c>
      <c r="J19" s="44" t="s">
        <v>397</v>
      </c>
      <c r="K19" s="44"/>
      <c r="L19" s="44"/>
      <c r="M19" s="44"/>
      <c r="N19" s="44" t="s">
        <v>387</v>
      </c>
      <c r="O19" s="44" t="s">
        <v>467</v>
      </c>
      <c r="P19" s="44" t="s">
        <v>453</v>
      </c>
      <c r="Q19" s="44" t="s">
        <v>468</v>
      </c>
      <c r="R19" s="44" t="s">
        <v>295</v>
      </c>
      <c r="S19" s="44">
        <v>0.1</v>
      </c>
      <c r="T19" s="44">
        <v>1.13</v>
      </c>
      <c r="U19" s="44">
        <v>0.61</v>
      </c>
      <c r="V19" s="44">
        <f t="shared" si="0"/>
        <v>0.613333333333333</v>
      </c>
      <c r="W19" s="44">
        <v>3.216666667</v>
      </c>
      <c r="X19" s="47">
        <f t="shared" si="1"/>
        <v>-0.809326424890225</v>
      </c>
      <c r="Y19" s="52"/>
      <c r="Z19" s="52"/>
    </row>
    <row r="20" ht="78" spans="1:26">
      <c r="A20" s="44" t="s">
        <v>34</v>
      </c>
      <c r="B20" s="44">
        <v>36</v>
      </c>
      <c r="C20" s="44" t="s">
        <v>469</v>
      </c>
      <c r="D20" s="44" t="s">
        <v>470</v>
      </c>
      <c r="E20" s="44">
        <v>6.72</v>
      </c>
      <c r="F20" s="44">
        <v>5.88</v>
      </c>
      <c r="G20" s="44">
        <v>5.04</v>
      </c>
      <c r="H20" s="44">
        <v>4.2</v>
      </c>
      <c r="I20" s="45">
        <v>3.36</v>
      </c>
      <c r="J20" s="44" t="s">
        <v>397</v>
      </c>
      <c r="K20" s="44"/>
      <c r="L20" s="44"/>
      <c r="M20" s="44"/>
      <c r="N20" s="44" t="s">
        <v>387</v>
      </c>
      <c r="O20" s="44" t="s">
        <v>471</v>
      </c>
      <c r="P20" s="44" t="s">
        <v>453</v>
      </c>
      <c r="Q20" s="44" t="s">
        <v>472</v>
      </c>
      <c r="R20" s="44" t="s">
        <v>295</v>
      </c>
      <c r="S20" s="44">
        <v>3.17</v>
      </c>
      <c r="T20" s="44">
        <v>2.7</v>
      </c>
      <c r="U20" s="44">
        <v>3.24</v>
      </c>
      <c r="V20" s="44">
        <f t="shared" si="0"/>
        <v>3.03666666666667</v>
      </c>
      <c r="W20" s="44">
        <v>9.143333333</v>
      </c>
      <c r="X20" s="47">
        <f t="shared" si="1"/>
        <v>-0.667881881139915</v>
      </c>
      <c r="Y20" s="52"/>
      <c r="Z20" s="52"/>
    </row>
    <row r="21" ht="52" spans="1:26">
      <c r="A21" s="44" t="s">
        <v>34</v>
      </c>
      <c r="B21" s="44">
        <v>37</v>
      </c>
      <c r="C21" s="44" t="s">
        <v>473</v>
      </c>
      <c r="D21" s="44" t="s">
        <v>474</v>
      </c>
      <c r="E21" s="44">
        <v>8</v>
      </c>
      <c r="F21" s="44">
        <v>7</v>
      </c>
      <c r="G21" s="44">
        <v>6</v>
      </c>
      <c r="H21" s="44">
        <v>5</v>
      </c>
      <c r="I21" s="45">
        <v>4</v>
      </c>
      <c r="J21" s="44" t="s">
        <v>447</v>
      </c>
      <c r="K21" s="44"/>
      <c r="L21" s="44"/>
      <c r="M21" s="44"/>
      <c r="N21" s="44" t="s">
        <v>387</v>
      </c>
      <c r="O21" s="44" t="s">
        <v>475</v>
      </c>
      <c r="P21" s="44" t="s">
        <v>453</v>
      </c>
      <c r="Q21" s="44" t="s">
        <v>476</v>
      </c>
      <c r="R21" s="44" t="s">
        <v>295</v>
      </c>
      <c r="S21" s="44">
        <v>2.246</v>
      </c>
      <c r="T21" s="44">
        <v>1.304</v>
      </c>
      <c r="U21" s="44">
        <v>1.935</v>
      </c>
      <c r="V21" s="44">
        <f t="shared" si="0"/>
        <v>1.82833333333333</v>
      </c>
      <c r="W21" s="44" t="s">
        <v>409</v>
      </c>
      <c r="X21" s="47" t="e">
        <f t="shared" si="1"/>
        <v>#VALUE!</v>
      </c>
      <c r="Y21" s="52"/>
      <c r="Z21" s="52"/>
    </row>
    <row r="22" ht="104" spans="1:26">
      <c r="A22" s="44" t="s">
        <v>34</v>
      </c>
      <c r="B22" s="44">
        <v>38</v>
      </c>
      <c r="C22" s="44" t="s">
        <v>477</v>
      </c>
      <c r="D22" s="44" t="s">
        <v>478</v>
      </c>
      <c r="E22" s="44">
        <v>24</v>
      </c>
      <c r="F22" s="44">
        <v>21</v>
      </c>
      <c r="G22" s="44">
        <v>18</v>
      </c>
      <c r="H22" s="44">
        <v>15</v>
      </c>
      <c r="I22" s="45">
        <v>12</v>
      </c>
      <c r="J22" s="44" t="s">
        <v>447</v>
      </c>
      <c r="K22" s="44"/>
      <c r="L22" s="44"/>
      <c r="M22" s="44"/>
      <c r="N22" s="44" t="s">
        <v>387</v>
      </c>
      <c r="O22" s="44" t="s">
        <v>475</v>
      </c>
      <c r="P22" s="44" t="s">
        <v>453</v>
      </c>
      <c r="Q22" s="44" t="s">
        <v>479</v>
      </c>
      <c r="R22" s="44" t="s">
        <v>295</v>
      </c>
      <c r="S22" s="44">
        <v>7.216</v>
      </c>
      <c r="T22" s="44">
        <v>14.977</v>
      </c>
      <c r="U22" s="44">
        <v>12.418</v>
      </c>
      <c r="V22" s="44">
        <f t="shared" si="0"/>
        <v>11.537</v>
      </c>
      <c r="W22" s="44" t="s">
        <v>409</v>
      </c>
      <c r="X22" s="47" t="e">
        <f t="shared" si="1"/>
        <v>#VALUE!</v>
      </c>
      <c r="Y22" s="52"/>
      <c r="Z22" s="52"/>
    </row>
    <row r="23" ht="78" spans="1:26">
      <c r="A23" s="44" t="s">
        <v>34</v>
      </c>
      <c r="B23" s="44">
        <v>40</v>
      </c>
      <c r="C23" s="44" t="s">
        <v>480</v>
      </c>
      <c r="D23" s="44" t="s">
        <v>481</v>
      </c>
      <c r="E23" s="44">
        <v>4.8</v>
      </c>
      <c r="F23" s="44">
        <v>4.2</v>
      </c>
      <c r="G23" s="44">
        <v>3.6</v>
      </c>
      <c r="H23" s="44">
        <v>3</v>
      </c>
      <c r="I23" s="44">
        <v>2.4</v>
      </c>
      <c r="J23" s="44" t="s">
        <v>429</v>
      </c>
      <c r="K23" s="44"/>
      <c r="L23" s="44"/>
      <c r="M23" s="44" t="s">
        <v>386</v>
      </c>
      <c r="N23" s="44" t="s">
        <v>387</v>
      </c>
      <c r="O23" s="44" t="s">
        <v>482</v>
      </c>
      <c r="P23" s="44" t="s">
        <v>483</v>
      </c>
      <c r="Q23" s="44" t="s">
        <v>484</v>
      </c>
      <c r="R23" s="44" t="s">
        <v>295</v>
      </c>
      <c r="S23" s="44">
        <v>4.54</v>
      </c>
      <c r="T23" s="44">
        <v>4.29</v>
      </c>
      <c r="U23" s="44">
        <v>4.66</v>
      </c>
      <c r="V23" s="44">
        <f t="shared" si="0"/>
        <v>4.49666666666667</v>
      </c>
      <c r="W23" s="44">
        <v>3.673333333</v>
      </c>
      <c r="X23" s="47">
        <f t="shared" si="1"/>
        <v>0.224137931145566</v>
      </c>
      <c r="Y23" s="52"/>
      <c r="Z23" s="52"/>
    </row>
    <row r="24" ht="78" spans="1:26">
      <c r="A24" s="44" t="s">
        <v>34</v>
      </c>
      <c r="B24" s="44">
        <v>41</v>
      </c>
      <c r="C24" s="44" t="s">
        <v>485</v>
      </c>
      <c r="D24" s="44" t="s">
        <v>481</v>
      </c>
      <c r="E24" s="44">
        <v>4</v>
      </c>
      <c r="F24" s="44">
        <v>3.5</v>
      </c>
      <c r="G24" s="44">
        <v>3</v>
      </c>
      <c r="H24" s="44">
        <v>2.5</v>
      </c>
      <c r="I24" s="45">
        <v>2</v>
      </c>
      <c r="J24" s="44" t="s">
        <v>429</v>
      </c>
      <c r="K24" s="44"/>
      <c r="L24" s="44"/>
      <c r="M24" s="44" t="s">
        <v>386</v>
      </c>
      <c r="N24" s="44" t="s">
        <v>387</v>
      </c>
      <c r="O24" s="44" t="s">
        <v>486</v>
      </c>
      <c r="P24" s="44" t="s">
        <v>483</v>
      </c>
      <c r="Q24" s="44" t="s">
        <v>487</v>
      </c>
      <c r="R24" s="44" t="s">
        <v>295</v>
      </c>
      <c r="S24" s="44">
        <v>2.42</v>
      </c>
      <c r="T24" s="44">
        <v>2.05</v>
      </c>
      <c r="U24" s="44">
        <v>2.13</v>
      </c>
      <c r="V24" s="44">
        <f t="shared" si="0"/>
        <v>2.2</v>
      </c>
      <c r="W24" s="44">
        <v>2.49</v>
      </c>
      <c r="X24" s="47">
        <f t="shared" si="1"/>
        <v>-0.116465863453815</v>
      </c>
      <c r="Y24" s="52"/>
      <c r="Z24" s="52"/>
    </row>
    <row r="25" ht="104" spans="1:26">
      <c r="A25" s="44" t="s">
        <v>34</v>
      </c>
      <c r="B25" s="44">
        <v>42</v>
      </c>
      <c r="C25" s="44" t="s">
        <v>488</v>
      </c>
      <c r="D25" s="44" t="s">
        <v>488</v>
      </c>
      <c r="E25" s="44">
        <v>2.4</v>
      </c>
      <c r="F25" s="44">
        <v>2.1</v>
      </c>
      <c r="G25" s="44">
        <v>1.8</v>
      </c>
      <c r="H25" s="44">
        <v>1.5</v>
      </c>
      <c r="I25" s="45">
        <v>1.2</v>
      </c>
      <c r="J25" s="44" t="s">
        <v>429</v>
      </c>
      <c r="K25" s="44"/>
      <c r="L25" s="44"/>
      <c r="M25" s="44" t="s">
        <v>386</v>
      </c>
      <c r="N25" s="44" t="s">
        <v>387</v>
      </c>
      <c r="O25" s="44" t="s">
        <v>489</v>
      </c>
      <c r="P25" s="44" t="s">
        <v>490</v>
      </c>
      <c r="Q25" s="44" t="s">
        <v>491</v>
      </c>
      <c r="R25" s="44" t="s">
        <v>295</v>
      </c>
      <c r="S25" s="44">
        <v>2.53</v>
      </c>
      <c r="T25" s="44">
        <v>1.84</v>
      </c>
      <c r="U25" s="44">
        <v>1.78</v>
      </c>
      <c r="V25" s="44">
        <f t="shared" si="0"/>
        <v>2.05</v>
      </c>
      <c r="W25" s="44">
        <v>3.203333333</v>
      </c>
      <c r="X25" s="47">
        <f t="shared" si="1"/>
        <v>-0.36004162324246</v>
      </c>
      <c r="Y25" s="52"/>
      <c r="Z25" s="52"/>
    </row>
    <row r="26" ht="130" spans="1:26">
      <c r="A26" s="44" t="s">
        <v>34</v>
      </c>
      <c r="B26" s="44">
        <v>43</v>
      </c>
      <c r="C26" s="44" t="s">
        <v>492</v>
      </c>
      <c r="D26" s="44" t="s">
        <v>492</v>
      </c>
      <c r="E26" s="44">
        <v>2.4</v>
      </c>
      <c r="F26" s="44">
        <v>2.1</v>
      </c>
      <c r="G26" s="44">
        <v>1.8</v>
      </c>
      <c r="H26" s="44">
        <v>1.5</v>
      </c>
      <c r="I26" s="45">
        <v>1.2</v>
      </c>
      <c r="J26" s="44" t="s">
        <v>429</v>
      </c>
      <c r="K26" s="44"/>
      <c r="L26" s="44"/>
      <c r="M26" s="44" t="s">
        <v>386</v>
      </c>
      <c r="N26" s="44" t="s">
        <v>387</v>
      </c>
      <c r="O26" s="44" t="s">
        <v>489</v>
      </c>
      <c r="P26" s="44" t="s">
        <v>493</v>
      </c>
      <c r="Q26" s="44" t="s">
        <v>403</v>
      </c>
      <c r="R26" s="44" t="s">
        <v>295</v>
      </c>
      <c r="S26" s="44">
        <v>3.05</v>
      </c>
      <c r="T26" s="44">
        <v>2.53</v>
      </c>
      <c r="U26" s="44">
        <v>2.54</v>
      </c>
      <c r="V26" s="44">
        <f t="shared" si="0"/>
        <v>2.70666666666667</v>
      </c>
      <c r="W26" s="44">
        <v>4.386666667</v>
      </c>
      <c r="X26" s="47">
        <f t="shared" si="1"/>
        <v>-0.382978723451141</v>
      </c>
      <c r="Y26" s="52"/>
      <c r="Z26" s="52"/>
    </row>
    <row r="27" ht="78" spans="1:26">
      <c r="A27" s="44" t="s">
        <v>34</v>
      </c>
      <c r="B27" s="44">
        <v>44</v>
      </c>
      <c r="C27" s="44" t="s">
        <v>494</v>
      </c>
      <c r="D27" s="44" t="s">
        <v>494</v>
      </c>
      <c r="E27" s="44">
        <v>1.92</v>
      </c>
      <c r="F27" s="44">
        <v>1.68</v>
      </c>
      <c r="G27" s="44">
        <v>1.44</v>
      </c>
      <c r="H27" s="44">
        <v>1.2</v>
      </c>
      <c r="I27" s="45">
        <v>0.96</v>
      </c>
      <c r="J27" s="44" t="s">
        <v>429</v>
      </c>
      <c r="K27" s="44"/>
      <c r="L27" s="44"/>
      <c r="M27" s="44"/>
      <c r="N27" s="44" t="s">
        <v>387</v>
      </c>
      <c r="O27" s="44" t="s">
        <v>495</v>
      </c>
      <c r="P27" s="44" t="s">
        <v>496</v>
      </c>
      <c r="Q27" s="44" t="s">
        <v>497</v>
      </c>
      <c r="R27" s="44" t="s">
        <v>295</v>
      </c>
      <c r="S27" s="44">
        <v>2.48</v>
      </c>
      <c r="T27" s="44">
        <v>2.06</v>
      </c>
      <c r="U27" s="44">
        <v>2.2</v>
      </c>
      <c r="V27" s="44">
        <f t="shared" si="0"/>
        <v>2.24666666666667</v>
      </c>
      <c r="W27" s="44">
        <v>2.536666667</v>
      </c>
      <c r="X27" s="47">
        <f t="shared" si="1"/>
        <v>-0.114323258986291</v>
      </c>
      <c r="Y27" s="53"/>
      <c r="Z27" s="53"/>
    </row>
    <row r="28" ht="104" spans="1:26">
      <c r="A28" s="44" t="s">
        <v>34</v>
      </c>
      <c r="B28" s="44">
        <v>47</v>
      </c>
      <c r="C28" s="44" t="s">
        <v>498</v>
      </c>
      <c r="D28" s="44" t="s">
        <v>498</v>
      </c>
      <c r="E28" s="44">
        <v>1.92</v>
      </c>
      <c r="F28" s="44">
        <v>1.68</v>
      </c>
      <c r="G28" s="44">
        <v>1.44</v>
      </c>
      <c r="H28" s="44">
        <v>1.2</v>
      </c>
      <c r="I28" s="44">
        <v>0.96</v>
      </c>
      <c r="J28" s="44" t="s">
        <v>429</v>
      </c>
      <c r="K28" s="44"/>
      <c r="L28" s="44"/>
      <c r="M28" s="44"/>
      <c r="N28" s="44" t="s">
        <v>387</v>
      </c>
      <c r="O28" s="44" t="s">
        <v>406</v>
      </c>
      <c r="P28" s="44" t="s">
        <v>499</v>
      </c>
      <c r="Q28" s="44" t="s">
        <v>500</v>
      </c>
      <c r="R28" s="44" t="s">
        <v>295</v>
      </c>
      <c r="S28" s="44">
        <v>3.43</v>
      </c>
      <c r="T28" s="44">
        <v>2.91</v>
      </c>
      <c r="U28" s="44">
        <v>2.67</v>
      </c>
      <c r="V28" s="44">
        <f t="shared" si="0"/>
        <v>3.00333333333333</v>
      </c>
      <c r="W28" s="44" t="s">
        <v>409</v>
      </c>
      <c r="X28" s="47" t="e">
        <f t="shared" si="1"/>
        <v>#VALUE!</v>
      </c>
      <c r="Y28" s="52"/>
      <c r="Z28" s="52"/>
    </row>
    <row r="29" ht="78" spans="1:26">
      <c r="A29" s="44" t="s">
        <v>34</v>
      </c>
      <c r="B29" s="44">
        <v>48</v>
      </c>
      <c r="C29" s="44" t="s">
        <v>501</v>
      </c>
      <c r="D29" s="44" t="s">
        <v>501</v>
      </c>
      <c r="E29" s="44">
        <v>1.92</v>
      </c>
      <c r="F29" s="44">
        <v>1.68</v>
      </c>
      <c r="G29" s="44">
        <v>1.44</v>
      </c>
      <c r="H29" s="44">
        <v>1.2</v>
      </c>
      <c r="I29" s="45">
        <v>0.96</v>
      </c>
      <c r="J29" s="44" t="s">
        <v>429</v>
      </c>
      <c r="K29" s="44"/>
      <c r="L29" s="44"/>
      <c r="M29" s="44"/>
      <c r="N29" s="44" t="s">
        <v>387</v>
      </c>
      <c r="O29" s="44" t="s">
        <v>406</v>
      </c>
      <c r="P29" s="44" t="s">
        <v>502</v>
      </c>
      <c r="Q29" s="44" t="s">
        <v>503</v>
      </c>
      <c r="R29" s="44" t="s">
        <v>295</v>
      </c>
      <c r="S29" s="44">
        <v>3.97</v>
      </c>
      <c r="T29" s="44">
        <v>3.53</v>
      </c>
      <c r="U29" s="44">
        <v>3.25</v>
      </c>
      <c r="V29" s="44">
        <f t="shared" si="0"/>
        <v>3.58333333333333</v>
      </c>
      <c r="W29" s="44">
        <v>4.433333333</v>
      </c>
      <c r="X29" s="47">
        <f t="shared" si="1"/>
        <v>-0.191729323247498</v>
      </c>
      <c r="Y29" s="52"/>
      <c r="Z29" s="52"/>
    </row>
    <row r="30" ht="52" spans="1:26">
      <c r="A30" s="44" t="s">
        <v>34</v>
      </c>
      <c r="B30" s="44">
        <v>49</v>
      </c>
      <c r="C30" s="44" t="s">
        <v>504</v>
      </c>
      <c r="D30" s="44" t="s">
        <v>504</v>
      </c>
      <c r="E30" s="44">
        <v>1.92</v>
      </c>
      <c r="F30" s="44">
        <v>1.68</v>
      </c>
      <c r="G30" s="44">
        <v>1.44</v>
      </c>
      <c r="H30" s="44">
        <v>1.2</v>
      </c>
      <c r="I30" s="45">
        <v>0.96</v>
      </c>
      <c r="J30" s="44" t="s">
        <v>429</v>
      </c>
      <c r="K30" s="44"/>
      <c r="L30" s="44"/>
      <c r="M30" s="44"/>
      <c r="N30" s="44" t="s">
        <v>387</v>
      </c>
      <c r="O30" s="44" t="s">
        <v>406</v>
      </c>
      <c r="P30" s="44" t="s">
        <v>502</v>
      </c>
      <c r="Q30" s="44" t="s">
        <v>505</v>
      </c>
      <c r="R30" s="44" t="s">
        <v>295</v>
      </c>
      <c r="S30" s="44">
        <v>2.98</v>
      </c>
      <c r="T30" s="44">
        <v>2.48</v>
      </c>
      <c r="U30" s="44">
        <v>2.58</v>
      </c>
      <c r="V30" s="44">
        <f t="shared" si="0"/>
        <v>2.68</v>
      </c>
      <c r="W30" s="44" t="s">
        <v>409</v>
      </c>
      <c r="X30" s="47" t="e">
        <f t="shared" si="1"/>
        <v>#VALUE!</v>
      </c>
      <c r="Y30" s="52"/>
      <c r="Z30" s="52"/>
    </row>
    <row r="31" ht="78" spans="1:26">
      <c r="A31" s="44" t="s">
        <v>34</v>
      </c>
      <c r="B31" s="44">
        <v>50</v>
      </c>
      <c r="C31" s="44" t="s">
        <v>506</v>
      </c>
      <c r="D31" s="44" t="s">
        <v>506</v>
      </c>
      <c r="E31" s="44">
        <v>5.28</v>
      </c>
      <c r="F31" s="44">
        <v>4.62</v>
      </c>
      <c r="G31" s="44">
        <v>3.96</v>
      </c>
      <c r="H31" s="44">
        <v>3.3</v>
      </c>
      <c r="I31" s="45">
        <v>2.64</v>
      </c>
      <c r="J31" s="44" t="s">
        <v>507</v>
      </c>
      <c r="K31" s="44"/>
      <c r="L31" s="44"/>
      <c r="M31" s="44"/>
      <c r="N31" s="44" t="s">
        <v>387</v>
      </c>
      <c r="O31" s="44" t="s">
        <v>508</v>
      </c>
      <c r="P31" s="44" t="s">
        <v>509</v>
      </c>
      <c r="Q31" s="44" t="s">
        <v>510</v>
      </c>
      <c r="R31" s="44" t="s">
        <v>295</v>
      </c>
      <c r="S31" s="44">
        <v>5.11</v>
      </c>
      <c r="T31" s="44">
        <v>4.55</v>
      </c>
      <c r="U31" s="44">
        <v>4.34</v>
      </c>
      <c r="V31" s="44">
        <f t="shared" si="0"/>
        <v>4.66666666666667</v>
      </c>
      <c r="W31" s="44">
        <v>6.403333333</v>
      </c>
      <c r="X31" s="47">
        <f t="shared" si="1"/>
        <v>-0.2712129099048</v>
      </c>
      <c r="Y31" s="52"/>
      <c r="Z31" s="52"/>
    </row>
    <row r="32" ht="78" spans="1:26">
      <c r="A32" s="44" t="s">
        <v>34</v>
      </c>
      <c r="B32" s="44">
        <v>51</v>
      </c>
      <c r="C32" s="44" t="s">
        <v>511</v>
      </c>
      <c r="D32" s="44" t="s">
        <v>511</v>
      </c>
      <c r="E32" s="44">
        <v>1.28</v>
      </c>
      <c r="F32" s="44">
        <v>1.12</v>
      </c>
      <c r="G32" s="44">
        <v>0.96</v>
      </c>
      <c r="H32" s="44">
        <v>0.8</v>
      </c>
      <c r="I32" s="45">
        <v>0.64</v>
      </c>
      <c r="J32" s="44" t="s">
        <v>397</v>
      </c>
      <c r="K32" s="44"/>
      <c r="L32" s="44"/>
      <c r="M32" s="44"/>
      <c r="N32" s="44" t="s">
        <v>387</v>
      </c>
      <c r="O32" s="44" t="s">
        <v>508</v>
      </c>
      <c r="P32" s="44" t="s">
        <v>512</v>
      </c>
      <c r="Q32" s="44" t="s">
        <v>513</v>
      </c>
      <c r="R32" s="44" t="s">
        <v>295</v>
      </c>
      <c r="S32" s="44">
        <v>1.04</v>
      </c>
      <c r="T32" s="44">
        <v>1.43</v>
      </c>
      <c r="U32" s="44">
        <v>1.57</v>
      </c>
      <c r="V32" s="44">
        <f t="shared" si="0"/>
        <v>1.34666666666667</v>
      </c>
      <c r="W32" s="44">
        <v>1.133333333</v>
      </c>
      <c r="X32" s="47">
        <f t="shared" si="1"/>
        <v>0.188235294467128</v>
      </c>
      <c r="Y32" s="52"/>
      <c r="Z32" s="52"/>
    </row>
    <row r="33" ht="130" spans="1:26">
      <c r="A33" s="44" t="s">
        <v>34</v>
      </c>
      <c r="B33" s="44">
        <v>55</v>
      </c>
      <c r="C33" s="44" t="s">
        <v>514</v>
      </c>
      <c r="D33" s="44" t="s">
        <v>514</v>
      </c>
      <c r="E33" s="44">
        <v>1</v>
      </c>
      <c r="F33" s="44">
        <v>0.875</v>
      </c>
      <c r="G33" s="44">
        <v>0.75</v>
      </c>
      <c r="H33" s="44">
        <v>0.625</v>
      </c>
      <c r="I33" s="44">
        <v>0.5</v>
      </c>
      <c r="J33" s="44"/>
      <c r="K33" s="44"/>
      <c r="L33" s="44"/>
      <c r="M33" s="44"/>
      <c r="N33" s="44"/>
      <c r="O33" s="44"/>
      <c r="P33" s="44" t="s">
        <v>515</v>
      </c>
      <c r="Q33" s="44" t="s">
        <v>516</v>
      </c>
      <c r="R33" s="44" t="s">
        <v>295</v>
      </c>
      <c r="S33" s="44">
        <v>1.12</v>
      </c>
      <c r="T33" s="44">
        <v>1.24</v>
      </c>
      <c r="U33" s="44">
        <v>1.02</v>
      </c>
      <c r="V33" s="44">
        <f t="shared" si="0"/>
        <v>1.12666666666667</v>
      </c>
      <c r="W33" s="44" t="s">
        <v>409</v>
      </c>
      <c r="X33" s="47" t="e">
        <f t="shared" si="1"/>
        <v>#VALUE!</v>
      </c>
      <c r="Y33" s="52"/>
      <c r="Z33" s="52"/>
    </row>
    <row r="34" ht="130" spans="1:26">
      <c r="A34" s="44" t="s">
        <v>34</v>
      </c>
      <c r="B34" s="44">
        <v>56</v>
      </c>
      <c r="C34" s="44" t="s">
        <v>517</v>
      </c>
      <c r="D34" s="44" t="s">
        <v>517</v>
      </c>
      <c r="E34" s="44">
        <v>2</v>
      </c>
      <c r="F34" s="44">
        <v>1.75</v>
      </c>
      <c r="G34" s="44">
        <v>1.5</v>
      </c>
      <c r="H34" s="44">
        <v>1.25</v>
      </c>
      <c r="I34" s="45">
        <v>1</v>
      </c>
      <c r="J34" s="44"/>
      <c r="K34" s="44"/>
      <c r="L34" s="44"/>
      <c r="M34" s="44"/>
      <c r="N34" s="44"/>
      <c r="O34" s="44"/>
      <c r="P34" s="44" t="s">
        <v>518</v>
      </c>
      <c r="Q34" s="44" t="s">
        <v>519</v>
      </c>
      <c r="R34" s="44" t="s">
        <v>295</v>
      </c>
      <c r="S34" s="44">
        <v>1.21</v>
      </c>
      <c r="T34" s="44">
        <v>1.45</v>
      </c>
      <c r="U34" s="44">
        <v>1.23</v>
      </c>
      <c r="V34" s="44">
        <f t="shared" si="0"/>
        <v>1.29666666666667</v>
      </c>
      <c r="W34" s="44" t="s">
        <v>409</v>
      </c>
      <c r="X34" s="47" t="e">
        <f t="shared" si="1"/>
        <v>#VALUE!</v>
      </c>
      <c r="Y34" s="52"/>
      <c r="Z34" s="52"/>
    </row>
    <row r="35" ht="78" spans="1:26">
      <c r="A35" s="44" t="s">
        <v>34</v>
      </c>
      <c r="B35" s="44">
        <v>58</v>
      </c>
      <c r="C35" s="44" t="s">
        <v>520</v>
      </c>
      <c r="D35" s="44" t="s">
        <v>520</v>
      </c>
      <c r="E35" s="44">
        <v>0.96</v>
      </c>
      <c r="F35" s="44">
        <v>0.84</v>
      </c>
      <c r="G35" s="44">
        <v>0.72</v>
      </c>
      <c r="H35" s="44">
        <v>0.6</v>
      </c>
      <c r="I35" s="44">
        <v>0.48</v>
      </c>
      <c r="J35" s="44"/>
      <c r="K35" s="44"/>
      <c r="L35" s="44"/>
      <c r="M35" s="44"/>
      <c r="N35" s="44" t="s">
        <v>521</v>
      </c>
      <c r="O35" s="44"/>
      <c r="P35" s="44" t="s">
        <v>522</v>
      </c>
      <c r="Q35" s="44" t="s">
        <v>523</v>
      </c>
      <c r="R35" s="44" t="s">
        <v>295</v>
      </c>
      <c r="S35" s="44">
        <v>0.74</v>
      </c>
      <c r="T35" s="44">
        <v>0.75</v>
      </c>
      <c r="U35" s="44">
        <v>0.76</v>
      </c>
      <c r="V35" s="44">
        <f>(T35+U35+U35)/3</f>
        <v>0.756666666666667</v>
      </c>
      <c r="W35" s="44">
        <v>0.9</v>
      </c>
      <c r="X35" s="47">
        <f t="shared" si="1"/>
        <v>-0.159259259259259</v>
      </c>
      <c r="Y35" s="52"/>
      <c r="Z35" s="52"/>
    </row>
    <row r="36" ht="78" spans="1:26">
      <c r="A36" s="44" t="s">
        <v>34</v>
      </c>
      <c r="B36" s="44">
        <v>59</v>
      </c>
      <c r="C36" s="44" t="s">
        <v>524</v>
      </c>
      <c r="D36" s="44" t="s">
        <v>524</v>
      </c>
      <c r="E36" s="44">
        <v>0.96</v>
      </c>
      <c r="F36" s="44">
        <v>0.84</v>
      </c>
      <c r="G36" s="44">
        <v>0.72</v>
      </c>
      <c r="H36" s="44">
        <v>0.6</v>
      </c>
      <c r="I36" s="45">
        <v>0.48</v>
      </c>
      <c r="J36" s="44"/>
      <c r="K36" s="44"/>
      <c r="L36" s="44"/>
      <c r="M36" s="44"/>
      <c r="N36" s="44" t="s">
        <v>521</v>
      </c>
      <c r="O36" s="44"/>
      <c r="P36" s="44" t="s">
        <v>525</v>
      </c>
      <c r="Q36" s="44" t="s">
        <v>526</v>
      </c>
      <c r="R36" s="44" t="s">
        <v>295</v>
      </c>
      <c r="S36" s="44">
        <v>0.66</v>
      </c>
      <c r="T36" s="44">
        <v>0.72</v>
      </c>
      <c r="U36" s="44">
        <v>0.72</v>
      </c>
      <c r="V36" s="44">
        <f>(T36+U36+U36)/3</f>
        <v>0.72</v>
      </c>
      <c r="W36" s="44" t="s">
        <v>409</v>
      </c>
      <c r="X36" s="47" t="e">
        <f t="shared" si="1"/>
        <v>#VALUE!</v>
      </c>
      <c r="Y36" s="52"/>
      <c r="Z36" s="52"/>
    </row>
    <row r="37" ht="78" spans="1:26">
      <c r="A37" s="44" t="s">
        <v>34</v>
      </c>
      <c r="B37" s="44">
        <v>60</v>
      </c>
      <c r="C37" s="44" t="s">
        <v>527</v>
      </c>
      <c r="D37" s="44" t="s">
        <v>527</v>
      </c>
      <c r="E37" s="44">
        <v>0.96</v>
      </c>
      <c r="F37" s="44">
        <v>0.84</v>
      </c>
      <c r="G37" s="44">
        <v>0.72</v>
      </c>
      <c r="H37" s="44">
        <v>0.6</v>
      </c>
      <c r="I37" s="45">
        <v>0.48</v>
      </c>
      <c r="J37" s="44" t="s">
        <v>528</v>
      </c>
      <c r="K37" s="44"/>
      <c r="L37" s="44"/>
      <c r="M37" s="44"/>
      <c r="N37" s="44" t="s">
        <v>521</v>
      </c>
      <c r="O37" s="44"/>
      <c r="P37" s="44" t="s">
        <v>529</v>
      </c>
      <c r="Q37" s="44" t="s">
        <v>530</v>
      </c>
      <c r="R37" s="44" t="s">
        <v>295</v>
      </c>
      <c r="S37" s="44">
        <v>0.68</v>
      </c>
      <c r="T37" s="44">
        <v>0.79</v>
      </c>
      <c r="U37" s="44">
        <v>0.73</v>
      </c>
      <c r="V37" s="44">
        <f>(T37+U37+U37)/3</f>
        <v>0.75</v>
      </c>
      <c r="W37" s="44" t="s">
        <v>409</v>
      </c>
      <c r="X37" s="47" t="e">
        <f t="shared" si="1"/>
        <v>#VALUE!</v>
      </c>
      <c r="Y37" s="52"/>
      <c r="Z37" s="52"/>
    </row>
    <row r="38" ht="52" spans="1:26">
      <c r="A38" s="44" t="s">
        <v>34</v>
      </c>
      <c r="B38" s="44">
        <v>61</v>
      </c>
      <c r="C38" s="44" t="s">
        <v>531</v>
      </c>
      <c r="D38" s="44" t="s">
        <v>531</v>
      </c>
      <c r="E38" s="44">
        <v>1.6</v>
      </c>
      <c r="F38" s="44">
        <v>1.4</v>
      </c>
      <c r="G38" s="44">
        <v>1.2</v>
      </c>
      <c r="H38" s="44">
        <v>1</v>
      </c>
      <c r="I38" s="45">
        <v>0.8</v>
      </c>
      <c r="J38" s="44" t="s">
        <v>528</v>
      </c>
      <c r="K38" s="44"/>
      <c r="L38" s="44"/>
      <c r="M38" s="44"/>
      <c r="N38" s="44" t="s">
        <v>521</v>
      </c>
      <c r="O38" s="44" t="s">
        <v>532</v>
      </c>
      <c r="P38" s="44" t="s">
        <v>533</v>
      </c>
      <c r="Q38" s="44" t="s">
        <v>534</v>
      </c>
      <c r="R38" s="44" t="s">
        <v>295</v>
      </c>
      <c r="S38" s="44">
        <v>0.81</v>
      </c>
      <c r="T38" s="44">
        <v>0.73</v>
      </c>
      <c r="U38" s="44">
        <v>0.7</v>
      </c>
      <c r="V38" s="44">
        <f>(T38+U38+U38)/3</f>
        <v>0.71</v>
      </c>
      <c r="W38" s="44">
        <v>0.79</v>
      </c>
      <c r="X38" s="47">
        <f t="shared" si="1"/>
        <v>-0.10126582278481</v>
      </c>
      <c r="Y38" s="52"/>
      <c r="Z38" s="52"/>
    </row>
    <row r="39" ht="52" spans="1:26">
      <c r="A39" s="44" t="s">
        <v>34</v>
      </c>
      <c r="B39" s="44">
        <v>64</v>
      </c>
      <c r="C39" s="44" t="s">
        <v>535</v>
      </c>
      <c r="D39" s="44" t="s">
        <v>535</v>
      </c>
      <c r="E39" s="44">
        <v>0.96</v>
      </c>
      <c r="F39" s="44">
        <v>0.84</v>
      </c>
      <c r="G39" s="44">
        <v>0.72</v>
      </c>
      <c r="H39" s="44">
        <v>0.6</v>
      </c>
      <c r="I39" s="44">
        <v>0.48</v>
      </c>
      <c r="J39" s="44" t="s">
        <v>528</v>
      </c>
      <c r="K39" s="44"/>
      <c r="L39" s="44"/>
      <c r="M39" s="44"/>
      <c r="N39" s="44" t="s">
        <v>521</v>
      </c>
      <c r="O39" s="44" t="s">
        <v>536</v>
      </c>
      <c r="P39" s="44" t="s">
        <v>537</v>
      </c>
      <c r="Q39" s="44" t="s">
        <v>505</v>
      </c>
      <c r="R39" s="44" t="s">
        <v>295</v>
      </c>
      <c r="S39" s="44">
        <v>0.71</v>
      </c>
      <c r="T39" s="44">
        <v>0.76</v>
      </c>
      <c r="U39" s="44">
        <v>0.75</v>
      </c>
      <c r="V39" s="44">
        <f>(T39+U39+U39)/3</f>
        <v>0.753333333333333</v>
      </c>
      <c r="W39" s="44" t="s">
        <v>409</v>
      </c>
      <c r="X39" s="47" t="e">
        <f t="shared" si="1"/>
        <v>#VALUE!</v>
      </c>
      <c r="Y39" s="52"/>
      <c r="Z39" s="52"/>
    </row>
    <row r="40" ht="78" spans="1:26">
      <c r="A40" s="44" t="s">
        <v>34</v>
      </c>
      <c r="B40" s="44">
        <v>65</v>
      </c>
      <c r="C40" s="44" t="s">
        <v>538</v>
      </c>
      <c r="D40" s="44" t="s">
        <v>538</v>
      </c>
      <c r="E40" s="44">
        <v>8</v>
      </c>
      <c r="F40" s="44">
        <v>7</v>
      </c>
      <c r="G40" s="44">
        <v>6</v>
      </c>
      <c r="H40" s="44">
        <v>5</v>
      </c>
      <c r="I40" s="44">
        <v>4</v>
      </c>
      <c r="J40" s="44" t="s">
        <v>528</v>
      </c>
      <c r="K40" s="44"/>
      <c r="L40" s="44"/>
      <c r="M40" s="44"/>
      <c r="N40" s="44" t="s">
        <v>521</v>
      </c>
      <c r="O40" s="44"/>
      <c r="P40" s="44" t="s">
        <v>539</v>
      </c>
      <c r="Q40" s="44" t="s">
        <v>540</v>
      </c>
      <c r="R40" s="44" t="s">
        <v>295</v>
      </c>
      <c r="S40" s="44">
        <v>0.26</v>
      </c>
      <c r="T40" s="44">
        <v>0.25</v>
      </c>
      <c r="U40" s="44">
        <v>0.41</v>
      </c>
      <c r="V40" s="44">
        <f t="shared" ref="V40:V69" si="2">(S40+T40+U40)/3</f>
        <v>0.306666666666667</v>
      </c>
      <c r="W40" s="44" t="s">
        <v>409</v>
      </c>
      <c r="X40" s="47" t="e">
        <f t="shared" si="1"/>
        <v>#VALUE!</v>
      </c>
      <c r="Y40" s="52"/>
      <c r="Z40" s="52"/>
    </row>
    <row r="41" ht="156" spans="1:26">
      <c r="A41" s="44" t="s">
        <v>541</v>
      </c>
      <c r="B41" s="44">
        <v>66</v>
      </c>
      <c r="C41" s="44" t="s">
        <v>542</v>
      </c>
      <c r="D41" s="44" t="s">
        <v>542</v>
      </c>
      <c r="E41" s="44"/>
      <c r="F41" s="44"/>
      <c r="G41" s="44"/>
      <c r="H41" s="44"/>
      <c r="I41" s="44"/>
      <c r="J41" s="44" t="s">
        <v>543</v>
      </c>
      <c r="K41" s="44"/>
      <c r="L41" s="44"/>
      <c r="M41" s="44"/>
      <c r="N41" s="44"/>
      <c r="O41" s="44" t="s">
        <v>544</v>
      </c>
      <c r="P41" s="44" t="s">
        <v>545</v>
      </c>
      <c r="Q41" s="44" t="s">
        <v>546</v>
      </c>
      <c r="R41" s="44" t="s">
        <v>547</v>
      </c>
      <c r="S41" s="44"/>
      <c r="T41" s="44"/>
      <c r="U41" s="44"/>
      <c r="V41" s="44">
        <v>103</v>
      </c>
      <c r="W41" s="48">
        <v>113.24</v>
      </c>
      <c r="X41" s="47">
        <f t="shared" si="1"/>
        <v>-0.0904274108089014</v>
      </c>
      <c r="Y41" s="52"/>
      <c r="Z41" s="52"/>
    </row>
    <row r="42" ht="156" spans="1:26">
      <c r="A42" s="44" t="s">
        <v>541</v>
      </c>
      <c r="B42" s="44">
        <v>67</v>
      </c>
      <c r="C42" s="44" t="s">
        <v>548</v>
      </c>
      <c r="D42" s="44" t="s">
        <v>548</v>
      </c>
      <c r="E42" s="44"/>
      <c r="F42" s="44"/>
      <c r="G42" s="44"/>
      <c r="H42" s="44"/>
      <c r="I42" s="44"/>
      <c r="J42" s="44" t="s">
        <v>549</v>
      </c>
      <c r="K42" s="44"/>
      <c r="L42" s="44"/>
      <c r="M42" s="44"/>
      <c r="N42" s="44"/>
      <c r="O42" s="44" t="s">
        <v>544</v>
      </c>
      <c r="P42" s="44" t="s">
        <v>550</v>
      </c>
      <c r="Q42" s="44" t="s">
        <v>551</v>
      </c>
      <c r="R42" s="44" t="s">
        <v>547</v>
      </c>
      <c r="S42" s="44"/>
      <c r="T42" s="44"/>
      <c r="U42" s="44"/>
      <c r="V42" s="44">
        <v>0.285</v>
      </c>
      <c r="W42" s="48">
        <v>0.185</v>
      </c>
      <c r="X42" s="47">
        <f t="shared" si="1"/>
        <v>0.54054054054054</v>
      </c>
      <c r="Y42" s="52"/>
      <c r="Z42" s="52"/>
    </row>
    <row r="43" ht="156" spans="1:26">
      <c r="A43" s="44" t="s">
        <v>541</v>
      </c>
      <c r="B43" s="44">
        <v>68</v>
      </c>
      <c r="C43" s="44" t="s">
        <v>552</v>
      </c>
      <c r="D43" s="44" t="s">
        <v>552</v>
      </c>
      <c r="E43" s="44"/>
      <c r="F43" s="44"/>
      <c r="G43" s="44"/>
      <c r="H43" s="44"/>
      <c r="I43" s="44"/>
      <c r="J43" s="44" t="s">
        <v>549</v>
      </c>
      <c r="K43" s="44"/>
      <c r="L43" s="44"/>
      <c r="M43" s="44"/>
      <c r="N43" s="44"/>
      <c r="O43" s="44" t="s">
        <v>544</v>
      </c>
      <c r="P43" s="44" t="s">
        <v>553</v>
      </c>
      <c r="Q43" s="44" t="s">
        <v>554</v>
      </c>
      <c r="R43" s="44" t="s">
        <v>547</v>
      </c>
      <c r="S43" s="44"/>
      <c r="T43" s="44"/>
      <c r="U43" s="44"/>
      <c r="V43" s="49">
        <v>0.67</v>
      </c>
      <c r="W43" s="48">
        <v>70.83</v>
      </c>
      <c r="X43" s="47">
        <f t="shared" si="1"/>
        <v>-0.990540731328533</v>
      </c>
      <c r="Y43" s="52"/>
      <c r="Z43" s="52"/>
    </row>
    <row r="44" ht="156" spans="1:26">
      <c r="A44" s="44" t="s">
        <v>541</v>
      </c>
      <c r="B44" s="44">
        <v>69</v>
      </c>
      <c r="C44" s="44" t="s">
        <v>555</v>
      </c>
      <c r="D44" s="44" t="s">
        <v>555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 t="s">
        <v>544</v>
      </c>
      <c r="P44" s="44" t="s">
        <v>556</v>
      </c>
      <c r="Q44" s="44" t="s">
        <v>557</v>
      </c>
      <c r="R44" s="44" t="s">
        <v>547</v>
      </c>
      <c r="S44" s="44"/>
      <c r="T44" s="44"/>
      <c r="U44" s="44"/>
      <c r="V44" s="44">
        <v>5</v>
      </c>
      <c r="W44" s="50">
        <v>2</v>
      </c>
      <c r="X44" s="47">
        <f t="shared" si="1"/>
        <v>1.5</v>
      </c>
      <c r="Y44" s="52"/>
      <c r="Z44" s="52"/>
    </row>
    <row r="45" ht="156" spans="1:26">
      <c r="A45" s="44" t="s">
        <v>541</v>
      </c>
      <c r="B45" s="44">
        <v>70</v>
      </c>
      <c r="C45" s="44" t="s">
        <v>558</v>
      </c>
      <c r="D45" s="44" t="s">
        <v>558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 t="s">
        <v>544</v>
      </c>
      <c r="P45" s="44" t="s">
        <v>559</v>
      </c>
      <c r="Q45" s="44" t="s">
        <v>560</v>
      </c>
      <c r="R45" s="44" t="s">
        <v>547</v>
      </c>
      <c r="S45" s="44"/>
      <c r="T45" s="44"/>
      <c r="U45" s="44"/>
      <c r="V45" s="44">
        <v>6</v>
      </c>
      <c r="W45" s="50">
        <v>4</v>
      </c>
      <c r="X45" s="47">
        <f t="shared" si="1"/>
        <v>0.5</v>
      </c>
      <c r="Y45" s="52"/>
      <c r="Z45" s="52"/>
    </row>
    <row r="46" ht="156" spans="1:26">
      <c r="A46" s="44" t="s">
        <v>541</v>
      </c>
      <c r="B46" s="44">
        <v>71</v>
      </c>
      <c r="C46" s="44" t="s">
        <v>561</v>
      </c>
      <c r="D46" s="44" t="s">
        <v>561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 t="s">
        <v>544</v>
      </c>
      <c r="P46" s="44" t="s">
        <v>550</v>
      </c>
      <c r="Q46" s="44" t="s">
        <v>562</v>
      </c>
      <c r="R46" s="44" t="s">
        <v>547</v>
      </c>
      <c r="S46" s="44"/>
      <c r="T46" s="44"/>
      <c r="U46" s="44"/>
      <c r="V46" s="44">
        <v>0</v>
      </c>
      <c r="W46" s="48">
        <v>0</v>
      </c>
      <c r="X46" s="47" t="e">
        <f t="shared" si="1"/>
        <v>#DIV/0!</v>
      </c>
      <c r="Y46" s="52"/>
      <c r="Z46" s="52"/>
    </row>
    <row r="47" ht="52" spans="1:26">
      <c r="A47" s="44" t="s">
        <v>563</v>
      </c>
      <c r="B47" s="44">
        <v>72</v>
      </c>
      <c r="C47" s="44" t="s">
        <v>564</v>
      </c>
      <c r="D47" s="44" t="s">
        <v>564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 t="s">
        <v>565</v>
      </c>
      <c r="Q47" s="44" t="s">
        <v>557</v>
      </c>
      <c r="R47" s="44" t="s">
        <v>547</v>
      </c>
      <c r="S47" s="44"/>
      <c r="T47" s="44"/>
      <c r="U47" s="44"/>
      <c r="V47" s="44">
        <v>0</v>
      </c>
      <c r="W47" s="44">
        <v>0</v>
      </c>
      <c r="X47" s="47" t="e">
        <f t="shared" si="1"/>
        <v>#DIV/0!</v>
      </c>
      <c r="Y47" s="52"/>
      <c r="Z47" s="52"/>
    </row>
    <row r="48" ht="52" spans="1:26">
      <c r="A48" s="44" t="s">
        <v>563</v>
      </c>
      <c r="B48" s="44">
        <v>73</v>
      </c>
      <c r="C48" s="44" t="s">
        <v>566</v>
      </c>
      <c r="D48" s="44" t="s">
        <v>566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 t="s">
        <v>567</v>
      </c>
      <c r="Q48" s="44" t="s">
        <v>560</v>
      </c>
      <c r="R48" s="44" t="s">
        <v>547</v>
      </c>
      <c r="S48" s="44"/>
      <c r="T48" s="44"/>
      <c r="U48" s="44"/>
      <c r="V48" s="44">
        <v>0</v>
      </c>
      <c r="W48" s="44">
        <v>0</v>
      </c>
      <c r="X48" s="47" t="e">
        <f t="shared" si="1"/>
        <v>#DIV/0!</v>
      </c>
      <c r="Y48" s="52"/>
      <c r="Z48" s="52"/>
    </row>
    <row r="49" ht="78" spans="1:26">
      <c r="A49" s="44" t="s">
        <v>34</v>
      </c>
      <c r="B49" s="44">
        <v>75</v>
      </c>
      <c r="C49" s="44" t="s">
        <v>568</v>
      </c>
      <c r="D49" s="44" t="s">
        <v>568</v>
      </c>
      <c r="E49" s="44">
        <v>2.4</v>
      </c>
      <c r="F49" s="44">
        <v>2.1</v>
      </c>
      <c r="G49" s="44">
        <v>1.8</v>
      </c>
      <c r="H49" s="44">
        <v>1.5</v>
      </c>
      <c r="I49" s="45">
        <v>1.2</v>
      </c>
      <c r="J49" s="44" t="s">
        <v>397</v>
      </c>
      <c r="K49" s="44"/>
      <c r="L49" s="44"/>
      <c r="M49" s="44" t="s">
        <v>386</v>
      </c>
      <c r="N49" s="44" t="s">
        <v>387</v>
      </c>
      <c r="O49" s="44" t="s">
        <v>569</v>
      </c>
      <c r="P49" s="44" t="s">
        <v>570</v>
      </c>
      <c r="Q49" s="44" t="s">
        <v>571</v>
      </c>
      <c r="R49" s="44" t="s">
        <v>295</v>
      </c>
      <c r="S49" s="44">
        <v>2.11</v>
      </c>
      <c r="T49" s="44">
        <v>3.46</v>
      </c>
      <c r="U49" s="44">
        <v>3.21</v>
      </c>
      <c r="V49" s="44">
        <f t="shared" si="2"/>
        <v>2.92666666666667</v>
      </c>
      <c r="W49" s="44">
        <v>3.15</v>
      </c>
      <c r="X49" s="47">
        <f t="shared" si="1"/>
        <v>-0.0708994708994707</v>
      </c>
      <c r="Y49" s="52"/>
      <c r="Z49" s="52"/>
    </row>
    <row r="50" ht="104" spans="1:26">
      <c r="A50" s="44" t="s">
        <v>34</v>
      </c>
      <c r="B50" s="44">
        <v>76</v>
      </c>
      <c r="C50" s="44" t="s">
        <v>572</v>
      </c>
      <c r="D50" s="44" t="s">
        <v>572</v>
      </c>
      <c r="E50" s="44">
        <v>2.4</v>
      </c>
      <c r="F50" s="44">
        <v>2.1</v>
      </c>
      <c r="G50" s="44">
        <v>1.8</v>
      </c>
      <c r="H50" s="44">
        <v>1.5</v>
      </c>
      <c r="I50" s="45">
        <v>1.2</v>
      </c>
      <c r="J50" s="44" t="s">
        <v>397</v>
      </c>
      <c r="K50" s="44"/>
      <c r="L50" s="44"/>
      <c r="M50" s="44" t="s">
        <v>386</v>
      </c>
      <c r="N50" s="44" t="s">
        <v>387</v>
      </c>
      <c r="O50" s="44" t="s">
        <v>569</v>
      </c>
      <c r="P50" s="44" t="s">
        <v>573</v>
      </c>
      <c r="Q50" s="44" t="s">
        <v>574</v>
      </c>
      <c r="R50" s="44" t="s">
        <v>295</v>
      </c>
      <c r="S50" s="44">
        <v>2.21</v>
      </c>
      <c r="T50" s="44">
        <v>2.16</v>
      </c>
      <c r="U50" s="44">
        <v>2.08</v>
      </c>
      <c r="V50" s="44">
        <f t="shared" si="2"/>
        <v>2.15</v>
      </c>
      <c r="W50" s="44">
        <v>3.483333333</v>
      </c>
      <c r="X50" s="47">
        <f t="shared" si="1"/>
        <v>-0.38277511955816</v>
      </c>
      <c r="Y50" s="52"/>
      <c r="Z50" s="52"/>
    </row>
    <row r="51" ht="78" spans="1:26">
      <c r="A51" s="44" t="s">
        <v>34</v>
      </c>
      <c r="B51" s="44">
        <v>77</v>
      </c>
      <c r="C51" s="44" t="s">
        <v>575</v>
      </c>
      <c r="D51" s="44" t="s">
        <v>575</v>
      </c>
      <c r="E51" s="44">
        <v>1.28</v>
      </c>
      <c r="F51" s="44">
        <v>1.12</v>
      </c>
      <c r="G51" s="44">
        <v>0.96</v>
      </c>
      <c r="H51" s="44">
        <v>0.8</v>
      </c>
      <c r="I51" s="45">
        <v>0.64</v>
      </c>
      <c r="J51" s="44" t="s">
        <v>397</v>
      </c>
      <c r="K51" s="44"/>
      <c r="L51" s="44"/>
      <c r="M51" s="44" t="s">
        <v>386</v>
      </c>
      <c r="N51" s="44" t="s">
        <v>387</v>
      </c>
      <c r="O51" s="44" t="s">
        <v>576</v>
      </c>
      <c r="P51" s="44" t="s">
        <v>577</v>
      </c>
      <c r="Q51" s="44" t="s">
        <v>578</v>
      </c>
      <c r="R51" s="44" t="s">
        <v>295</v>
      </c>
      <c r="S51" s="44">
        <v>1.51</v>
      </c>
      <c r="T51" s="44">
        <v>1.52</v>
      </c>
      <c r="U51" s="44">
        <v>1.35</v>
      </c>
      <c r="V51" s="44">
        <f t="shared" si="2"/>
        <v>1.46</v>
      </c>
      <c r="W51" s="44" t="s">
        <v>579</v>
      </c>
      <c r="X51" s="47" t="e">
        <f t="shared" si="1"/>
        <v>#VALUE!</v>
      </c>
      <c r="Y51" s="52"/>
      <c r="Z51" s="52"/>
    </row>
    <row r="52" ht="78" spans="1:26">
      <c r="A52" s="44" t="s">
        <v>34</v>
      </c>
      <c r="B52" s="44">
        <v>78</v>
      </c>
      <c r="C52" s="44" t="s">
        <v>580</v>
      </c>
      <c r="D52" s="44" t="s">
        <v>580</v>
      </c>
      <c r="E52" s="44">
        <v>1.28</v>
      </c>
      <c r="F52" s="44">
        <v>1.12</v>
      </c>
      <c r="G52" s="44">
        <v>0.96</v>
      </c>
      <c r="H52" s="44">
        <v>0.8</v>
      </c>
      <c r="I52" s="45">
        <v>0.64</v>
      </c>
      <c r="J52" s="44" t="s">
        <v>397</v>
      </c>
      <c r="K52" s="44"/>
      <c r="L52" s="44"/>
      <c r="M52" s="44"/>
      <c r="N52" s="44" t="s">
        <v>387</v>
      </c>
      <c r="O52" s="44" t="s">
        <v>581</v>
      </c>
      <c r="P52" s="44" t="s">
        <v>582</v>
      </c>
      <c r="Q52" s="44" t="s">
        <v>583</v>
      </c>
      <c r="R52" s="44" t="s">
        <v>295</v>
      </c>
      <c r="S52" s="44">
        <v>1.15</v>
      </c>
      <c r="T52" s="44">
        <v>1.18</v>
      </c>
      <c r="U52" s="44">
        <v>0.64</v>
      </c>
      <c r="V52" s="44">
        <f t="shared" si="2"/>
        <v>0.99</v>
      </c>
      <c r="W52" s="44" t="s">
        <v>579</v>
      </c>
      <c r="X52" s="47" t="e">
        <f t="shared" si="1"/>
        <v>#VALUE!</v>
      </c>
      <c r="Y52" s="52"/>
      <c r="Z52" s="52"/>
    </row>
    <row r="53" ht="52" spans="1:26">
      <c r="A53" s="44" t="s">
        <v>34</v>
      </c>
      <c r="B53" s="44">
        <v>80</v>
      </c>
      <c r="C53" s="44" t="s">
        <v>584</v>
      </c>
      <c r="D53" s="44" t="s">
        <v>584</v>
      </c>
      <c r="E53" s="44">
        <v>4.8</v>
      </c>
      <c r="F53" s="44">
        <v>4.2</v>
      </c>
      <c r="G53" s="44">
        <v>3.6</v>
      </c>
      <c r="H53" s="44">
        <v>3</v>
      </c>
      <c r="I53" s="44">
        <v>2.4</v>
      </c>
      <c r="J53" s="44" t="s">
        <v>397</v>
      </c>
      <c r="K53" s="44"/>
      <c r="L53" s="44"/>
      <c r="M53" s="44" t="s">
        <v>386</v>
      </c>
      <c r="N53" s="44" t="s">
        <v>387</v>
      </c>
      <c r="O53" s="44" t="s">
        <v>569</v>
      </c>
      <c r="P53" s="44" t="s">
        <v>585</v>
      </c>
      <c r="Q53" s="44" t="s">
        <v>586</v>
      </c>
      <c r="R53" s="44" t="s">
        <v>295</v>
      </c>
      <c r="S53" s="44">
        <v>4.58</v>
      </c>
      <c r="T53" s="44">
        <v>4.28</v>
      </c>
      <c r="U53" s="44">
        <v>2.81</v>
      </c>
      <c r="V53" s="44">
        <f t="shared" si="2"/>
        <v>3.89</v>
      </c>
      <c r="W53" s="44">
        <v>3.523333333</v>
      </c>
      <c r="X53" s="47">
        <f t="shared" si="1"/>
        <v>0.104068117417603</v>
      </c>
      <c r="Y53" s="52"/>
      <c r="Z53" s="52"/>
    </row>
    <row r="54" ht="78" spans="1:26">
      <c r="A54" s="44" t="s">
        <v>34</v>
      </c>
      <c r="B54" s="44">
        <v>81</v>
      </c>
      <c r="C54" s="44" t="s">
        <v>587</v>
      </c>
      <c r="D54" s="44" t="s">
        <v>587</v>
      </c>
      <c r="E54" s="44">
        <v>4</v>
      </c>
      <c r="F54" s="44">
        <v>3.5</v>
      </c>
      <c r="G54" s="44">
        <v>3</v>
      </c>
      <c r="H54" s="44">
        <v>2.5</v>
      </c>
      <c r="I54" s="45">
        <v>2</v>
      </c>
      <c r="J54" s="44" t="s">
        <v>397</v>
      </c>
      <c r="K54" s="44"/>
      <c r="L54" s="44"/>
      <c r="M54" s="44" t="s">
        <v>386</v>
      </c>
      <c r="N54" s="44" t="s">
        <v>387</v>
      </c>
      <c r="O54" s="44" t="s">
        <v>569</v>
      </c>
      <c r="P54" s="44" t="s">
        <v>588</v>
      </c>
      <c r="Q54" s="44" t="s">
        <v>586</v>
      </c>
      <c r="R54" s="44" t="s">
        <v>295</v>
      </c>
      <c r="S54" s="44">
        <v>5.63</v>
      </c>
      <c r="T54" s="44">
        <v>4.31</v>
      </c>
      <c r="U54" s="44">
        <v>3.43</v>
      </c>
      <c r="V54" s="44">
        <f t="shared" si="2"/>
        <v>4.45666666666667</v>
      </c>
      <c r="W54" s="44">
        <v>4.446666667</v>
      </c>
      <c r="X54" s="47">
        <f t="shared" si="1"/>
        <v>0.00224887548708774</v>
      </c>
      <c r="Y54" s="52"/>
      <c r="Z54" s="52"/>
    </row>
    <row r="55" ht="78" spans="1:26">
      <c r="A55" s="44" t="s">
        <v>34</v>
      </c>
      <c r="B55" s="44">
        <v>82</v>
      </c>
      <c r="C55" s="44" t="s">
        <v>589</v>
      </c>
      <c r="D55" s="44" t="s">
        <v>589</v>
      </c>
      <c r="E55" s="44">
        <v>8</v>
      </c>
      <c r="F55" s="44">
        <v>7</v>
      </c>
      <c r="G55" s="44">
        <v>6</v>
      </c>
      <c r="H55" s="44">
        <v>5</v>
      </c>
      <c r="I55" s="45">
        <v>4</v>
      </c>
      <c r="J55" s="44" t="s">
        <v>397</v>
      </c>
      <c r="K55" s="44"/>
      <c r="L55" s="44"/>
      <c r="M55" s="44"/>
      <c r="N55" s="44" t="s">
        <v>387</v>
      </c>
      <c r="O55" s="44" t="s">
        <v>569</v>
      </c>
      <c r="P55" s="44" t="s">
        <v>590</v>
      </c>
      <c r="Q55" s="44" t="s">
        <v>591</v>
      </c>
      <c r="R55" s="44" t="s">
        <v>295</v>
      </c>
      <c r="S55" s="44">
        <v>5.26</v>
      </c>
      <c r="T55" s="44">
        <v>5.59</v>
      </c>
      <c r="U55" s="44">
        <v>5.65</v>
      </c>
      <c r="V55" s="44">
        <f t="shared" si="2"/>
        <v>5.5</v>
      </c>
      <c r="W55" s="44">
        <v>8.32</v>
      </c>
      <c r="X55" s="47">
        <f t="shared" si="1"/>
        <v>-0.338942307692308</v>
      </c>
      <c r="Y55" s="52"/>
      <c r="Z55" s="52"/>
    </row>
    <row r="56" ht="52" spans="1:26">
      <c r="A56" s="44" t="s">
        <v>34</v>
      </c>
      <c r="B56" s="44">
        <v>83</v>
      </c>
      <c r="C56" s="44" t="s">
        <v>592</v>
      </c>
      <c r="D56" s="44" t="s">
        <v>592</v>
      </c>
      <c r="E56" s="44">
        <v>8</v>
      </c>
      <c r="F56" s="44">
        <v>7</v>
      </c>
      <c r="G56" s="44">
        <v>6</v>
      </c>
      <c r="H56" s="44">
        <v>5</v>
      </c>
      <c r="I56" s="45">
        <v>4</v>
      </c>
      <c r="J56" s="44" t="s">
        <v>397</v>
      </c>
      <c r="K56" s="44"/>
      <c r="L56" s="44"/>
      <c r="M56" s="44" t="s">
        <v>386</v>
      </c>
      <c r="N56" s="44" t="s">
        <v>387</v>
      </c>
      <c r="O56" s="44" t="s">
        <v>576</v>
      </c>
      <c r="P56" s="44" t="s">
        <v>593</v>
      </c>
      <c r="Q56" s="44" t="s">
        <v>449</v>
      </c>
      <c r="R56" s="44" t="s">
        <v>295</v>
      </c>
      <c r="S56" s="44">
        <v>4.6</v>
      </c>
      <c r="T56" s="44">
        <v>3.38</v>
      </c>
      <c r="U56" s="44">
        <v>2.97</v>
      </c>
      <c r="V56" s="44">
        <f t="shared" si="2"/>
        <v>3.65</v>
      </c>
      <c r="W56" s="44">
        <v>5.6</v>
      </c>
      <c r="X56" s="47">
        <f t="shared" si="1"/>
        <v>-0.348214285714286</v>
      </c>
      <c r="Y56" s="52"/>
      <c r="Z56" s="52"/>
    </row>
    <row r="57" ht="52" spans="1:26">
      <c r="A57" s="44" t="s">
        <v>34</v>
      </c>
      <c r="B57" s="44">
        <v>84</v>
      </c>
      <c r="C57" s="44" t="s">
        <v>594</v>
      </c>
      <c r="D57" s="44" t="s">
        <v>594</v>
      </c>
      <c r="E57" s="44">
        <v>2</v>
      </c>
      <c r="F57" s="44">
        <v>1.75</v>
      </c>
      <c r="G57" s="44">
        <v>1.5</v>
      </c>
      <c r="H57" s="44">
        <v>1.25</v>
      </c>
      <c r="I57" s="45">
        <v>1</v>
      </c>
      <c r="J57" s="44" t="s">
        <v>397</v>
      </c>
      <c r="K57" s="44"/>
      <c r="L57" s="44"/>
      <c r="M57" s="44" t="s">
        <v>386</v>
      </c>
      <c r="N57" s="44" t="s">
        <v>387</v>
      </c>
      <c r="O57" s="44" t="s">
        <v>581</v>
      </c>
      <c r="P57" s="44" t="s">
        <v>595</v>
      </c>
      <c r="Q57" s="44" t="s">
        <v>596</v>
      </c>
      <c r="R57" s="44" t="s">
        <v>295</v>
      </c>
      <c r="S57" s="44">
        <v>1.21</v>
      </c>
      <c r="T57" s="44">
        <v>1.43</v>
      </c>
      <c r="U57" s="44">
        <v>1.48</v>
      </c>
      <c r="V57" s="44">
        <f t="shared" si="2"/>
        <v>1.37333333333333</v>
      </c>
      <c r="W57" s="44">
        <v>1.09</v>
      </c>
      <c r="X57" s="47">
        <f t="shared" si="1"/>
        <v>0.259938837920489</v>
      </c>
      <c r="Y57" s="52"/>
      <c r="Z57" s="52"/>
    </row>
    <row r="58" ht="52" spans="1:26">
      <c r="A58" s="44" t="s">
        <v>34</v>
      </c>
      <c r="B58" s="44">
        <v>85</v>
      </c>
      <c r="C58" s="44" t="s">
        <v>597</v>
      </c>
      <c r="D58" s="44" t="s">
        <v>597</v>
      </c>
      <c r="E58" s="44">
        <v>2.4</v>
      </c>
      <c r="F58" s="44">
        <v>2.1</v>
      </c>
      <c r="G58" s="44">
        <v>1.8</v>
      </c>
      <c r="H58" s="44">
        <v>1.5</v>
      </c>
      <c r="I58" s="45">
        <v>1.2</v>
      </c>
      <c r="J58" s="44" t="s">
        <v>397</v>
      </c>
      <c r="K58" s="44"/>
      <c r="L58" s="44"/>
      <c r="M58" s="44"/>
      <c r="N58" s="44" t="s">
        <v>387</v>
      </c>
      <c r="O58" s="44" t="s">
        <v>581</v>
      </c>
      <c r="P58" s="44" t="s">
        <v>598</v>
      </c>
      <c r="Q58" s="44" t="s">
        <v>599</v>
      </c>
      <c r="R58" s="44" t="s">
        <v>295</v>
      </c>
      <c r="S58" s="44">
        <v>0.97</v>
      </c>
      <c r="T58" s="44">
        <v>1.07</v>
      </c>
      <c r="U58" s="44">
        <v>1.03</v>
      </c>
      <c r="V58" s="44">
        <f t="shared" si="2"/>
        <v>1.02333333333333</v>
      </c>
      <c r="W58" s="44">
        <v>0.646666667</v>
      </c>
      <c r="X58" s="47">
        <f t="shared" si="1"/>
        <v>0.582474225988416</v>
      </c>
      <c r="Y58" s="52"/>
      <c r="Z58" s="52"/>
    </row>
    <row r="59" ht="52" spans="1:26">
      <c r="A59" s="44" t="s">
        <v>34</v>
      </c>
      <c r="B59" s="44">
        <v>100</v>
      </c>
      <c r="C59" s="44" t="s">
        <v>600</v>
      </c>
      <c r="D59" s="44" t="s">
        <v>600</v>
      </c>
      <c r="E59" s="44">
        <v>0.32</v>
      </c>
      <c r="F59" s="44">
        <v>0.28</v>
      </c>
      <c r="G59" s="44">
        <v>0.24</v>
      </c>
      <c r="H59" s="44">
        <v>0.2</v>
      </c>
      <c r="I59" s="44">
        <v>0.16</v>
      </c>
      <c r="J59" s="44" t="s">
        <v>528</v>
      </c>
      <c r="K59" s="44"/>
      <c r="L59" s="44"/>
      <c r="M59" s="44"/>
      <c r="N59" s="44"/>
      <c r="O59" s="44"/>
      <c r="P59" s="44" t="s">
        <v>601</v>
      </c>
      <c r="Q59" s="44"/>
      <c r="R59" s="44" t="s">
        <v>295</v>
      </c>
      <c r="S59" s="44">
        <v>0.37</v>
      </c>
      <c r="T59" s="44">
        <v>0.31</v>
      </c>
      <c r="U59" s="44">
        <v>0.34</v>
      </c>
      <c r="V59" s="44">
        <f t="shared" si="2"/>
        <v>0.34</v>
      </c>
      <c r="W59" s="44">
        <v>0.6</v>
      </c>
      <c r="X59" s="47">
        <f t="shared" si="1"/>
        <v>-0.433333333333333</v>
      </c>
      <c r="Y59" s="52"/>
      <c r="Z59" s="52"/>
    </row>
    <row r="60" ht="104" spans="1:26">
      <c r="A60" s="44" t="s">
        <v>34</v>
      </c>
      <c r="B60" s="44">
        <v>101</v>
      </c>
      <c r="C60" s="44" t="s">
        <v>602</v>
      </c>
      <c r="D60" s="44" t="s">
        <v>602</v>
      </c>
      <c r="E60" s="44">
        <v>3.2</v>
      </c>
      <c r="F60" s="44">
        <v>2.8</v>
      </c>
      <c r="G60" s="44">
        <v>2.4</v>
      </c>
      <c r="H60" s="44">
        <v>2</v>
      </c>
      <c r="I60" s="45">
        <v>1.6</v>
      </c>
      <c r="J60" s="44" t="s">
        <v>434</v>
      </c>
      <c r="K60" s="44"/>
      <c r="L60" s="44"/>
      <c r="M60" s="44"/>
      <c r="N60" s="44"/>
      <c r="O60" s="44"/>
      <c r="P60" s="44" t="s">
        <v>603</v>
      </c>
      <c r="Q60" s="44" t="s">
        <v>604</v>
      </c>
      <c r="R60" s="44" t="s">
        <v>295</v>
      </c>
      <c r="S60" s="44">
        <v>1.2</v>
      </c>
      <c r="T60" s="44">
        <v>1.17</v>
      </c>
      <c r="U60" s="44">
        <v>1.05</v>
      </c>
      <c r="V60" s="44">
        <f t="shared" si="2"/>
        <v>1.14</v>
      </c>
      <c r="W60" s="44">
        <v>1.05</v>
      </c>
      <c r="X60" s="47">
        <f t="shared" si="1"/>
        <v>0.0857142857142856</v>
      </c>
      <c r="Y60" s="52"/>
      <c r="Z60" s="52"/>
    </row>
    <row r="61" ht="78" spans="1:26">
      <c r="A61" s="44" t="s">
        <v>34</v>
      </c>
      <c r="B61" s="44">
        <v>102</v>
      </c>
      <c r="C61" s="44" t="s">
        <v>605</v>
      </c>
      <c r="D61" s="44" t="s">
        <v>605</v>
      </c>
      <c r="E61" s="44">
        <v>0.32</v>
      </c>
      <c r="F61" s="44">
        <v>0.28</v>
      </c>
      <c r="G61" s="44">
        <v>0.24</v>
      </c>
      <c r="H61" s="44">
        <v>0.2</v>
      </c>
      <c r="I61" s="45">
        <v>0.16</v>
      </c>
      <c r="J61" s="44" t="s">
        <v>528</v>
      </c>
      <c r="K61" s="44"/>
      <c r="L61" s="44"/>
      <c r="M61" s="44"/>
      <c r="N61" s="44"/>
      <c r="O61" s="44"/>
      <c r="P61" s="44" t="s">
        <v>606</v>
      </c>
      <c r="Q61" s="44" t="s">
        <v>604</v>
      </c>
      <c r="R61" s="44" t="s">
        <v>295</v>
      </c>
      <c r="S61" s="44">
        <v>0.79</v>
      </c>
      <c r="T61" s="44">
        <v>0.85</v>
      </c>
      <c r="U61" s="44">
        <v>0.78</v>
      </c>
      <c r="V61" s="44">
        <f t="shared" si="2"/>
        <v>0.806666666666667</v>
      </c>
      <c r="W61" s="44">
        <v>0.7</v>
      </c>
      <c r="X61" s="47">
        <f t="shared" si="1"/>
        <v>0.152380952380952</v>
      </c>
      <c r="Y61" s="52"/>
      <c r="Z61" s="52"/>
    </row>
    <row r="62" ht="104" spans="1:26">
      <c r="A62" s="44" t="s">
        <v>34</v>
      </c>
      <c r="B62" s="44">
        <v>103</v>
      </c>
      <c r="C62" s="44" t="s">
        <v>607</v>
      </c>
      <c r="D62" s="44" t="s">
        <v>607</v>
      </c>
      <c r="E62" s="44">
        <v>3.2</v>
      </c>
      <c r="F62" s="44">
        <v>2.8</v>
      </c>
      <c r="G62" s="44">
        <v>2.4</v>
      </c>
      <c r="H62" s="44">
        <v>2</v>
      </c>
      <c r="I62" s="45">
        <v>1.6</v>
      </c>
      <c r="J62" s="44" t="s">
        <v>434</v>
      </c>
      <c r="K62" s="44"/>
      <c r="L62" s="44"/>
      <c r="M62" s="44"/>
      <c r="N62" s="44"/>
      <c r="O62" s="44"/>
      <c r="P62" s="44" t="s">
        <v>608</v>
      </c>
      <c r="Q62" s="44" t="s">
        <v>604</v>
      </c>
      <c r="R62" s="44" t="s">
        <v>295</v>
      </c>
      <c r="S62" s="44"/>
      <c r="T62" s="44"/>
      <c r="U62" s="44"/>
      <c r="V62" s="44" t="s">
        <v>350</v>
      </c>
      <c r="W62" s="44" t="s">
        <v>609</v>
      </c>
      <c r="X62" s="47" t="e">
        <f t="shared" si="1"/>
        <v>#VALUE!</v>
      </c>
      <c r="Y62" s="52"/>
      <c r="Z62" s="52"/>
    </row>
    <row r="63" ht="78" spans="1:26">
      <c r="A63" s="44" t="s">
        <v>34</v>
      </c>
      <c r="B63" s="44">
        <v>104</v>
      </c>
      <c r="C63" s="44" t="s">
        <v>610</v>
      </c>
      <c r="D63" s="44" t="s">
        <v>610</v>
      </c>
      <c r="E63" s="44">
        <v>0.32</v>
      </c>
      <c r="F63" s="44">
        <v>0.28</v>
      </c>
      <c r="G63" s="44">
        <v>0.24</v>
      </c>
      <c r="H63" s="44">
        <v>0.2</v>
      </c>
      <c r="I63" s="45">
        <v>0.16</v>
      </c>
      <c r="J63" s="44" t="s">
        <v>528</v>
      </c>
      <c r="K63" s="44"/>
      <c r="L63" s="44"/>
      <c r="M63" s="44"/>
      <c r="N63" s="44"/>
      <c r="O63" s="44"/>
      <c r="P63" s="44" t="s">
        <v>611</v>
      </c>
      <c r="Q63" s="44" t="s">
        <v>604</v>
      </c>
      <c r="R63" s="44" t="s">
        <v>295</v>
      </c>
      <c r="S63" s="44"/>
      <c r="T63" s="44"/>
      <c r="U63" s="44"/>
      <c r="V63" s="44" t="s">
        <v>350</v>
      </c>
      <c r="W63" s="44" t="s">
        <v>609</v>
      </c>
      <c r="X63" s="47" t="e">
        <f t="shared" si="1"/>
        <v>#VALUE!</v>
      </c>
      <c r="Y63" s="52"/>
      <c r="Z63" s="52"/>
    </row>
    <row r="64" ht="104" spans="1:26">
      <c r="A64" s="44" t="s">
        <v>34</v>
      </c>
      <c r="B64" s="44">
        <v>105</v>
      </c>
      <c r="C64" s="44" t="s">
        <v>612</v>
      </c>
      <c r="D64" s="44" t="s">
        <v>612</v>
      </c>
      <c r="E64" s="44">
        <v>3.2</v>
      </c>
      <c r="F64" s="44">
        <v>2.8</v>
      </c>
      <c r="G64" s="44">
        <v>2.4</v>
      </c>
      <c r="H64" s="44">
        <v>2</v>
      </c>
      <c r="I64" s="45">
        <v>1.6</v>
      </c>
      <c r="J64" s="44" t="s">
        <v>434</v>
      </c>
      <c r="K64" s="44"/>
      <c r="L64" s="44"/>
      <c r="M64" s="44"/>
      <c r="N64" s="44"/>
      <c r="O64" s="44"/>
      <c r="P64" s="44" t="s">
        <v>613</v>
      </c>
      <c r="Q64" s="44" t="s">
        <v>604</v>
      </c>
      <c r="R64" s="44" t="s">
        <v>295</v>
      </c>
      <c r="S64" s="44">
        <v>0.62</v>
      </c>
      <c r="T64" s="44">
        <v>0.64</v>
      </c>
      <c r="U64" s="44">
        <v>0.6</v>
      </c>
      <c r="V64" s="44">
        <f t="shared" si="2"/>
        <v>0.62</v>
      </c>
      <c r="W64" s="44">
        <v>0.793333333</v>
      </c>
      <c r="X64" s="47">
        <f t="shared" si="1"/>
        <v>-0.218487394629617</v>
      </c>
      <c r="Y64" s="52"/>
      <c r="Z64" s="52"/>
    </row>
    <row r="65" ht="78" spans="1:26">
      <c r="A65" s="44" t="s">
        <v>34</v>
      </c>
      <c r="B65" s="44">
        <v>106</v>
      </c>
      <c r="C65" s="44" t="s">
        <v>614</v>
      </c>
      <c r="D65" s="44" t="s">
        <v>614</v>
      </c>
      <c r="E65" s="44">
        <v>0.32</v>
      </c>
      <c r="F65" s="44">
        <v>0.28</v>
      </c>
      <c r="G65" s="44">
        <v>0.24</v>
      </c>
      <c r="H65" s="44">
        <v>0.2</v>
      </c>
      <c r="I65" s="45">
        <v>0.16</v>
      </c>
      <c r="J65" s="44" t="s">
        <v>528</v>
      </c>
      <c r="K65" s="44"/>
      <c r="L65" s="44"/>
      <c r="M65" s="44"/>
      <c r="N65" s="44"/>
      <c r="O65" s="44"/>
      <c r="P65" s="44" t="s">
        <v>615</v>
      </c>
      <c r="Q65" s="44" t="s">
        <v>604</v>
      </c>
      <c r="R65" s="44" t="s">
        <v>295</v>
      </c>
      <c r="S65" s="44">
        <v>0.7</v>
      </c>
      <c r="T65" s="44">
        <v>0.65</v>
      </c>
      <c r="U65" s="44">
        <v>0.68</v>
      </c>
      <c r="V65" s="44">
        <f t="shared" si="2"/>
        <v>0.676666666666667</v>
      </c>
      <c r="W65" s="44">
        <v>0.686666667</v>
      </c>
      <c r="X65" s="47">
        <f t="shared" si="1"/>
        <v>-0.0145631072744838</v>
      </c>
      <c r="Y65" s="52"/>
      <c r="Z65" s="52"/>
    </row>
    <row r="66" ht="104" spans="1:26">
      <c r="A66" s="44" t="s">
        <v>34</v>
      </c>
      <c r="B66" s="44">
        <v>107</v>
      </c>
      <c r="C66" s="44" t="s">
        <v>616</v>
      </c>
      <c r="D66" s="44" t="s">
        <v>616</v>
      </c>
      <c r="E66" s="44">
        <v>6.4</v>
      </c>
      <c r="F66" s="44">
        <v>5.6</v>
      </c>
      <c r="G66" s="44">
        <v>4.8</v>
      </c>
      <c r="H66" s="44">
        <v>4</v>
      </c>
      <c r="I66" s="45">
        <v>3.2</v>
      </c>
      <c r="J66" s="44" t="s">
        <v>434</v>
      </c>
      <c r="K66" s="44"/>
      <c r="L66" s="44"/>
      <c r="M66" s="44" t="s">
        <v>386</v>
      </c>
      <c r="N66" s="44"/>
      <c r="O66" s="44"/>
      <c r="P66" s="44" t="s">
        <v>617</v>
      </c>
      <c r="Q66" s="44" t="s">
        <v>604</v>
      </c>
      <c r="R66" s="44" t="s">
        <v>295</v>
      </c>
      <c r="S66" s="44">
        <v>7.21</v>
      </c>
      <c r="T66" s="44">
        <v>6.38</v>
      </c>
      <c r="U66" s="44">
        <v>6.21</v>
      </c>
      <c r="V66" s="44">
        <f t="shared" si="2"/>
        <v>6.6</v>
      </c>
      <c r="W66" s="44">
        <v>12.36666667</v>
      </c>
      <c r="X66" s="47">
        <f t="shared" ref="X66:X84" si="3">(V66-W66)/W66</f>
        <v>-0.466307277771885</v>
      </c>
      <c r="Y66" s="52"/>
      <c r="Z66" s="52"/>
    </row>
    <row r="67" ht="78" spans="1:26">
      <c r="A67" s="44" t="s">
        <v>34</v>
      </c>
      <c r="B67" s="44">
        <v>108</v>
      </c>
      <c r="C67" s="44" t="s">
        <v>618</v>
      </c>
      <c r="D67" s="44" t="s">
        <v>618</v>
      </c>
      <c r="E67" s="44">
        <v>0.32</v>
      </c>
      <c r="F67" s="44">
        <v>0.28</v>
      </c>
      <c r="G67" s="44">
        <v>0.24</v>
      </c>
      <c r="H67" s="44">
        <v>0.2</v>
      </c>
      <c r="I67" s="45">
        <v>0.16</v>
      </c>
      <c r="J67" s="44" t="s">
        <v>528</v>
      </c>
      <c r="K67" s="44"/>
      <c r="L67" s="44"/>
      <c r="M67" s="44"/>
      <c r="N67" s="44"/>
      <c r="O67" s="44"/>
      <c r="P67" s="44" t="s">
        <v>619</v>
      </c>
      <c r="Q67" s="44" t="s">
        <v>604</v>
      </c>
      <c r="R67" s="44" t="s">
        <v>295</v>
      </c>
      <c r="S67" s="44">
        <v>0.72</v>
      </c>
      <c r="T67" s="44">
        <v>0.58</v>
      </c>
      <c r="U67" s="44">
        <v>0.57</v>
      </c>
      <c r="V67" s="44">
        <f t="shared" si="2"/>
        <v>0.623333333333333</v>
      </c>
      <c r="W67" s="44">
        <v>0.736666667</v>
      </c>
      <c r="X67" s="47">
        <f t="shared" si="3"/>
        <v>-0.153846154229029</v>
      </c>
      <c r="Y67" s="52"/>
      <c r="Z67" s="52"/>
    </row>
    <row r="68" ht="104" spans="1:26">
      <c r="A68" s="44" t="s">
        <v>34</v>
      </c>
      <c r="B68" s="44">
        <v>109</v>
      </c>
      <c r="C68" s="44" t="s">
        <v>620</v>
      </c>
      <c r="D68" s="44" t="s">
        <v>620</v>
      </c>
      <c r="E68" s="44">
        <v>3.2</v>
      </c>
      <c r="F68" s="44">
        <v>2.8</v>
      </c>
      <c r="G68" s="44">
        <v>2.4</v>
      </c>
      <c r="H68" s="44">
        <v>2</v>
      </c>
      <c r="I68" s="44">
        <v>1.6</v>
      </c>
      <c r="J68" s="44" t="s">
        <v>434</v>
      </c>
      <c r="K68" s="44"/>
      <c r="L68" s="44"/>
      <c r="M68" s="44"/>
      <c r="N68" s="44"/>
      <c r="O68" s="44"/>
      <c r="P68" s="44" t="s">
        <v>621</v>
      </c>
      <c r="Q68" s="44" t="s">
        <v>604</v>
      </c>
      <c r="R68" s="44" t="s">
        <v>295</v>
      </c>
      <c r="S68" s="44">
        <v>4.15</v>
      </c>
      <c r="T68" s="44">
        <v>4.51</v>
      </c>
      <c r="U68" s="44">
        <v>4.56</v>
      </c>
      <c r="V68" s="44">
        <f t="shared" si="2"/>
        <v>4.40666666666667</v>
      </c>
      <c r="W68" s="44">
        <v>4.733333333</v>
      </c>
      <c r="X68" s="47">
        <f t="shared" si="3"/>
        <v>-0.06901408444148</v>
      </c>
      <c r="Y68" s="52"/>
      <c r="Z68" s="52"/>
    </row>
    <row r="69" ht="78" spans="1:26">
      <c r="A69" s="44" t="s">
        <v>34</v>
      </c>
      <c r="B69" s="44">
        <v>110</v>
      </c>
      <c r="C69" s="44" t="s">
        <v>622</v>
      </c>
      <c r="D69" s="44" t="s">
        <v>622</v>
      </c>
      <c r="E69" s="44">
        <v>0.32</v>
      </c>
      <c r="F69" s="44">
        <v>0.28</v>
      </c>
      <c r="G69" s="44">
        <v>0.24</v>
      </c>
      <c r="H69" s="44">
        <v>0.2</v>
      </c>
      <c r="I69" s="45">
        <v>0.16</v>
      </c>
      <c r="J69" s="44" t="s">
        <v>528</v>
      </c>
      <c r="K69" s="44"/>
      <c r="L69" s="44"/>
      <c r="M69" s="44"/>
      <c r="N69" s="44"/>
      <c r="O69" s="44"/>
      <c r="P69" s="44" t="s">
        <v>623</v>
      </c>
      <c r="Q69" s="44" t="s">
        <v>604</v>
      </c>
      <c r="R69" s="44" t="s">
        <v>295</v>
      </c>
      <c r="S69" s="44">
        <v>4.56</v>
      </c>
      <c r="T69" s="44">
        <v>5.01</v>
      </c>
      <c r="U69" s="44">
        <v>4.34</v>
      </c>
      <c r="V69" s="44">
        <f t="shared" si="2"/>
        <v>4.63666666666667</v>
      </c>
      <c r="W69" s="44">
        <v>4.7</v>
      </c>
      <c r="X69" s="47">
        <f t="shared" si="3"/>
        <v>-0.0134751773049646</v>
      </c>
      <c r="Y69" s="52"/>
      <c r="Z69" s="52"/>
    </row>
    <row r="70" ht="104" spans="1:26">
      <c r="A70" s="44" t="s">
        <v>34</v>
      </c>
      <c r="B70" s="44">
        <v>113</v>
      </c>
      <c r="C70" s="44" t="s">
        <v>624</v>
      </c>
      <c r="D70" s="44" t="s">
        <v>624</v>
      </c>
      <c r="E70" s="44">
        <v>3.2</v>
      </c>
      <c r="F70" s="44">
        <v>2.8</v>
      </c>
      <c r="G70" s="44">
        <v>2.4</v>
      </c>
      <c r="H70" s="44">
        <v>2</v>
      </c>
      <c r="I70" s="45">
        <v>1.6</v>
      </c>
      <c r="J70" s="44" t="s">
        <v>434</v>
      </c>
      <c r="K70" s="44"/>
      <c r="L70" s="44"/>
      <c r="M70" s="44"/>
      <c r="N70" s="44"/>
      <c r="O70" s="44"/>
      <c r="P70" s="44" t="s">
        <v>625</v>
      </c>
      <c r="Q70" s="44" t="s">
        <v>604</v>
      </c>
      <c r="R70" s="44" t="s">
        <v>295</v>
      </c>
      <c r="S70" s="44">
        <v>1.503</v>
      </c>
      <c r="T70" s="44">
        <v>1.539</v>
      </c>
      <c r="U70" s="44">
        <v>1.5</v>
      </c>
      <c r="V70" s="44">
        <f t="shared" ref="V70:V82" si="4">(S70+T70+U70)/3</f>
        <v>1.514</v>
      </c>
      <c r="W70" s="44" t="s">
        <v>579</v>
      </c>
      <c r="X70" s="47" t="e">
        <f t="shared" si="3"/>
        <v>#VALUE!</v>
      </c>
      <c r="Y70" s="52"/>
      <c r="Z70" s="52"/>
    </row>
    <row r="71" ht="78" spans="1:26">
      <c r="A71" s="44" t="s">
        <v>34</v>
      </c>
      <c r="B71" s="44">
        <v>114</v>
      </c>
      <c r="C71" s="44" t="s">
        <v>626</v>
      </c>
      <c r="D71" s="44" t="s">
        <v>626</v>
      </c>
      <c r="E71" s="44">
        <v>0.32</v>
      </c>
      <c r="F71" s="44">
        <v>0.28</v>
      </c>
      <c r="G71" s="44">
        <v>0.24</v>
      </c>
      <c r="H71" s="44">
        <v>0.2</v>
      </c>
      <c r="I71" s="45">
        <v>0.16</v>
      </c>
      <c r="J71" s="44" t="s">
        <v>528</v>
      </c>
      <c r="K71" s="44"/>
      <c r="L71" s="44"/>
      <c r="M71" s="44"/>
      <c r="N71" s="44"/>
      <c r="O71" s="44"/>
      <c r="P71" s="44" t="s">
        <v>627</v>
      </c>
      <c r="Q71" s="44" t="s">
        <v>604</v>
      </c>
      <c r="R71" s="44" t="s">
        <v>295</v>
      </c>
      <c r="S71" s="44">
        <v>1.404</v>
      </c>
      <c r="T71" s="44">
        <v>1.098</v>
      </c>
      <c r="U71" s="44">
        <v>1.163</v>
      </c>
      <c r="V71" s="44">
        <f t="shared" si="4"/>
        <v>1.22166666666667</v>
      </c>
      <c r="W71" s="44" t="s">
        <v>579</v>
      </c>
      <c r="X71" s="47" t="e">
        <f t="shared" si="3"/>
        <v>#VALUE!</v>
      </c>
      <c r="Y71" s="52"/>
      <c r="Z71" s="52"/>
    </row>
    <row r="72" ht="104" spans="1:26">
      <c r="A72" s="44" t="s">
        <v>34</v>
      </c>
      <c r="B72" s="44">
        <v>115</v>
      </c>
      <c r="C72" s="44" t="s">
        <v>628</v>
      </c>
      <c r="D72" s="44" t="s">
        <v>628</v>
      </c>
      <c r="E72" s="44">
        <v>2.4</v>
      </c>
      <c r="F72" s="44">
        <v>2.1</v>
      </c>
      <c r="G72" s="44">
        <v>1.8</v>
      </c>
      <c r="H72" s="44">
        <v>1.5</v>
      </c>
      <c r="I72" s="45">
        <v>1.2</v>
      </c>
      <c r="J72" s="44" t="s">
        <v>434</v>
      </c>
      <c r="K72" s="44"/>
      <c r="L72" s="44"/>
      <c r="M72" s="44"/>
      <c r="N72" s="44"/>
      <c r="O72" s="44"/>
      <c r="P72" s="44" t="s">
        <v>629</v>
      </c>
      <c r="Q72" s="44" t="s">
        <v>604</v>
      </c>
      <c r="R72" s="44" t="s">
        <v>295</v>
      </c>
      <c r="S72" s="44">
        <v>0.98</v>
      </c>
      <c r="T72" s="44">
        <v>1</v>
      </c>
      <c r="U72" s="44">
        <v>0.91</v>
      </c>
      <c r="V72" s="44">
        <f t="shared" si="4"/>
        <v>0.963333333333333</v>
      </c>
      <c r="W72" s="44">
        <v>1.223333333</v>
      </c>
      <c r="X72" s="47">
        <f t="shared" si="3"/>
        <v>-0.212534059730936</v>
      </c>
      <c r="Y72" s="52"/>
      <c r="Z72" s="52"/>
    </row>
    <row r="73" ht="78" spans="1:26">
      <c r="A73" s="44" t="s">
        <v>34</v>
      </c>
      <c r="B73" s="44">
        <v>116</v>
      </c>
      <c r="C73" s="44" t="s">
        <v>630</v>
      </c>
      <c r="D73" s="44" t="s">
        <v>630</v>
      </c>
      <c r="E73" s="44">
        <v>0.32</v>
      </c>
      <c r="F73" s="44">
        <v>0.28</v>
      </c>
      <c r="G73" s="44">
        <v>0.24</v>
      </c>
      <c r="H73" s="44">
        <v>0.2</v>
      </c>
      <c r="I73" s="45">
        <v>0.16</v>
      </c>
      <c r="J73" s="44" t="s">
        <v>528</v>
      </c>
      <c r="K73" s="44"/>
      <c r="L73" s="44"/>
      <c r="M73" s="44"/>
      <c r="N73" s="44"/>
      <c r="O73" s="44"/>
      <c r="P73" s="44" t="s">
        <v>631</v>
      </c>
      <c r="Q73" s="44" t="s">
        <v>604</v>
      </c>
      <c r="R73" s="44" t="s">
        <v>295</v>
      </c>
      <c r="S73" s="44">
        <v>0.56</v>
      </c>
      <c r="T73" s="44">
        <v>0.59</v>
      </c>
      <c r="U73" s="44">
        <v>0.58</v>
      </c>
      <c r="V73" s="44">
        <f t="shared" si="4"/>
        <v>0.576666666666667</v>
      </c>
      <c r="W73" s="44">
        <v>0.843333333</v>
      </c>
      <c r="X73" s="47">
        <f t="shared" si="3"/>
        <v>-0.316205533326563</v>
      </c>
      <c r="Y73" s="52"/>
      <c r="Z73" s="52"/>
    </row>
    <row r="74" ht="104" spans="1:26">
      <c r="A74" s="44" t="s">
        <v>34</v>
      </c>
      <c r="B74" s="44">
        <v>117</v>
      </c>
      <c r="C74" s="44" t="s">
        <v>632</v>
      </c>
      <c r="D74" s="44" t="s">
        <v>632</v>
      </c>
      <c r="E74" s="44">
        <v>3.2</v>
      </c>
      <c r="F74" s="44">
        <v>2.8</v>
      </c>
      <c r="G74" s="44">
        <v>2.4</v>
      </c>
      <c r="H74" s="44">
        <v>2</v>
      </c>
      <c r="I74" s="45">
        <v>1.6</v>
      </c>
      <c r="J74" s="44" t="s">
        <v>434</v>
      </c>
      <c r="K74" s="44"/>
      <c r="L74" s="44"/>
      <c r="M74" s="44"/>
      <c r="N74" s="44"/>
      <c r="O74" s="44" t="s">
        <v>633</v>
      </c>
      <c r="P74" s="44" t="s">
        <v>634</v>
      </c>
      <c r="Q74" s="44" t="s">
        <v>635</v>
      </c>
      <c r="R74" s="44" t="s">
        <v>295</v>
      </c>
      <c r="S74" s="44">
        <v>10.79</v>
      </c>
      <c r="T74" s="44">
        <v>10.01</v>
      </c>
      <c r="U74" s="44">
        <v>10.14</v>
      </c>
      <c r="V74" s="44">
        <f t="shared" si="4"/>
        <v>10.3133333333333</v>
      </c>
      <c r="W74" s="44">
        <v>14.02333333</v>
      </c>
      <c r="X74" s="47">
        <f t="shared" si="3"/>
        <v>-0.26455906804482</v>
      </c>
      <c r="Y74" s="52"/>
      <c r="Z74" s="52"/>
    </row>
    <row r="75" ht="104" spans="1:26">
      <c r="A75" s="44" t="s">
        <v>34</v>
      </c>
      <c r="B75" s="44">
        <v>118</v>
      </c>
      <c r="C75" s="44" t="s">
        <v>636</v>
      </c>
      <c r="D75" s="44" t="s">
        <v>636</v>
      </c>
      <c r="E75" s="44">
        <v>3.2</v>
      </c>
      <c r="F75" s="44">
        <v>2.8</v>
      </c>
      <c r="G75" s="44">
        <v>2.4</v>
      </c>
      <c r="H75" s="44">
        <v>2</v>
      </c>
      <c r="I75" s="45">
        <v>1.6</v>
      </c>
      <c r="J75" s="44" t="s">
        <v>434</v>
      </c>
      <c r="K75" s="44"/>
      <c r="L75" s="44"/>
      <c r="M75" s="44"/>
      <c r="N75" s="44"/>
      <c r="O75" s="44"/>
      <c r="P75" s="44" t="s">
        <v>637</v>
      </c>
      <c r="Q75" s="44" t="s">
        <v>604</v>
      </c>
      <c r="R75" s="44" t="s">
        <v>295</v>
      </c>
      <c r="S75" s="44">
        <v>8.36</v>
      </c>
      <c r="T75" s="44">
        <v>8.88</v>
      </c>
      <c r="U75" s="44">
        <v>8.22</v>
      </c>
      <c r="V75" s="44">
        <f t="shared" si="4"/>
        <v>8.48666666666667</v>
      </c>
      <c r="W75" s="44">
        <v>12.40333333</v>
      </c>
      <c r="X75" s="47">
        <f t="shared" si="3"/>
        <v>-0.315775329028695</v>
      </c>
      <c r="Y75" s="52"/>
      <c r="Z75" s="52"/>
    </row>
    <row r="76" ht="78" spans="1:26">
      <c r="A76" s="44" t="s">
        <v>34</v>
      </c>
      <c r="B76" s="44">
        <v>119</v>
      </c>
      <c r="C76" s="44" t="s">
        <v>638</v>
      </c>
      <c r="D76" s="44" t="s">
        <v>638</v>
      </c>
      <c r="E76" s="44">
        <v>0.32</v>
      </c>
      <c r="F76" s="44">
        <v>0.28</v>
      </c>
      <c r="G76" s="44">
        <v>0.24</v>
      </c>
      <c r="H76" s="44">
        <v>0.2</v>
      </c>
      <c r="I76" s="45">
        <v>0.16</v>
      </c>
      <c r="J76" s="44" t="s">
        <v>528</v>
      </c>
      <c r="K76" s="44"/>
      <c r="L76" s="44"/>
      <c r="M76" s="44"/>
      <c r="N76" s="44"/>
      <c r="O76" s="44"/>
      <c r="P76" s="44" t="s">
        <v>639</v>
      </c>
      <c r="Q76" s="44" t="s">
        <v>604</v>
      </c>
      <c r="R76" s="44" t="s">
        <v>295</v>
      </c>
      <c r="S76" s="44">
        <v>0.36</v>
      </c>
      <c r="T76" s="44">
        <v>0.35</v>
      </c>
      <c r="U76" s="44">
        <v>0.28</v>
      </c>
      <c r="V76" s="44">
        <f t="shared" si="4"/>
        <v>0.33</v>
      </c>
      <c r="W76" s="44">
        <v>0.586666667</v>
      </c>
      <c r="X76" s="47">
        <f t="shared" si="3"/>
        <v>-0.437500000319602</v>
      </c>
      <c r="Y76" s="52"/>
      <c r="Z76" s="52"/>
    </row>
    <row r="77" ht="130" spans="1:26">
      <c r="A77" s="44" t="s">
        <v>34</v>
      </c>
      <c r="B77" s="44">
        <v>120</v>
      </c>
      <c r="C77" s="44" t="s">
        <v>640</v>
      </c>
      <c r="D77" s="44" t="s">
        <v>640</v>
      </c>
      <c r="E77" s="44">
        <v>3.2</v>
      </c>
      <c r="F77" s="44">
        <v>2.8</v>
      </c>
      <c r="G77" s="44">
        <v>2.4</v>
      </c>
      <c r="H77" s="44">
        <v>2</v>
      </c>
      <c r="I77" s="45">
        <v>1.6</v>
      </c>
      <c r="J77" s="44" t="s">
        <v>434</v>
      </c>
      <c r="K77" s="44"/>
      <c r="L77" s="44"/>
      <c r="M77" s="44"/>
      <c r="N77" s="44"/>
      <c r="O77" s="44"/>
      <c r="P77" s="44" t="s">
        <v>641</v>
      </c>
      <c r="Q77" s="44" t="s">
        <v>604</v>
      </c>
      <c r="R77" s="44" t="s">
        <v>295</v>
      </c>
      <c r="S77" s="44"/>
      <c r="T77" s="44"/>
      <c r="U77" s="44"/>
      <c r="V77" s="44" t="s">
        <v>642</v>
      </c>
      <c r="W77" s="44" t="s">
        <v>642</v>
      </c>
      <c r="X77" s="47" t="e">
        <f t="shared" si="3"/>
        <v>#VALUE!</v>
      </c>
      <c r="Y77" s="52"/>
      <c r="Z77" s="52"/>
    </row>
    <row r="78" ht="78" spans="1:26">
      <c r="A78" s="44" t="s">
        <v>34</v>
      </c>
      <c r="B78" s="44">
        <v>121</v>
      </c>
      <c r="C78" s="44" t="s">
        <v>643</v>
      </c>
      <c r="D78" s="44" t="s">
        <v>643</v>
      </c>
      <c r="E78" s="44">
        <v>0.32</v>
      </c>
      <c r="F78" s="44">
        <v>0.28</v>
      </c>
      <c r="G78" s="44">
        <v>0.24</v>
      </c>
      <c r="H78" s="44">
        <v>0.2</v>
      </c>
      <c r="I78" s="45">
        <v>0.16</v>
      </c>
      <c r="J78" s="44" t="s">
        <v>528</v>
      </c>
      <c r="K78" s="44"/>
      <c r="L78" s="44"/>
      <c r="M78" s="44"/>
      <c r="N78" s="44"/>
      <c r="O78" s="44"/>
      <c r="P78" s="44" t="s">
        <v>644</v>
      </c>
      <c r="Q78" s="44" t="s">
        <v>604</v>
      </c>
      <c r="R78" s="44" t="s">
        <v>295</v>
      </c>
      <c r="S78" s="44"/>
      <c r="T78" s="44"/>
      <c r="U78" s="44"/>
      <c r="V78" s="44" t="s">
        <v>642</v>
      </c>
      <c r="W78" s="44" t="s">
        <v>642</v>
      </c>
      <c r="X78" s="47" t="e">
        <f t="shared" si="3"/>
        <v>#VALUE!</v>
      </c>
      <c r="Y78" s="52"/>
      <c r="Z78" s="52"/>
    </row>
    <row r="79" ht="156" spans="1:26">
      <c r="A79" s="44" t="s">
        <v>34</v>
      </c>
      <c r="B79" s="44">
        <v>122</v>
      </c>
      <c r="C79" s="44" t="s">
        <v>645</v>
      </c>
      <c r="D79" s="44" t="s">
        <v>645</v>
      </c>
      <c r="E79" s="44">
        <v>3.2</v>
      </c>
      <c r="F79" s="44">
        <v>2.8</v>
      </c>
      <c r="G79" s="44">
        <v>2.4</v>
      </c>
      <c r="H79" s="44">
        <v>2</v>
      </c>
      <c r="I79" s="45">
        <v>1.6</v>
      </c>
      <c r="J79" s="44" t="s">
        <v>434</v>
      </c>
      <c r="K79" s="44"/>
      <c r="L79" s="44"/>
      <c r="M79" s="44"/>
      <c r="N79" s="44"/>
      <c r="O79" s="44"/>
      <c r="P79" s="44" t="s">
        <v>646</v>
      </c>
      <c r="Q79" s="44" t="s">
        <v>604</v>
      </c>
      <c r="R79" s="44" t="s">
        <v>295</v>
      </c>
      <c r="S79" s="44"/>
      <c r="T79" s="44"/>
      <c r="U79" s="44"/>
      <c r="V79" s="44" t="s">
        <v>642</v>
      </c>
      <c r="W79" s="44" t="s">
        <v>642</v>
      </c>
      <c r="X79" s="47" t="e">
        <f t="shared" si="3"/>
        <v>#VALUE!</v>
      </c>
      <c r="Y79" s="52"/>
      <c r="Z79" s="52"/>
    </row>
    <row r="80" ht="104" spans="1:26">
      <c r="A80" s="44" t="s">
        <v>34</v>
      </c>
      <c r="B80" s="44">
        <v>123</v>
      </c>
      <c r="C80" s="44" t="s">
        <v>647</v>
      </c>
      <c r="D80" s="44" t="s">
        <v>647</v>
      </c>
      <c r="E80" s="44">
        <v>0.32</v>
      </c>
      <c r="F80" s="44">
        <v>0.28</v>
      </c>
      <c r="G80" s="44">
        <v>0.24</v>
      </c>
      <c r="H80" s="44">
        <v>0.2</v>
      </c>
      <c r="I80" s="45">
        <v>0.16</v>
      </c>
      <c r="J80" s="44" t="s">
        <v>528</v>
      </c>
      <c r="K80" s="44"/>
      <c r="L80" s="44"/>
      <c r="M80" s="44"/>
      <c r="N80" s="44"/>
      <c r="O80" s="44"/>
      <c r="P80" s="44" t="s">
        <v>648</v>
      </c>
      <c r="Q80" s="44" t="s">
        <v>604</v>
      </c>
      <c r="R80" s="44" t="s">
        <v>295</v>
      </c>
      <c r="S80" s="44"/>
      <c r="T80" s="44"/>
      <c r="U80" s="44"/>
      <c r="V80" s="44" t="s">
        <v>642</v>
      </c>
      <c r="W80" s="44" t="s">
        <v>642</v>
      </c>
      <c r="X80" s="47" t="e">
        <f t="shared" si="3"/>
        <v>#VALUE!</v>
      </c>
      <c r="Y80" s="52"/>
      <c r="Z80" s="52"/>
    </row>
    <row r="81" ht="104" spans="1:26">
      <c r="A81" s="44" t="s">
        <v>34</v>
      </c>
      <c r="B81" s="44">
        <v>124</v>
      </c>
      <c r="C81" s="44" t="s">
        <v>649</v>
      </c>
      <c r="D81" s="44" t="s">
        <v>649</v>
      </c>
      <c r="E81" s="44">
        <v>3.2</v>
      </c>
      <c r="F81" s="44">
        <v>2.8</v>
      </c>
      <c r="G81" s="44">
        <v>2.4</v>
      </c>
      <c r="H81" s="44">
        <v>2</v>
      </c>
      <c r="I81" s="45">
        <v>1.6</v>
      </c>
      <c r="J81" s="44" t="s">
        <v>434</v>
      </c>
      <c r="K81" s="44"/>
      <c r="L81" s="44"/>
      <c r="M81" s="44"/>
      <c r="N81" s="44"/>
      <c r="O81" s="44"/>
      <c r="P81" s="44" t="s">
        <v>650</v>
      </c>
      <c r="Q81" s="44" t="s">
        <v>651</v>
      </c>
      <c r="R81" s="44" t="s">
        <v>295</v>
      </c>
      <c r="S81" s="44">
        <v>0.99</v>
      </c>
      <c r="T81" s="44">
        <v>0.42</v>
      </c>
      <c r="U81" s="44">
        <v>0.43</v>
      </c>
      <c r="V81" s="44">
        <f t="shared" si="4"/>
        <v>0.613333333333333</v>
      </c>
      <c r="W81" s="44">
        <v>1.36</v>
      </c>
      <c r="X81" s="47">
        <f t="shared" si="3"/>
        <v>-0.549019607843137</v>
      </c>
      <c r="Y81" s="52"/>
      <c r="Z81" s="52"/>
    </row>
    <row r="82" ht="78" spans="1:26">
      <c r="A82" s="44" t="s">
        <v>34</v>
      </c>
      <c r="B82" s="44">
        <v>125</v>
      </c>
      <c r="C82" s="44" t="s">
        <v>652</v>
      </c>
      <c r="D82" s="44" t="s">
        <v>652</v>
      </c>
      <c r="E82" s="44">
        <v>0.32</v>
      </c>
      <c r="F82" s="44">
        <v>0.28</v>
      </c>
      <c r="G82" s="44">
        <v>0.24</v>
      </c>
      <c r="H82" s="44">
        <v>0.2</v>
      </c>
      <c r="I82" s="45">
        <v>0.16</v>
      </c>
      <c r="J82" s="44" t="s">
        <v>528</v>
      </c>
      <c r="K82" s="44"/>
      <c r="L82" s="44"/>
      <c r="M82" s="44"/>
      <c r="N82" s="44"/>
      <c r="O82" s="44"/>
      <c r="P82" s="44" t="s">
        <v>653</v>
      </c>
      <c r="Q82" s="44" t="s">
        <v>651</v>
      </c>
      <c r="R82" s="44" t="s">
        <v>295</v>
      </c>
      <c r="S82" s="44">
        <v>0.36</v>
      </c>
      <c r="T82" s="44">
        <v>0.31</v>
      </c>
      <c r="U82" s="44">
        <v>0.32</v>
      </c>
      <c r="V82" s="44">
        <f t="shared" si="4"/>
        <v>0.33</v>
      </c>
      <c r="W82" s="44">
        <v>0.353333333</v>
      </c>
      <c r="X82" s="47">
        <f t="shared" si="3"/>
        <v>-0.0660377349679602</v>
      </c>
      <c r="Y82" s="52"/>
      <c r="Z82" s="52"/>
    </row>
    <row r="83" ht="104" spans="1:26">
      <c r="A83" s="44" t="s">
        <v>34</v>
      </c>
      <c r="B83" s="44">
        <v>126</v>
      </c>
      <c r="C83" s="44" t="s">
        <v>654</v>
      </c>
      <c r="D83" s="44" t="s">
        <v>654</v>
      </c>
      <c r="E83" s="44">
        <v>3.2</v>
      </c>
      <c r="F83" s="44">
        <v>2.8</v>
      </c>
      <c r="G83" s="44">
        <v>2.4</v>
      </c>
      <c r="H83" s="44">
        <v>2</v>
      </c>
      <c r="I83" s="45">
        <v>1.6</v>
      </c>
      <c r="J83" s="44" t="s">
        <v>434</v>
      </c>
      <c r="K83" s="44"/>
      <c r="L83" s="44"/>
      <c r="M83" s="44"/>
      <c r="N83" s="44"/>
      <c r="O83" s="44"/>
      <c r="P83" s="44" t="s">
        <v>655</v>
      </c>
      <c r="Q83" s="44" t="s">
        <v>604</v>
      </c>
      <c r="R83" s="44" t="s">
        <v>295</v>
      </c>
      <c r="S83" s="44"/>
      <c r="T83" s="44"/>
      <c r="U83" s="44"/>
      <c r="V83" s="44" t="s">
        <v>350</v>
      </c>
      <c r="W83" s="44" t="s">
        <v>327</v>
      </c>
      <c r="X83" s="47" t="e">
        <f t="shared" si="3"/>
        <v>#VALUE!</v>
      </c>
      <c r="Y83" s="52"/>
      <c r="Z83" s="52"/>
    </row>
    <row r="84" ht="78" spans="1:26">
      <c r="A84" s="44" t="s">
        <v>34</v>
      </c>
      <c r="B84" s="44">
        <v>127</v>
      </c>
      <c r="C84" s="44" t="s">
        <v>656</v>
      </c>
      <c r="D84" s="44" t="s">
        <v>656</v>
      </c>
      <c r="E84" s="44">
        <v>0.32</v>
      </c>
      <c r="F84" s="44">
        <v>0.28</v>
      </c>
      <c r="G84" s="44">
        <v>0.24</v>
      </c>
      <c r="H84" s="44">
        <v>0.2</v>
      </c>
      <c r="I84" s="45">
        <v>0.16</v>
      </c>
      <c r="J84" s="44" t="s">
        <v>528</v>
      </c>
      <c r="K84" s="44"/>
      <c r="L84" s="44"/>
      <c r="M84" s="44"/>
      <c r="N84" s="44"/>
      <c r="O84" s="44"/>
      <c r="P84" s="44" t="s">
        <v>657</v>
      </c>
      <c r="Q84" s="44" t="s">
        <v>604</v>
      </c>
      <c r="R84" s="44" t="s">
        <v>295</v>
      </c>
      <c r="S84" s="44"/>
      <c r="T84" s="44"/>
      <c r="U84" s="44"/>
      <c r="V84" s="44" t="s">
        <v>350</v>
      </c>
      <c r="W84" s="44" t="s">
        <v>327</v>
      </c>
      <c r="X84" s="47" t="e">
        <f t="shared" si="3"/>
        <v>#VALUE!</v>
      </c>
      <c r="Y84" s="52"/>
      <c r="Z84" s="52"/>
    </row>
    <row r="85" ht="17.2" spans="1:26">
      <c r="A85" s="54"/>
      <c r="B85" s="54"/>
      <c r="C85" s="54"/>
      <c r="D85" s="54"/>
      <c r="E85" s="59"/>
      <c r="F85" s="59"/>
      <c r="G85" s="59"/>
      <c r="H85" s="59"/>
      <c r="I85" s="59"/>
      <c r="J85" s="59"/>
      <c r="K85" s="59"/>
      <c r="L85" s="59"/>
      <c r="M85" s="59"/>
      <c r="N85" s="54"/>
      <c r="O85" s="60"/>
      <c r="P85" s="54"/>
      <c r="Q85" s="54"/>
      <c r="R85" s="61"/>
      <c r="S85" s="51"/>
      <c r="T85" s="51"/>
      <c r="U85" s="51"/>
      <c r="V85" s="51"/>
      <c r="W85" s="62"/>
      <c r="X85" s="63"/>
      <c r="Y85" s="51"/>
      <c r="Z85" s="51"/>
    </row>
    <row r="86" ht="17.2" spans="1:26">
      <c r="A86" s="54"/>
      <c r="B86" s="54"/>
      <c r="C86" s="54"/>
      <c r="D86" s="54"/>
      <c r="E86" s="59"/>
      <c r="F86" s="59"/>
      <c r="G86" s="59"/>
      <c r="H86" s="59"/>
      <c r="I86" s="59"/>
      <c r="J86" s="59"/>
      <c r="K86" s="59"/>
      <c r="L86" s="54"/>
      <c r="M86" s="60"/>
      <c r="N86" s="54"/>
      <c r="O86" s="60"/>
      <c r="P86" s="54"/>
      <c r="Q86" s="54"/>
      <c r="R86" s="61"/>
      <c r="S86" s="51"/>
      <c r="T86" s="51"/>
      <c r="U86" s="51"/>
      <c r="V86" s="51"/>
      <c r="W86" s="62"/>
      <c r="X86" s="63"/>
      <c r="Y86" s="51"/>
      <c r="Z86" s="51"/>
    </row>
    <row r="87" ht="26" spans="1:26">
      <c r="A87" s="55" t="s">
        <v>658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4"/>
      <c r="O87" s="60"/>
      <c r="P87" s="54"/>
      <c r="Q87" s="54"/>
      <c r="R87" s="61"/>
      <c r="S87" s="51"/>
      <c r="T87" s="51"/>
      <c r="U87" s="51"/>
      <c r="V87" s="51"/>
      <c r="W87" s="62"/>
      <c r="X87" s="63"/>
      <c r="Y87" s="51"/>
      <c r="Z87" s="51"/>
    </row>
    <row r="88" ht="24" spans="1:26">
      <c r="A88" s="56" t="s">
        <v>659</v>
      </c>
      <c r="B88" s="57" t="s">
        <v>660</v>
      </c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4"/>
      <c r="O88" s="60"/>
      <c r="P88" s="54"/>
      <c r="Q88" s="54"/>
      <c r="R88" s="61"/>
      <c r="S88" s="51"/>
      <c r="T88" s="51"/>
      <c r="U88" s="51"/>
      <c r="V88" s="51"/>
      <c r="W88" s="62"/>
      <c r="X88" s="63"/>
      <c r="Y88" s="51"/>
      <c r="Z88" s="51"/>
    </row>
    <row r="89" ht="24" spans="1:26">
      <c r="A89" s="56" t="s">
        <v>661</v>
      </c>
      <c r="B89" s="57" t="s">
        <v>662</v>
      </c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4"/>
      <c r="O89" s="60"/>
      <c r="P89" s="54"/>
      <c r="Q89" s="54"/>
      <c r="R89" s="61"/>
      <c r="S89" s="51"/>
      <c r="T89" s="51"/>
      <c r="U89" s="51"/>
      <c r="V89" s="51"/>
      <c r="W89" s="62"/>
      <c r="X89" s="63"/>
      <c r="Y89" s="51"/>
      <c r="Z89" s="51"/>
    </row>
    <row r="90" ht="24" spans="1:26">
      <c r="A90" s="56" t="s">
        <v>663</v>
      </c>
      <c r="B90" s="57" t="s">
        <v>664</v>
      </c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4"/>
      <c r="O90" s="60"/>
      <c r="P90" s="54"/>
      <c r="Q90" s="54"/>
      <c r="R90" s="61"/>
      <c r="S90" s="51"/>
      <c r="T90" s="51"/>
      <c r="U90" s="51"/>
      <c r="V90" s="51"/>
      <c r="W90" s="62"/>
      <c r="X90" s="63"/>
      <c r="Y90" s="51"/>
      <c r="Z90" s="51"/>
    </row>
    <row r="91" ht="24" spans="1:26">
      <c r="A91" s="56" t="s">
        <v>665</v>
      </c>
      <c r="B91" s="57" t="s">
        <v>666</v>
      </c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4"/>
      <c r="O91" s="60"/>
      <c r="P91" s="54"/>
      <c r="Q91" s="54"/>
      <c r="R91" s="61"/>
      <c r="S91" s="51"/>
      <c r="T91" s="51"/>
      <c r="U91" s="51"/>
      <c r="V91" s="51"/>
      <c r="W91" s="62"/>
      <c r="X91" s="63"/>
      <c r="Y91" s="51"/>
      <c r="Z91" s="51"/>
    </row>
    <row r="92" ht="24" spans="1:26">
      <c r="A92" s="56" t="s">
        <v>667</v>
      </c>
      <c r="B92" s="57" t="s">
        <v>668</v>
      </c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4"/>
      <c r="O92" s="60"/>
      <c r="P92" s="54"/>
      <c r="Q92" s="54"/>
      <c r="R92" s="61"/>
      <c r="S92" s="51"/>
      <c r="T92" s="51"/>
      <c r="U92" s="51"/>
      <c r="V92" s="51"/>
      <c r="W92" s="62"/>
      <c r="X92" s="63"/>
      <c r="Y92" s="51"/>
      <c r="Z92" s="51"/>
    </row>
    <row r="93" ht="24" spans="1:26">
      <c r="A93" s="56" t="s">
        <v>669</v>
      </c>
      <c r="B93" s="57" t="s">
        <v>670</v>
      </c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4"/>
      <c r="O93" s="60"/>
      <c r="P93" s="54"/>
      <c r="Q93" s="54"/>
      <c r="R93" s="61"/>
      <c r="S93" s="51"/>
      <c r="T93" s="51"/>
      <c r="U93" s="51"/>
      <c r="V93" s="51"/>
      <c r="W93" s="62"/>
      <c r="X93" s="63"/>
      <c r="Y93" s="51"/>
      <c r="Z93" s="51"/>
    </row>
    <row r="94" ht="24" spans="1:26">
      <c r="A94" s="56" t="s">
        <v>671</v>
      </c>
      <c r="B94" s="57" t="s">
        <v>672</v>
      </c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4"/>
      <c r="O94" s="60"/>
      <c r="P94" s="54"/>
      <c r="Q94" s="54"/>
      <c r="R94" s="61"/>
      <c r="S94" s="51"/>
      <c r="T94" s="51"/>
      <c r="U94" s="51"/>
      <c r="V94" s="51"/>
      <c r="W94" s="62"/>
      <c r="X94" s="63"/>
      <c r="Y94" s="51"/>
      <c r="Z94" s="51"/>
    </row>
    <row r="95" ht="24" spans="1:26">
      <c r="A95" s="56" t="s">
        <v>673</v>
      </c>
      <c r="B95" s="57" t="s">
        <v>674</v>
      </c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4"/>
      <c r="O95" s="60"/>
      <c r="P95" s="54"/>
      <c r="Q95" s="54"/>
      <c r="R95" s="61"/>
      <c r="S95" s="51"/>
      <c r="T95" s="51"/>
      <c r="U95" s="51"/>
      <c r="V95" s="51"/>
      <c r="W95" s="62"/>
      <c r="X95" s="63"/>
      <c r="Y95" s="51"/>
      <c r="Z95" s="51"/>
    </row>
    <row r="96" ht="24" spans="1:26">
      <c r="A96" s="56" t="s">
        <v>675</v>
      </c>
      <c r="B96" s="57" t="s">
        <v>676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4"/>
      <c r="O96" s="60"/>
      <c r="P96" s="54"/>
      <c r="Q96" s="54"/>
      <c r="R96" s="61"/>
      <c r="S96" s="51"/>
      <c r="T96" s="51"/>
      <c r="U96" s="51"/>
      <c r="V96" s="51"/>
      <c r="W96" s="62"/>
      <c r="X96" s="63"/>
      <c r="Y96" s="51"/>
      <c r="Z96" s="51"/>
    </row>
    <row r="97" ht="26" spans="1:26">
      <c r="A97" s="55" t="s">
        <v>677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4"/>
      <c r="O97" s="60"/>
      <c r="P97" s="54"/>
      <c r="Q97" s="54"/>
      <c r="R97" s="61"/>
      <c r="S97" s="51"/>
      <c r="T97" s="51"/>
      <c r="U97" s="51"/>
      <c r="V97" s="51"/>
      <c r="W97" s="62"/>
      <c r="X97" s="63"/>
      <c r="Y97" s="51"/>
      <c r="Z97" s="51"/>
    </row>
    <row r="98" ht="24" spans="1:26">
      <c r="A98" s="56" t="s">
        <v>659</v>
      </c>
      <c r="B98" s="58" t="s">
        <v>678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4"/>
      <c r="O98" s="60"/>
      <c r="P98" s="54"/>
      <c r="Q98" s="54"/>
      <c r="R98" s="61"/>
      <c r="S98" s="51"/>
      <c r="T98" s="51"/>
      <c r="U98" s="51"/>
      <c r="V98" s="51"/>
      <c r="W98" s="62"/>
      <c r="X98" s="63"/>
      <c r="Y98" s="51"/>
      <c r="Z98" s="51"/>
    </row>
    <row r="99" ht="24" spans="1:26">
      <c r="A99" s="56" t="s">
        <v>661</v>
      </c>
      <c r="B99" s="58" t="s">
        <v>679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4"/>
      <c r="O99" s="60"/>
      <c r="P99" s="54"/>
      <c r="Q99" s="54"/>
      <c r="R99" s="61"/>
      <c r="S99" s="51"/>
      <c r="T99" s="51"/>
      <c r="U99" s="51"/>
      <c r="V99" s="51"/>
      <c r="W99" s="62"/>
      <c r="X99" s="63"/>
      <c r="Y99" s="51"/>
      <c r="Z99" s="51"/>
    </row>
    <row r="100" ht="24" spans="1:26">
      <c r="A100" s="56" t="s">
        <v>663</v>
      </c>
      <c r="B100" s="58" t="s">
        <v>680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4"/>
      <c r="O100" s="60"/>
      <c r="P100" s="54"/>
      <c r="Q100" s="54"/>
      <c r="R100" s="61"/>
      <c r="S100" s="51"/>
      <c r="T100" s="51"/>
      <c r="U100" s="51"/>
      <c r="V100" s="51"/>
      <c r="W100" s="62"/>
      <c r="X100" s="63"/>
      <c r="Y100" s="51"/>
      <c r="Z100" s="51"/>
    </row>
    <row r="101" ht="24" spans="1:26">
      <c r="A101" s="56" t="s">
        <v>681</v>
      </c>
      <c r="B101" s="58" t="s">
        <v>682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4"/>
      <c r="O101" s="60"/>
      <c r="P101" s="54"/>
      <c r="Q101" s="54"/>
      <c r="R101" s="61"/>
      <c r="S101" s="51"/>
      <c r="T101" s="51"/>
      <c r="U101" s="51"/>
      <c r="V101" s="51"/>
      <c r="W101" s="62"/>
      <c r="X101" s="63"/>
      <c r="Y101" s="51"/>
      <c r="Z101" s="51"/>
    </row>
    <row r="102" ht="24" spans="1:26">
      <c r="A102" s="56" t="s">
        <v>665</v>
      </c>
      <c r="B102" s="58" t="s">
        <v>683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4"/>
      <c r="O102" s="60"/>
      <c r="P102" s="54"/>
      <c r="Q102" s="54"/>
      <c r="R102" s="61"/>
      <c r="S102" s="51"/>
      <c r="T102" s="51"/>
      <c r="U102" s="51"/>
      <c r="V102" s="51"/>
      <c r="W102" s="62"/>
      <c r="X102" s="63"/>
      <c r="Y102" s="51"/>
      <c r="Z102" s="51"/>
    </row>
    <row r="103" ht="24" spans="1:26">
      <c r="A103" s="56" t="s">
        <v>669</v>
      </c>
      <c r="B103" s="58" t="s">
        <v>684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4"/>
      <c r="O103" s="60"/>
      <c r="P103" s="54"/>
      <c r="Q103" s="54"/>
      <c r="R103" s="61"/>
      <c r="S103" s="51"/>
      <c r="T103" s="51"/>
      <c r="U103" s="51"/>
      <c r="V103" s="51"/>
      <c r="W103" s="62"/>
      <c r="X103" s="63"/>
      <c r="Y103" s="51"/>
      <c r="Z103" s="51"/>
    </row>
    <row r="104" ht="24" spans="1:26">
      <c r="A104" s="56" t="s">
        <v>671</v>
      </c>
      <c r="B104" s="58" t="s">
        <v>672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4"/>
      <c r="O104" s="60"/>
      <c r="P104" s="54"/>
      <c r="Q104" s="54"/>
      <c r="R104" s="61"/>
      <c r="S104" s="51"/>
      <c r="T104" s="51"/>
      <c r="U104" s="51"/>
      <c r="V104" s="51"/>
      <c r="W104" s="62"/>
      <c r="X104" s="63"/>
      <c r="Y104" s="51"/>
      <c r="Z104" s="51"/>
    </row>
    <row r="105" ht="24" spans="1:26">
      <c r="A105" s="56" t="s">
        <v>673</v>
      </c>
      <c r="B105" s="58" t="s">
        <v>674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4"/>
      <c r="O105" s="60"/>
      <c r="P105" s="54"/>
      <c r="Q105" s="54"/>
      <c r="R105" s="61"/>
      <c r="S105" s="51"/>
      <c r="T105" s="51"/>
      <c r="U105" s="51"/>
      <c r="V105" s="51"/>
      <c r="W105" s="62"/>
      <c r="X105" s="63"/>
      <c r="Y105" s="51"/>
      <c r="Z105" s="51"/>
    </row>
    <row r="106" ht="24" spans="1:26">
      <c r="A106" s="56" t="s">
        <v>675</v>
      </c>
      <c r="B106" s="58" t="s">
        <v>676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4"/>
      <c r="O106" s="60"/>
      <c r="P106" s="54"/>
      <c r="Q106" s="54"/>
      <c r="R106" s="61"/>
      <c r="S106" s="51"/>
      <c r="T106" s="51"/>
      <c r="U106" s="51"/>
      <c r="V106" s="51"/>
      <c r="W106" s="62"/>
      <c r="X106" s="63"/>
      <c r="Y106" s="51"/>
      <c r="Z106" s="51"/>
    </row>
    <row r="107" ht="26" spans="1:26">
      <c r="A107" s="55" t="s">
        <v>685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4"/>
      <c r="O107" s="60"/>
      <c r="P107" s="54"/>
      <c r="Q107" s="54"/>
      <c r="R107" s="61"/>
      <c r="S107" s="51"/>
      <c r="T107" s="51"/>
      <c r="U107" s="51"/>
      <c r="V107" s="51"/>
      <c r="W107" s="62"/>
      <c r="X107" s="63"/>
      <c r="Y107" s="51"/>
      <c r="Z107" s="51"/>
    </row>
    <row r="108" ht="24" spans="1:26">
      <c r="A108" s="56" t="s">
        <v>659</v>
      </c>
      <c r="B108" s="57" t="s">
        <v>660</v>
      </c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4"/>
      <c r="O108" s="60"/>
      <c r="P108" s="54"/>
      <c r="Q108" s="54"/>
      <c r="R108" s="61"/>
      <c r="S108" s="51"/>
      <c r="T108" s="51"/>
      <c r="U108" s="51"/>
      <c r="V108" s="51"/>
      <c r="W108" s="62"/>
      <c r="X108" s="63"/>
      <c r="Y108" s="51"/>
      <c r="Z108" s="51"/>
    </row>
    <row r="109" ht="24" spans="1:26">
      <c r="A109" s="56" t="s">
        <v>661</v>
      </c>
      <c r="B109" s="57" t="s">
        <v>686</v>
      </c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4"/>
      <c r="O109" s="60"/>
      <c r="P109" s="54"/>
      <c r="Q109" s="54"/>
      <c r="R109" s="61"/>
      <c r="S109" s="51"/>
      <c r="T109" s="51"/>
      <c r="U109" s="51"/>
      <c r="V109" s="51"/>
      <c r="W109" s="62"/>
      <c r="X109" s="63"/>
      <c r="Y109" s="51"/>
      <c r="Z109" s="51"/>
    </row>
    <row r="110" ht="24" spans="1:26">
      <c r="A110" s="56" t="s">
        <v>663</v>
      </c>
      <c r="B110" s="57" t="s">
        <v>664</v>
      </c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4"/>
      <c r="O110" s="60"/>
      <c r="P110" s="54"/>
      <c r="Q110" s="54"/>
      <c r="R110" s="61"/>
      <c r="S110" s="51"/>
      <c r="T110" s="51"/>
      <c r="U110" s="51"/>
      <c r="V110" s="51"/>
      <c r="W110" s="62"/>
      <c r="X110" s="63"/>
      <c r="Y110" s="51"/>
      <c r="Z110" s="51"/>
    </row>
    <row r="111" ht="24" spans="1:26">
      <c r="A111" s="56" t="s">
        <v>665</v>
      </c>
      <c r="B111" s="57" t="s">
        <v>687</v>
      </c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4"/>
      <c r="O111" s="60"/>
      <c r="P111" s="54"/>
      <c r="Q111" s="54"/>
      <c r="R111" s="61"/>
      <c r="S111" s="51"/>
      <c r="T111" s="51"/>
      <c r="U111" s="51"/>
      <c r="V111" s="51"/>
      <c r="W111" s="62"/>
      <c r="X111" s="63"/>
      <c r="Y111" s="51"/>
      <c r="Z111" s="51"/>
    </row>
    <row r="112" ht="24" spans="1:26">
      <c r="A112" s="56" t="s">
        <v>669</v>
      </c>
      <c r="B112" s="57" t="s">
        <v>670</v>
      </c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4"/>
      <c r="O112" s="60"/>
      <c r="P112" s="54"/>
      <c r="Q112" s="54"/>
      <c r="R112" s="61"/>
      <c r="S112" s="51"/>
      <c r="T112" s="51"/>
      <c r="U112" s="51"/>
      <c r="V112" s="51"/>
      <c r="W112" s="62"/>
      <c r="X112" s="63"/>
      <c r="Y112" s="51"/>
      <c r="Z112" s="51"/>
    </row>
    <row r="113" ht="24" spans="1:26">
      <c r="A113" s="56" t="s">
        <v>671</v>
      </c>
      <c r="B113" s="57" t="s">
        <v>672</v>
      </c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4"/>
      <c r="O113" s="60"/>
      <c r="P113" s="54"/>
      <c r="Q113" s="54"/>
      <c r="R113" s="61"/>
      <c r="S113" s="51"/>
      <c r="T113" s="51"/>
      <c r="U113" s="51"/>
      <c r="V113" s="51"/>
      <c r="W113" s="62"/>
      <c r="X113" s="63"/>
      <c r="Y113" s="51"/>
      <c r="Z113" s="51"/>
    </row>
    <row r="114" ht="24" spans="1:26">
      <c r="A114" s="56" t="s">
        <v>673</v>
      </c>
      <c r="B114" s="57" t="s">
        <v>674</v>
      </c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4"/>
      <c r="O114" s="60"/>
      <c r="P114" s="54"/>
      <c r="Q114" s="54"/>
      <c r="R114" s="61"/>
      <c r="S114" s="51"/>
      <c r="T114" s="51"/>
      <c r="U114" s="51"/>
      <c r="V114" s="51"/>
      <c r="W114" s="62"/>
      <c r="X114" s="63"/>
      <c r="Y114" s="51"/>
      <c r="Z114" s="51"/>
    </row>
    <row r="115" ht="24" spans="1:26">
      <c r="A115" s="56" t="s">
        <v>675</v>
      </c>
      <c r="B115" s="57" t="s">
        <v>676</v>
      </c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4"/>
      <c r="O115" s="60"/>
      <c r="P115" s="54"/>
      <c r="Q115" s="54"/>
      <c r="R115" s="61"/>
      <c r="S115" s="51"/>
      <c r="T115" s="51"/>
      <c r="U115" s="51"/>
      <c r="V115" s="51"/>
      <c r="W115" s="62"/>
      <c r="X115" s="63"/>
      <c r="Y115" s="51"/>
      <c r="Z115" s="51"/>
    </row>
    <row r="116" ht="17.2" spans="1:26">
      <c r="A116" s="54"/>
      <c r="B116" s="54"/>
      <c r="C116" s="54"/>
      <c r="D116" s="54"/>
      <c r="E116" s="59"/>
      <c r="F116" s="59"/>
      <c r="G116" s="59"/>
      <c r="H116" s="59"/>
      <c r="I116" s="59"/>
      <c r="J116" s="59"/>
      <c r="K116" s="59"/>
      <c r="L116" s="54"/>
      <c r="M116" s="60"/>
      <c r="N116" s="54"/>
      <c r="O116" s="60"/>
      <c r="P116" s="54"/>
      <c r="Q116" s="54"/>
      <c r="R116" s="61"/>
      <c r="S116" s="51"/>
      <c r="T116" s="51"/>
      <c r="U116" s="51"/>
      <c r="V116" s="51"/>
      <c r="W116" s="62"/>
      <c r="X116" s="63"/>
      <c r="Y116" s="51"/>
      <c r="Z116" s="51"/>
    </row>
    <row r="117" ht="17.2" spans="19:26">
      <c r="S117" s="51"/>
      <c r="T117" s="51"/>
      <c r="U117" s="51"/>
      <c r="V117" s="51"/>
      <c r="W117" s="62"/>
      <c r="X117" s="63"/>
      <c r="Y117" s="64"/>
      <c r="Z117" s="64"/>
    </row>
    <row r="118" ht="17.2" spans="19:26">
      <c r="S118" s="51"/>
      <c r="T118" s="51"/>
      <c r="U118" s="51"/>
      <c r="V118" s="51"/>
      <c r="W118" s="62"/>
      <c r="X118" s="63"/>
      <c r="Y118" s="64"/>
      <c r="Z118" s="64"/>
    </row>
    <row r="119" ht="17.2" spans="19:26">
      <c r="S119" s="51"/>
      <c r="T119" s="51"/>
      <c r="U119" s="51"/>
      <c r="V119" s="51"/>
      <c r="W119" s="62"/>
      <c r="X119" s="63"/>
      <c r="Y119" s="64"/>
      <c r="Z119" s="64"/>
    </row>
    <row r="120" ht="17.2" spans="19:26">
      <c r="S120" s="51"/>
      <c r="T120" s="51"/>
      <c r="U120" s="51"/>
      <c r="V120" s="51"/>
      <c r="W120" s="62"/>
      <c r="X120" s="63"/>
      <c r="Y120" s="64"/>
      <c r="Z120" s="64"/>
    </row>
    <row r="121" ht="17.2" spans="19:26">
      <c r="S121" s="51"/>
      <c r="T121" s="51"/>
      <c r="U121" s="51"/>
      <c r="V121" s="51"/>
      <c r="W121" s="62"/>
      <c r="X121" s="63"/>
      <c r="Y121" s="64"/>
      <c r="Z121" s="64"/>
    </row>
    <row r="122" ht="17.2" spans="19:26">
      <c r="S122" s="51"/>
      <c r="T122" s="51"/>
      <c r="U122" s="51"/>
      <c r="V122" s="51"/>
      <c r="W122" s="62"/>
      <c r="X122" s="63"/>
      <c r="Y122" s="64"/>
      <c r="Z122" s="64"/>
    </row>
    <row r="123" ht="17.2" spans="19:26">
      <c r="S123" s="51"/>
      <c r="T123" s="51"/>
      <c r="U123" s="51"/>
      <c r="V123" s="51"/>
      <c r="W123" s="62"/>
      <c r="X123" s="63"/>
      <c r="Y123" s="64"/>
      <c r="Z123" s="64"/>
    </row>
    <row r="124" ht="17.2" spans="19:26">
      <c r="S124" s="51"/>
      <c r="T124" s="51"/>
      <c r="U124" s="51"/>
      <c r="V124" s="51"/>
      <c r="W124" s="62"/>
      <c r="X124" s="63"/>
      <c r="Y124" s="64"/>
      <c r="Z124" s="64"/>
    </row>
    <row r="125" ht="17.2" spans="19:26">
      <c r="S125" s="51"/>
      <c r="T125" s="51"/>
      <c r="U125" s="51"/>
      <c r="V125" s="51"/>
      <c r="W125" s="62"/>
      <c r="X125" s="63"/>
      <c r="Y125" s="64"/>
      <c r="Z125" s="64"/>
    </row>
    <row r="126" ht="17.2" spans="19:26">
      <c r="S126" s="51"/>
      <c r="T126" s="51"/>
      <c r="U126" s="51"/>
      <c r="V126" s="51"/>
      <c r="W126" s="62"/>
      <c r="X126" s="63"/>
      <c r="Y126" s="64"/>
      <c r="Z126" s="64"/>
    </row>
    <row r="127" ht="17.2" spans="19:26">
      <c r="S127" s="51"/>
      <c r="T127" s="51"/>
      <c r="U127" s="51"/>
      <c r="V127" s="51"/>
      <c r="W127" s="62"/>
      <c r="X127" s="63"/>
      <c r="Y127" s="64"/>
      <c r="Z127" s="64"/>
    </row>
    <row r="128" ht="17.2" spans="19:26">
      <c r="S128" s="51"/>
      <c r="T128" s="51"/>
      <c r="U128" s="51"/>
      <c r="V128" s="51"/>
      <c r="W128" s="62"/>
      <c r="X128" s="63"/>
      <c r="Y128" s="64"/>
      <c r="Z128" s="64"/>
    </row>
    <row r="129" ht="17.2" spans="19:26">
      <c r="S129" s="51"/>
      <c r="T129" s="51"/>
      <c r="U129" s="51"/>
      <c r="V129" s="51"/>
      <c r="W129" s="62"/>
      <c r="X129" s="63"/>
      <c r="Y129" s="64"/>
      <c r="Z129" s="64"/>
    </row>
    <row r="130" ht="17.2" spans="19:26">
      <c r="S130" s="51"/>
      <c r="T130" s="51"/>
      <c r="U130" s="51"/>
      <c r="V130" s="51"/>
      <c r="W130" s="62"/>
      <c r="X130" s="63"/>
      <c r="Y130" s="64"/>
      <c r="Z130" s="64"/>
    </row>
    <row r="131" ht="17.2" spans="19:26">
      <c r="S131" s="51"/>
      <c r="T131" s="51"/>
      <c r="U131" s="51"/>
      <c r="V131" s="51"/>
      <c r="W131" s="62"/>
      <c r="X131" s="63"/>
      <c r="Y131" s="64"/>
      <c r="Z131" s="64"/>
    </row>
    <row r="132" ht="17.2" spans="19:26">
      <c r="S132" s="51"/>
      <c r="T132" s="51"/>
      <c r="U132" s="51"/>
      <c r="V132" s="51"/>
      <c r="W132" s="62"/>
      <c r="X132" s="63"/>
      <c r="Y132" s="64"/>
      <c r="Z132" s="64"/>
    </row>
    <row r="133" ht="17.2" spans="19:26">
      <c r="S133" s="51"/>
      <c r="T133" s="51"/>
      <c r="U133" s="51"/>
      <c r="V133" s="51"/>
      <c r="W133" s="62"/>
      <c r="X133" s="63"/>
      <c r="Y133" s="64"/>
      <c r="Z133" s="64"/>
    </row>
    <row r="134" ht="17.2" spans="19:26">
      <c r="S134" s="51"/>
      <c r="T134" s="51"/>
      <c r="U134" s="51"/>
      <c r="V134" s="51"/>
      <c r="W134" s="62"/>
      <c r="X134" s="63"/>
      <c r="Y134" s="64"/>
      <c r="Z134" s="64"/>
    </row>
    <row r="135" ht="17.2" spans="19:26">
      <c r="S135" s="51"/>
      <c r="T135" s="51"/>
      <c r="U135" s="51"/>
      <c r="V135" s="51"/>
      <c r="W135" s="62"/>
      <c r="X135" s="63"/>
      <c r="Y135" s="64"/>
      <c r="Z135" s="64"/>
    </row>
    <row r="136" ht="17.2" spans="19:26">
      <c r="S136" s="51"/>
      <c r="T136" s="51"/>
      <c r="U136" s="51"/>
      <c r="V136" s="51"/>
      <c r="W136" s="62"/>
      <c r="X136" s="63"/>
      <c r="Y136" s="64"/>
      <c r="Z136" s="64"/>
    </row>
    <row r="137" ht="17.2" spans="19:26">
      <c r="S137" s="51"/>
      <c r="T137" s="51"/>
      <c r="U137" s="51"/>
      <c r="V137" s="51"/>
      <c r="W137" s="62"/>
      <c r="X137" s="63"/>
      <c r="Y137" s="64"/>
      <c r="Z137" s="64"/>
    </row>
    <row r="138" ht="17.2" spans="19:26">
      <c r="S138" s="51"/>
      <c r="T138" s="51"/>
      <c r="U138" s="51"/>
      <c r="V138" s="51"/>
      <c r="W138" s="62"/>
      <c r="X138" s="63"/>
      <c r="Y138" s="64"/>
      <c r="Z138" s="64"/>
    </row>
    <row r="139" ht="17.2" spans="19:26">
      <c r="S139" s="51"/>
      <c r="T139" s="51"/>
      <c r="U139" s="51"/>
      <c r="V139" s="51"/>
      <c r="W139" s="62"/>
      <c r="X139" s="63"/>
      <c r="Y139" s="64"/>
      <c r="Z139" s="64"/>
    </row>
    <row r="140" ht="17.2" spans="19:26">
      <c r="S140" s="51"/>
      <c r="T140" s="51"/>
      <c r="U140" s="51"/>
      <c r="V140" s="51"/>
      <c r="W140" s="62"/>
      <c r="X140" s="63"/>
      <c r="Y140" s="64"/>
      <c r="Z140" s="64"/>
    </row>
    <row r="141" ht="17.2" spans="19:26">
      <c r="S141" s="51"/>
      <c r="T141" s="51"/>
      <c r="U141" s="51"/>
      <c r="V141" s="51"/>
      <c r="W141" s="62"/>
      <c r="X141" s="63"/>
      <c r="Y141" s="64"/>
      <c r="Z141" s="64"/>
    </row>
    <row r="142" ht="17.2" spans="19:26">
      <c r="S142" s="51"/>
      <c r="T142" s="51"/>
      <c r="U142" s="51"/>
      <c r="V142" s="51"/>
      <c r="W142" s="62"/>
      <c r="X142" s="63"/>
      <c r="Y142" s="64"/>
      <c r="Z142" s="64"/>
    </row>
    <row r="143" ht="17.2" spans="19:26">
      <c r="S143" s="51"/>
      <c r="T143" s="51"/>
      <c r="U143" s="51"/>
      <c r="V143" s="51"/>
      <c r="W143" s="62"/>
      <c r="X143" s="63"/>
      <c r="Y143" s="64"/>
      <c r="Z143" s="64"/>
    </row>
    <row r="144" ht="17.2" spans="19:26">
      <c r="S144" s="51"/>
      <c r="T144" s="51"/>
      <c r="U144" s="51"/>
      <c r="V144" s="51"/>
      <c r="W144" s="62"/>
      <c r="X144" s="63"/>
      <c r="Y144" s="64"/>
      <c r="Z144" s="64"/>
    </row>
    <row r="145" ht="17.2" spans="19:26">
      <c r="S145" s="51"/>
      <c r="T145" s="51"/>
      <c r="U145" s="51"/>
      <c r="V145" s="51"/>
      <c r="W145" s="62"/>
      <c r="X145" s="63"/>
      <c r="Y145" s="64"/>
      <c r="Z145" s="64"/>
    </row>
    <row r="146" ht="17.2" spans="19:26">
      <c r="S146" s="51"/>
      <c r="T146" s="51"/>
      <c r="U146" s="51"/>
      <c r="V146" s="51"/>
      <c r="W146" s="62"/>
      <c r="X146" s="63"/>
      <c r="Y146" s="64"/>
      <c r="Z146" s="64"/>
    </row>
    <row r="147" ht="17.2" spans="19:26">
      <c r="S147" s="51"/>
      <c r="T147" s="51"/>
      <c r="U147" s="51"/>
      <c r="V147" s="51"/>
      <c r="W147" s="62"/>
      <c r="X147" s="63"/>
      <c r="Y147" s="64"/>
      <c r="Z147" s="64"/>
    </row>
    <row r="148" ht="17.2" spans="19:26">
      <c r="S148" s="51"/>
      <c r="T148" s="51"/>
      <c r="U148" s="51"/>
      <c r="V148" s="51"/>
      <c r="W148" s="62"/>
      <c r="X148" s="63"/>
      <c r="Y148" s="64"/>
      <c r="Z148" s="64"/>
    </row>
    <row r="149" ht="17.2" spans="19:26">
      <c r="S149" s="51"/>
      <c r="T149" s="51"/>
      <c r="U149" s="51"/>
      <c r="V149" s="51"/>
      <c r="W149" s="62"/>
      <c r="X149" s="63"/>
      <c r="Y149" s="64"/>
      <c r="Z149" s="64"/>
    </row>
    <row r="150" ht="17.2" spans="19:26">
      <c r="S150" s="51"/>
      <c r="T150" s="51"/>
      <c r="U150" s="51"/>
      <c r="V150" s="51"/>
      <c r="W150" s="62"/>
      <c r="X150" s="63"/>
      <c r="Y150" s="64"/>
      <c r="Z150" s="64"/>
    </row>
    <row r="151" ht="17.2" spans="19:26">
      <c r="S151" s="51"/>
      <c r="T151" s="51"/>
      <c r="U151" s="51"/>
      <c r="V151" s="51"/>
      <c r="W151" s="62"/>
      <c r="X151" s="63"/>
      <c r="Y151" s="64"/>
      <c r="Z151" s="64"/>
    </row>
    <row r="152" ht="17.2" spans="19:26">
      <c r="S152" s="51"/>
      <c r="T152" s="51"/>
      <c r="U152" s="51"/>
      <c r="V152" s="51"/>
      <c r="W152" s="62"/>
      <c r="X152" s="63"/>
      <c r="Y152" s="64"/>
      <c r="Z152" s="64"/>
    </row>
    <row r="153" ht="17.2" spans="19:26">
      <c r="S153" s="51"/>
      <c r="T153" s="51"/>
      <c r="U153" s="51"/>
      <c r="V153" s="51"/>
      <c r="W153" s="62"/>
      <c r="X153" s="63"/>
      <c r="Y153" s="64"/>
      <c r="Z153" s="64"/>
    </row>
    <row r="154" ht="17.2" spans="19:26">
      <c r="S154" s="51"/>
      <c r="T154" s="51"/>
      <c r="U154" s="51"/>
      <c r="V154" s="51"/>
      <c r="W154" s="62"/>
      <c r="X154" s="63"/>
      <c r="Y154" s="64"/>
      <c r="Z154" s="64"/>
    </row>
    <row r="155" ht="17.2" spans="19:26">
      <c r="S155" s="51"/>
      <c r="T155" s="51"/>
      <c r="U155" s="51"/>
      <c r="V155" s="51"/>
      <c r="W155" s="62"/>
      <c r="X155" s="63"/>
      <c r="Y155" s="64"/>
      <c r="Z155" s="64"/>
    </row>
    <row r="156" ht="17.2" spans="19:26">
      <c r="S156" s="51"/>
      <c r="T156" s="51"/>
      <c r="U156" s="51"/>
      <c r="V156" s="51"/>
      <c r="W156" s="62"/>
      <c r="X156" s="63"/>
      <c r="Y156" s="64"/>
      <c r="Z156" s="64"/>
    </row>
    <row r="157" ht="17.2" spans="19:26">
      <c r="S157" s="51"/>
      <c r="T157" s="51"/>
      <c r="U157" s="51"/>
      <c r="V157" s="51"/>
      <c r="W157" s="62"/>
      <c r="X157" s="63"/>
      <c r="Y157" s="64"/>
      <c r="Z157" s="64"/>
    </row>
    <row r="158" ht="17.2" spans="19:26">
      <c r="S158" s="51"/>
      <c r="T158" s="51"/>
      <c r="U158" s="51"/>
      <c r="V158" s="51"/>
      <c r="W158" s="62"/>
      <c r="X158" s="63"/>
      <c r="Y158" s="64"/>
      <c r="Z158" s="64"/>
    </row>
    <row r="159" ht="17.2" spans="19:26">
      <c r="S159" s="51"/>
      <c r="T159" s="51"/>
      <c r="U159" s="51"/>
      <c r="V159" s="51"/>
      <c r="W159" s="62"/>
      <c r="X159" s="63"/>
      <c r="Y159" s="64"/>
      <c r="Z159" s="64"/>
    </row>
    <row r="160" ht="17.2" spans="19:26">
      <c r="S160" s="51"/>
      <c r="T160" s="51"/>
      <c r="U160" s="51"/>
      <c r="V160" s="51"/>
      <c r="W160" s="62"/>
      <c r="X160" s="63"/>
      <c r="Y160" s="64"/>
      <c r="Z160" s="64"/>
    </row>
    <row r="161" ht="17.2" spans="19:26">
      <c r="S161" s="51"/>
      <c r="T161" s="51"/>
      <c r="U161" s="51"/>
      <c r="V161" s="51"/>
      <c r="W161" s="62"/>
      <c r="X161" s="63"/>
      <c r="Y161" s="64"/>
      <c r="Z161" s="64"/>
    </row>
    <row r="162" ht="17.2" spans="19:26">
      <c r="S162" s="51"/>
      <c r="T162" s="51"/>
      <c r="U162" s="51"/>
      <c r="V162" s="51"/>
      <c r="W162" s="62"/>
      <c r="X162" s="63"/>
      <c r="Y162" s="64"/>
      <c r="Z162" s="64"/>
    </row>
    <row r="163" ht="17.2" spans="19:26">
      <c r="S163" s="51"/>
      <c r="T163" s="51"/>
      <c r="U163" s="51"/>
      <c r="V163" s="51"/>
      <c r="W163" s="62"/>
      <c r="X163" s="63"/>
      <c r="Y163" s="64"/>
      <c r="Z163" s="64"/>
    </row>
    <row r="164" ht="17.2" spans="19:26">
      <c r="S164" s="51"/>
      <c r="T164" s="51"/>
      <c r="U164" s="51"/>
      <c r="V164" s="51"/>
      <c r="W164" s="62"/>
      <c r="X164" s="63"/>
      <c r="Y164" s="64"/>
      <c r="Z164" s="64"/>
    </row>
    <row r="165" ht="17.2" spans="19:26">
      <c r="S165" s="51"/>
      <c r="T165" s="51"/>
      <c r="U165" s="51"/>
      <c r="V165" s="51"/>
      <c r="W165" s="62"/>
      <c r="X165" s="63"/>
      <c r="Y165" s="64"/>
      <c r="Z165" s="64"/>
    </row>
    <row r="166" ht="17.2" spans="19:26">
      <c r="S166" s="51"/>
      <c r="T166" s="51"/>
      <c r="U166" s="51"/>
      <c r="V166" s="51"/>
      <c r="W166" s="62"/>
      <c r="X166" s="63"/>
      <c r="Y166" s="64"/>
      <c r="Z166" s="64"/>
    </row>
    <row r="167" ht="17.2" spans="19:26">
      <c r="S167" s="51"/>
      <c r="T167" s="51"/>
      <c r="U167" s="51"/>
      <c r="V167" s="51"/>
      <c r="W167" s="62"/>
      <c r="X167" s="63"/>
      <c r="Y167" s="64"/>
      <c r="Z167" s="64"/>
    </row>
    <row r="168" ht="17.2" spans="19:26">
      <c r="S168" s="51"/>
      <c r="T168" s="51"/>
      <c r="U168" s="51"/>
      <c r="V168" s="51"/>
      <c r="W168" s="62"/>
      <c r="X168" s="63"/>
      <c r="Y168" s="64"/>
      <c r="Z168" s="64"/>
    </row>
    <row r="169" ht="17.2" spans="19:26">
      <c r="S169" s="51"/>
      <c r="T169" s="51"/>
      <c r="U169" s="51"/>
      <c r="V169" s="51"/>
      <c r="W169" s="62"/>
      <c r="X169" s="63"/>
      <c r="Y169" s="64"/>
      <c r="Z169" s="64"/>
    </row>
    <row r="170" spans="19:26">
      <c r="S170" s="64"/>
      <c r="T170" s="64"/>
      <c r="U170" s="64"/>
      <c r="V170" s="64"/>
      <c r="W170" s="65"/>
      <c r="X170" s="65"/>
      <c r="Y170" s="64"/>
      <c r="Z170" s="64"/>
    </row>
    <row r="171" spans="19:26">
      <c r="S171" s="64"/>
      <c r="T171" s="64"/>
      <c r="U171" s="64"/>
      <c r="V171" s="64"/>
      <c r="W171" s="65"/>
      <c r="X171" s="65"/>
      <c r="Y171" s="64"/>
      <c r="Z171" s="64"/>
    </row>
    <row r="172" spans="19:26">
      <c r="S172" s="64"/>
      <c r="T172" s="64"/>
      <c r="U172" s="64"/>
      <c r="V172" s="64"/>
      <c r="W172" s="65"/>
      <c r="X172" s="65"/>
      <c r="Y172" s="64"/>
      <c r="Z172" s="64"/>
    </row>
    <row r="173" spans="19:26">
      <c r="S173" s="64"/>
      <c r="T173" s="64"/>
      <c r="U173" s="64"/>
      <c r="V173" s="64"/>
      <c r="W173" s="65"/>
      <c r="X173" s="65"/>
      <c r="Y173" s="64"/>
      <c r="Z173" s="64"/>
    </row>
    <row r="174" spans="19:26">
      <c r="S174" s="64"/>
      <c r="T174" s="64"/>
      <c r="U174" s="64"/>
      <c r="V174" s="64"/>
      <c r="W174" s="65"/>
      <c r="X174" s="65"/>
      <c r="Y174" s="64"/>
      <c r="Z174" s="64"/>
    </row>
    <row r="175" spans="19:26">
      <c r="S175" s="64"/>
      <c r="T175" s="64"/>
      <c r="U175" s="64"/>
      <c r="V175" s="64"/>
      <c r="W175" s="65"/>
      <c r="X175" s="65"/>
      <c r="Y175" s="64"/>
      <c r="Z175" s="64"/>
    </row>
    <row r="176" spans="19:26">
      <c r="S176" s="64"/>
      <c r="T176" s="64"/>
      <c r="U176" s="64"/>
      <c r="V176" s="64"/>
      <c r="W176" s="65"/>
      <c r="X176" s="65"/>
      <c r="Y176" s="64"/>
      <c r="Z176" s="64"/>
    </row>
    <row r="177" spans="19:26">
      <c r="S177" s="64"/>
      <c r="T177" s="64"/>
      <c r="U177" s="64"/>
      <c r="V177" s="64"/>
      <c r="W177" s="65"/>
      <c r="X177" s="65"/>
      <c r="Y177" s="64"/>
      <c r="Z177" s="64"/>
    </row>
    <row r="178" spans="19:26">
      <c r="S178" s="64"/>
      <c r="T178" s="64"/>
      <c r="U178" s="64"/>
      <c r="V178" s="64"/>
      <c r="W178" s="65"/>
      <c r="X178" s="65"/>
      <c r="Y178" s="64"/>
      <c r="Z178" s="64"/>
    </row>
    <row r="179" spans="19:26">
      <c r="S179" s="64"/>
      <c r="T179" s="64"/>
      <c r="U179" s="64"/>
      <c r="V179" s="64"/>
      <c r="W179" s="65"/>
      <c r="X179" s="65"/>
      <c r="Y179" s="64"/>
      <c r="Z179" s="64"/>
    </row>
    <row r="180" spans="19:26">
      <c r="S180" s="64"/>
      <c r="T180" s="64"/>
      <c r="U180" s="64"/>
      <c r="V180" s="64"/>
      <c r="W180" s="65"/>
      <c r="X180" s="65"/>
      <c r="Y180" s="64"/>
      <c r="Z180" s="64"/>
    </row>
    <row r="181" spans="19:26">
      <c r="S181" s="64"/>
      <c r="T181" s="64"/>
      <c r="U181" s="64"/>
      <c r="V181" s="64"/>
      <c r="W181" s="65"/>
      <c r="X181" s="65"/>
      <c r="Y181" s="64"/>
      <c r="Z181" s="64"/>
    </row>
    <row r="182" spans="19:26">
      <c r="S182" s="64"/>
      <c r="T182" s="64"/>
      <c r="U182" s="64"/>
      <c r="V182" s="64"/>
      <c r="W182" s="65"/>
      <c r="X182" s="65"/>
      <c r="Y182" s="64"/>
      <c r="Z182" s="64"/>
    </row>
    <row r="183" spans="19:26">
      <c r="S183" s="64"/>
      <c r="T183" s="64"/>
      <c r="U183" s="64"/>
      <c r="V183" s="64"/>
      <c r="W183" s="65"/>
      <c r="X183" s="65"/>
      <c r="Y183" s="64"/>
      <c r="Z183" s="64"/>
    </row>
    <row r="184" spans="19:26">
      <c r="S184" s="64"/>
      <c r="T184" s="64"/>
      <c r="U184" s="64"/>
      <c r="V184" s="64"/>
      <c r="W184" s="65"/>
      <c r="X184" s="65"/>
      <c r="Y184" s="64"/>
      <c r="Z184" s="64"/>
    </row>
    <row r="185" spans="19:26">
      <c r="S185" s="64"/>
      <c r="T185" s="64"/>
      <c r="U185" s="64"/>
      <c r="V185" s="64"/>
      <c r="W185" s="64"/>
      <c r="X185" s="64"/>
      <c r="Y185" s="64"/>
      <c r="Z185" s="64"/>
    </row>
    <row r="186" spans="19:26">
      <c r="S186" s="64"/>
      <c r="T186" s="64"/>
      <c r="U186" s="64"/>
      <c r="V186" s="64"/>
      <c r="W186" s="64"/>
      <c r="X186" s="64"/>
      <c r="Y186" s="64"/>
      <c r="Z186" s="64"/>
    </row>
    <row r="187" spans="19:26">
      <c r="S187" s="64"/>
      <c r="T187" s="64"/>
      <c r="U187" s="64"/>
      <c r="V187" s="64"/>
      <c r="W187" s="64"/>
      <c r="X187" s="64"/>
      <c r="Y187" s="64"/>
      <c r="Z187" s="64"/>
    </row>
    <row r="188" spans="19:26">
      <c r="S188" s="64"/>
      <c r="T188" s="64"/>
      <c r="U188" s="64"/>
      <c r="V188" s="64"/>
      <c r="W188" s="64"/>
      <c r="X188" s="64"/>
      <c r="Y188" s="64"/>
      <c r="Z188" s="64"/>
    </row>
    <row r="189" spans="19:26">
      <c r="S189" s="64"/>
      <c r="T189" s="64"/>
      <c r="U189" s="64"/>
      <c r="V189" s="64"/>
      <c r="W189" s="64"/>
      <c r="X189" s="64"/>
      <c r="Y189" s="64"/>
      <c r="Z189" s="64"/>
    </row>
    <row r="190" spans="19:26">
      <c r="S190" s="64"/>
      <c r="T190" s="64"/>
      <c r="U190" s="64"/>
      <c r="V190" s="64"/>
      <c r="W190" s="64"/>
      <c r="X190" s="64"/>
      <c r="Y190" s="64"/>
      <c r="Z190" s="64"/>
    </row>
    <row r="191" spans="19:26">
      <c r="S191" s="64"/>
      <c r="T191" s="64"/>
      <c r="U191" s="64"/>
      <c r="V191" s="64"/>
      <c r="W191" s="64"/>
      <c r="X191" s="64"/>
      <c r="Y191" s="64"/>
      <c r="Z191" s="64"/>
    </row>
    <row r="192" spans="19:26">
      <c r="S192" s="64"/>
      <c r="T192" s="64"/>
      <c r="U192" s="64"/>
      <c r="V192" s="64"/>
      <c r="W192" s="64"/>
      <c r="X192" s="64"/>
      <c r="Y192" s="64"/>
      <c r="Z192" s="64"/>
    </row>
    <row r="193" spans="19:26">
      <c r="S193" s="64"/>
      <c r="T193" s="64"/>
      <c r="U193" s="64"/>
      <c r="V193" s="64"/>
      <c r="W193" s="64"/>
      <c r="X193" s="64"/>
      <c r="Y193" s="64"/>
      <c r="Z193" s="64"/>
    </row>
    <row r="194" spans="19:26">
      <c r="S194" s="64"/>
      <c r="T194" s="64"/>
      <c r="U194" s="64"/>
      <c r="V194" s="64"/>
      <c r="W194" s="64"/>
      <c r="X194" s="64"/>
      <c r="Y194" s="64"/>
      <c r="Z194" s="64"/>
    </row>
    <row r="195" spans="19:26">
      <c r="S195" s="64"/>
      <c r="T195" s="64"/>
      <c r="U195" s="64"/>
      <c r="V195" s="64"/>
      <c r="W195" s="64"/>
      <c r="X195" s="64"/>
      <c r="Y195" s="64"/>
      <c r="Z195" s="64"/>
    </row>
    <row r="196" spans="19:26">
      <c r="S196" s="64"/>
      <c r="T196" s="64"/>
      <c r="U196" s="64"/>
      <c r="V196" s="64"/>
      <c r="W196" s="64"/>
      <c r="X196" s="64"/>
      <c r="Y196" s="64"/>
      <c r="Z196" s="64"/>
    </row>
    <row r="197" spans="19:26">
      <c r="S197" s="64"/>
      <c r="T197" s="64"/>
      <c r="U197" s="64"/>
      <c r="V197" s="64"/>
      <c r="W197" s="64"/>
      <c r="X197" s="64"/>
      <c r="Y197" s="64"/>
      <c r="Z197" s="64"/>
    </row>
    <row r="198" spans="19:26">
      <c r="S198" s="64"/>
      <c r="T198" s="64"/>
      <c r="U198" s="64"/>
      <c r="V198" s="64"/>
      <c r="W198" s="64"/>
      <c r="X198" s="64"/>
      <c r="Y198" s="64"/>
      <c r="Z198" s="64"/>
    </row>
    <row r="199" spans="19:26">
      <c r="S199" s="64"/>
      <c r="T199" s="64"/>
      <c r="U199" s="64"/>
      <c r="V199" s="64"/>
      <c r="W199" s="64"/>
      <c r="X199" s="64"/>
      <c r="Y199" s="64"/>
      <c r="Z199" s="64"/>
    </row>
    <row r="200" spans="19:26">
      <c r="S200" s="64"/>
      <c r="T200" s="64"/>
      <c r="U200" s="64"/>
      <c r="V200" s="64"/>
      <c r="W200" s="64"/>
      <c r="X200" s="64"/>
      <c r="Y200" s="64"/>
      <c r="Z200" s="64"/>
    </row>
    <row r="201" spans="19:26">
      <c r="S201" s="64"/>
      <c r="T201" s="64"/>
      <c r="U201" s="64"/>
      <c r="V201" s="64"/>
      <c r="W201" s="64"/>
      <c r="X201" s="64"/>
      <c r="Y201" s="64"/>
      <c r="Z201" s="64"/>
    </row>
    <row r="202" spans="19:26">
      <c r="S202" s="64"/>
      <c r="T202" s="64"/>
      <c r="U202" s="64"/>
      <c r="V202" s="64"/>
      <c r="W202" s="64"/>
      <c r="X202" s="64"/>
      <c r="Y202" s="64"/>
      <c r="Z202" s="64"/>
    </row>
    <row r="203" spans="19:26">
      <c r="S203" s="64"/>
      <c r="T203" s="64"/>
      <c r="U203" s="64"/>
      <c r="V203" s="64"/>
      <c r="W203" s="64"/>
      <c r="X203" s="64"/>
      <c r="Y203" s="64"/>
      <c r="Z203" s="64"/>
    </row>
    <row r="204" spans="19:26">
      <c r="S204" s="64"/>
      <c r="T204" s="64"/>
      <c r="U204" s="64"/>
      <c r="V204" s="64"/>
      <c r="W204" s="64"/>
      <c r="X204" s="64"/>
      <c r="Y204" s="64"/>
      <c r="Z204" s="64"/>
    </row>
    <row r="205" spans="19:26">
      <c r="S205" s="64"/>
      <c r="T205" s="64"/>
      <c r="U205" s="64"/>
      <c r="V205" s="64"/>
      <c r="W205" s="64"/>
      <c r="X205" s="64"/>
      <c r="Y205" s="64"/>
      <c r="Z205" s="64"/>
    </row>
    <row r="206" spans="19:26">
      <c r="S206" s="64"/>
      <c r="T206" s="64"/>
      <c r="U206" s="64"/>
      <c r="V206" s="64"/>
      <c r="W206" s="64"/>
      <c r="X206" s="64"/>
      <c r="Y206" s="64"/>
      <c r="Z206" s="64"/>
    </row>
    <row r="207" spans="19:26">
      <c r="S207" s="64"/>
      <c r="T207" s="64"/>
      <c r="U207" s="64"/>
      <c r="V207" s="64"/>
      <c r="W207" s="64"/>
      <c r="X207" s="64"/>
      <c r="Y207" s="64"/>
      <c r="Z207" s="64"/>
    </row>
    <row r="208" spans="19:26">
      <c r="S208" s="64"/>
      <c r="T208" s="64"/>
      <c r="U208" s="64"/>
      <c r="V208" s="64"/>
      <c r="W208" s="64"/>
      <c r="X208" s="64"/>
      <c r="Y208" s="64"/>
      <c r="Z208" s="64"/>
    </row>
    <row r="209" spans="19:26">
      <c r="S209" s="64"/>
      <c r="T209" s="64"/>
      <c r="U209" s="64"/>
      <c r="V209" s="64"/>
      <c r="W209" s="64"/>
      <c r="X209" s="64"/>
      <c r="Y209" s="64"/>
      <c r="Z209" s="64"/>
    </row>
    <row r="210" spans="19:26">
      <c r="S210" s="64"/>
      <c r="T210" s="64"/>
      <c r="U210" s="64"/>
      <c r="V210" s="64"/>
      <c r="W210" s="64"/>
      <c r="X210" s="64"/>
      <c r="Y210" s="64"/>
      <c r="Z210" s="64"/>
    </row>
    <row r="211" spans="19:26">
      <c r="S211" s="64"/>
      <c r="T211" s="64"/>
      <c r="U211" s="64"/>
      <c r="V211" s="64"/>
      <c r="W211" s="64"/>
      <c r="X211" s="64"/>
      <c r="Y211" s="64"/>
      <c r="Z211" s="64"/>
    </row>
    <row r="212" spans="19:26">
      <c r="S212" s="64"/>
      <c r="T212" s="64"/>
      <c r="U212" s="64"/>
      <c r="V212" s="64"/>
      <c r="W212" s="64"/>
      <c r="X212" s="64"/>
      <c r="Y212" s="64"/>
      <c r="Z212" s="64"/>
    </row>
    <row r="213" spans="19:26">
      <c r="S213" s="64"/>
      <c r="T213" s="64"/>
      <c r="U213" s="64"/>
      <c r="V213" s="64"/>
      <c r="W213" s="64"/>
      <c r="X213" s="64"/>
      <c r="Y213" s="64"/>
      <c r="Z213" s="64"/>
    </row>
    <row r="214" spans="19:26">
      <c r="S214" s="64"/>
      <c r="T214" s="64"/>
      <c r="U214" s="64"/>
      <c r="V214" s="64"/>
      <c r="W214" s="64"/>
      <c r="X214" s="64"/>
      <c r="Y214" s="64"/>
      <c r="Z214" s="64"/>
    </row>
    <row r="215" spans="19:26">
      <c r="S215" s="64"/>
      <c r="T215" s="64"/>
      <c r="U215" s="64"/>
      <c r="V215" s="64"/>
      <c r="W215" s="64"/>
      <c r="X215" s="64"/>
      <c r="Y215" s="64"/>
      <c r="Z215" s="64"/>
    </row>
    <row r="216" spans="19:26">
      <c r="S216" s="64"/>
      <c r="T216" s="64"/>
      <c r="U216" s="64"/>
      <c r="V216" s="64"/>
      <c r="W216" s="64"/>
      <c r="X216" s="64"/>
      <c r="Y216" s="64"/>
      <c r="Z216" s="64"/>
    </row>
    <row r="217" spans="19:26">
      <c r="S217" s="64"/>
      <c r="T217" s="64"/>
      <c r="U217" s="64"/>
      <c r="V217" s="64"/>
      <c r="W217" s="64"/>
      <c r="X217" s="64"/>
      <c r="Y217" s="64"/>
      <c r="Z217" s="64"/>
    </row>
    <row r="218" spans="19:26">
      <c r="S218" s="64"/>
      <c r="T218" s="64"/>
      <c r="U218" s="64"/>
      <c r="V218" s="64"/>
      <c r="W218" s="64"/>
      <c r="X218" s="64"/>
      <c r="Y218" s="64"/>
      <c r="Z218" s="64"/>
    </row>
    <row r="219" spans="19:26">
      <c r="S219" s="64"/>
      <c r="T219" s="64"/>
      <c r="U219" s="64"/>
      <c r="V219" s="64"/>
      <c r="W219" s="64"/>
      <c r="X219" s="64"/>
      <c r="Y219" s="64"/>
      <c r="Z219" s="64"/>
    </row>
    <row r="220" spans="19:26">
      <c r="S220" s="64"/>
      <c r="T220" s="64"/>
      <c r="U220" s="64"/>
      <c r="V220" s="64"/>
      <c r="W220" s="64"/>
      <c r="X220" s="64"/>
      <c r="Y220" s="64"/>
      <c r="Z220" s="64"/>
    </row>
    <row r="221" spans="19:26">
      <c r="S221" s="64"/>
      <c r="T221" s="64"/>
      <c r="U221" s="64"/>
      <c r="V221" s="64"/>
      <c r="W221" s="64"/>
      <c r="X221" s="64"/>
      <c r="Y221" s="64"/>
      <c r="Z221" s="64"/>
    </row>
    <row r="222" spans="19:26">
      <c r="S222" s="64"/>
      <c r="T222" s="64"/>
      <c r="U222" s="64"/>
      <c r="V222" s="64"/>
      <c r="W222" s="64"/>
      <c r="X222" s="64"/>
      <c r="Y222" s="64"/>
      <c r="Z222" s="64"/>
    </row>
    <row r="223" spans="19:26">
      <c r="S223" s="64"/>
      <c r="T223" s="64"/>
      <c r="U223" s="64"/>
      <c r="V223" s="64"/>
      <c r="W223" s="64"/>
      <c r="X223" s="64"/>
      <c r="Y223" s="64"/>
      <c r="Z223" s="64"/>
    </row>
    <row r="224" spans="19:26">
      <c r="S224" s="64"/>
      <c r="T224" s="64"/>
      <c r="U224" s="64"/>
      <c r="V224" s="64"/>
      <c r="W224" s="64"/>
      <c r="X224" s="64"/>
      <c r="Y224" s="64"/>
      <c r="Z224" s="64"/>
    </row>
    <row r="225" spans="19:26">
      <c r="S225" s="64"/>
      <c r="T225" s="64"/>
      <c r="U225" s="64"/>
      <c r="V225" s="64"/>
      <c r="W225" s="64"/>
      <c r="X225" s="64"/>
      <c r="Y225" s="64"/>
      <c r="Z225" s="64"/>
    </row>
    <row r="226" spans="19:26">
      <c r="S226" s="64"/>
      <c r="T226" s="64"/>
      <c r="U226" s="64"/>
      <c r="V226" s="64"/>
      <c r="W226" s="64"/>
      <c r="X226" s="64"/>
      <c r="Y226" s="64"/>
      <c r="Z226" s="64"/>
    </row>
    <row r="227" spans="19:26">
      <c r="S227" s="64"/>
      <c r="T227" s="64"/>
      <c r="U227" s="64"/>
      <c r="V227" s="64"/>
      <c r="W227" s="64"/>
      <c r="X227" s="64"/>
      <c r="Y227" s="64"/>
      <c r="Z227" s="64"/>
    </row>
    <row r="228" spans="19:26">
      <c r="S228" s="64"/>
      <c r="T228" s="64"/>
      <c r="U228" s="64"/>
      <c r="V228" s="64"/>
      <c r="W228" s="64"/>
      <c r="X228" s="64"/>
      <c r="Y228" s="64"/>
      <c r="Z228" s="64"/>
    </row>
    <row r="229" spans="19:26">
      <c r="S229" s="64"/>
      <c r="T229" s="64"/>
      <c r="U229" s="64"/>
      <c r="V229" s="64"/>
      <c r="W229" s="64"/>
      <c r="X229" s="64"/>
      <c r="Y229" s="64"/>
      <c r="Z229" s="64"/>
    </row>
    <row r="230" spans="19:26">
      <c r="S230" s="64"/>
      <c r="T230" s="64"/>
      <c r="U230" s="64"/>
      <c r="V230" s="64"/>
      <c r="W230" s="64"/>
      <c r="X230" s="64"/>
      <c r="Y230" s="64"/>
      <c r="Z230" s="64"/>
    </row>
    <row r="231" spans="19:26">
      <c r="S231" s="64"/>
      <c r="T231" s="64"/>
      <c r="U231" s="64"/>
      <c r="V231" s="64"/>
      <c r="W231" s="64"/>
      <c r="X231" s="64"/>
      <c r="Y231" s="64"/>
      <c r="Z231" s="64"/>
    </row>
    <row r="232" spans="19:26">
      <c r="S232" s="64"/>
      <c r="T232" s="64"/>
      <c r="U232" s="64"/>
      <c r="V232" s="64"/>
      <c r="W232" s="64"/>
      <c r="X232" s="64"/>
      <c r="Y232" s="64"/>
      <c r="Z232" s="64"/>
    </row>
    <row r="233" spans="19:26">
      <c r="S233" s="64"/>
      <c r="T233" s="64"/>
      <c r="U233" s="64"/>
      <c r="V233" s="64"/>
      <c r="W233" s="64"/>
      <c r="X233" s="64"/>
      <c r="Y233" s="64"/>
      <c r="Z233" s="64"/>
    </row>
    <row r="234" spans="19:26">
      <c r="S234" s="64"/>
      <c r="T234" s="64"/>
      <c r="U234" s="64"/>
      <c r="V234" s="64"/>
      <c r="W234" s="64"/>
      <c r="X234" s="64"/>
      <c r="Y234" s="64"/>
      <c r="Z234" s="64"/>
    </row>
    <row r="235" spans="19:26">
      <c r="S235" s="64"/>
      <c r="T235" s="64"/>
      <c r="U235" s="64"/>
      <c r="V235" s="64"/>
      <c r="W235" s="64"/>
      <c r="X235" s="64"/>
      <c r="Y235" s="64"/>
      <c r="Z235" s="64"/>
    </row>
    <row r="236" spans="19:26">
      <c r="S236" s="64"/>
      <c r="T236" s="64"/>
      <c r="U236" s="64"/>
      <c r="V236" s="64"/>
      <c r="W236" s="64"/>
      <c r="X236" s="64"/>
      <c r="Y236" s="64"/>
      <c r="Z236" s="64"/>
    </row>
    <row r="237" spans="19:26">
      <c r="S237" s="64"/>
      <c r="T237" s="64"/>
      <c r="U237" s="64"/>
      <c r="V237" s="64"/>
      <c r="W237" s="64"/>
      <c r="X237" s="64"/>
      <c r="Y237" s="64"/>
      <c r="Z237" s="64"/>
    </row>
    <row r="238" spans="19:26">
      <c r="S238" s="64"/>
      <c r="T238" s="64"/>
      <c r="U238" s="64"/>
      <c r="V238" s="64"/>
      <c r="W238" s="64"/>
      <c r="X238" s="64"/>
      <c r="Y238" s="64"/>
      <c r="Z238" s="64"/>
    </row>
    <row r="239" spans="19:26">
      <c r="S239" s="64"/>
      <c r="T239" s="64"/>
      <c r="U239" s="64"/>
      <c r="V239" s="64"/>
      <c r="W239" s="64"/>
      <c r="X239" s="64"/>
      <c r="Y239" s="64"/>
      <c r="Z239" s="64"/>
    </row>
    <row r="240" spans="19:26">
      <c r="S240" s="64"/>
      <c r="T240" s="64"/>
      <c r="U240" s="64"/>
      <c r="V240" s="64"/>
      <c r="W240" s="64"/>
      <c r="X240" s="64"/>
      <c r="Y240" s="64"/>
      <c r="Z240" s="64"/>
    </row>
    <row r="241" spans="19:26">
      <c r="S241" s="64"/>
      <c r="T241" s="64"/>
      <c r="U241" s="64"/>
      <c r="V241" s="64"/>
      <c r="W241" s="64"/>
      <c r="X241" s="64"/>
      <c r="Y241" s="64"/>
      <c r="Z241" s="64"/>
    </row>
    <row r="242" spans="19:26">
      <c r="S242" s="64"/>
      <c r="T242" s="64"/>
      <c r="U242" s="64"/>
      <c r="V242" s="64"/>
      <c r="W242" s="64"/>
      <c r="X242" s="64"/>
      <c r="Y242" s="64"/>
      <c r="Z242" s="64"/>
    </row>
    <row r="243" spans="19:26">
      <c r="S243" s="64"/>
      <c r="T243" s="64"/>
      <c r="U243" s="64"/>
      <c r="V243" s="64"/>
      <c r="W243" s="64"/>
      <c r="X243" s="64"/>
      <c r="Y243" s="64"/>
      <c r="Z243" s="64"/>
    </row>
    <row r="244" spans="19:26">
      <c r="S244" s="64"/>
      <c r="T244" s="64"/>
      <c r="U244" s="64"/>
      <c r="V244" s="64"/>
      <c r="W244" s="64"/>
      <c r="X244" s="64"/>
      <c r="Y244" s="64"/>
      <c r="Z244" s="64"/>
    </row>
    <row r="245" spans="19:26">
      <c r="S245" s="64"/>
      <c r="T245" s="64"/>
      <c r="U245" s="64"/>
      <c r="V245" s="64"/>
      <c r="W245" s="64"/>
      <c r="X245" s="64"/>
      <c r="Y245" s="64"/>
      <c r="Z245" s="64"/>
    </row>
    <row r="246" spans="19:26">
      <c r="S246" s="64"/>
      <c r="T246" s="64"/>
      <c r="U246" s="64"/>
      <c r="V246" s="64"/>
      <c r="W246" s="64"/>
      <c r="X246" s="64"/>
      <c r="Y246" s="64"/>
      <c r="Z246" s="64"/>
    </row>
    <row r="247" spans="19:26">
      <c r="S247" s="64"/>
      <c r="T247" s="64"/>
      <c r="U247" s="64"/>
      <c r="V247" s="64"/>
      <c r="W247" s="64"/>
      <c r="X247" s="64"/>
      <c r="Y247" s="64"/>
      <c r="Z247" s="64"/>
    </row>
    <row r="248" spans="19:26">
      <c r="S248" s="64"/>
      <c r="T248" s="64"/>
      <c r="U248" s="64"/>
      <c r="V248" s="64"/>
      <c r="W248" s="64"/>
      <c r="X248" s="64"/>
      <c r="Y248" s="64"/>
      <c r="Z248" s="64"/>
    </row>
    <row r="249" spans="19:26">
      <c r="S249" s="64"/>
      <c r="T249" s="64"/>
      <c r="U249" s="64"/>
      <c r="V249" s="64"/>
      <c r="W249" s="64"/>
      <c r="X249" s="64"/>
      <c r="Y249" s="64"/>
      <c r="Z249" s="64"/>
    </row>
    <row r="250" spans="19:26">
      <c r="S250" s="64"/>
      <c r="T250" s="64"/>
      <c r="U250" s="64"/>
      <c r="V250" s="64"/>
      <c r="W250" s="64"/>
      <c r="X250" s="64"/>
      <c r="Y250" s="64"/>
      <c r="Z250" s="64"/>
    </row>
    <row r="251" spans="19:26">
      <c r="S251" s="64"/>
      <c r="T251" s="64"/>
      <c r="U251" s="64"/>
      <c r="V251" s="64"/>
      <c r="W251" s="64"/>
      <c r="X251" s="64"/>
      <c r="Y251" s="64"/>
      <c r="Z251" s="64"/>
    </row>
    <row r="252" spans="19:26">
      <c r="S252" s="64"/>
      <c r="T252" s="64"/>
      <c r="U252" s="64"/>
      <c r="V252" s="64"/>
      <c r="W252" s="64"/>
      <c r="X252" s="64"/>
      <c r="Y252" s="64"/>
      <c r="Z252" s="64"/>
    </row>
    <row r="253" spans="19:26">
      <c r="S253" s="64"/>
      <c r="T253" s="64"/>
      <c r="U253" s="64"/>
      <c r="V253" s="64"/>
      <c r="W253" s="64"/>
      <c r="X253" s="64"/>
      <c r="Y253" s="64"/>
      <c r="Z253" s="64"/>
    </row>
    <row r="254" spans="19:26">
      <c r="S254" s="64"/>
      <c r="T254" s="64"/>
      <c r="U254" s="64"/>
      <c r="V254" s="64"/>
      <c r="W254" s="64"/>
      <c r="X254" s="64"/>
      <c r="Y254" s="64"/>
      <c r="Z254" s="64"/>
    </row>
    <row r="255" spans="19:26">
      <c r="S255" s="64"/>
      <c r="T255" s="64"/>
      <c r="U255" s="64"/>
      <c r="V255" s="64"/>
      <c r="W255" s="64"/>
      <c r="X255" s="64"/>
      <c r="Y255" s="64"/>
      <c r="Z255" s="64"/>
    </row>
    <row r="256" spans="19:26">
      <c r="S256" s="64"/>
      <c r="T256" s="64"/>
      <c r="U256" s="64"/>
      <c r="V256" s="64"/>
      <c r="W256" s="64"/>
      <c r="X256" s="64"/>
      <c r="Y256" s="64"/>
      <c r="Z256" s="64"/>
    </row>
    <row r="257" spans="19:26">
      <c r="S257" s="64"/>
      <c r="T257" s="64"/>
      <c r="U257" s="64"/>
      <c r="V257" s="64"/>
      <c r="W257" s="64"/>
      <c r="X257" s="64"/>
      <c r="Y257" s="64"/>
      <c r="Z257" s="64"/>
    </row>
    <row r="258" spans="19:26">
      <c r="S258" s="64"/>
      <c r="T258" s="64"/>
      <c r="U258" s="64"/>
      <c r="V258" s="64"/>
      <c r="W258" s="64"/>
      <c r="X258" s="64"/>
      <c r="Y258" s="64"/>
      <c r="Z258" s="64"/>
    </row>
    <row r="259" spans="19:26">
      <c r="S259" s="64"/>
      <c r="T259" s="64"/>
      <c r="U259" s="64"/>
      <c r="V259" s="64"/>
      <c r="W259" s="64"/>
      <c r="X259" s="64"/>
      <c r="Y259" s="64"/>
      <c r="Z259" s="64"/>
    </row>
    <row r="260" spans="19:26">
      <c r="S260" s="64"/>
      <c r="T260" s="64"/>
      <c r="U260" s="64"/>
      <c r="V260" s="64"/>
      <c r="W260" s="64"/>
      <c r="X260" s="64"/>
      <c r="Y260" s="64"/>
      <c r="Z260" s="64"/>
    </row>
    <row r="261" spans="19:26">
      <c r="S261" s="64"/>
      <c r="T261" s="64"/>
      <c r="U261" s="64"/>
      <c r="V261" s="64"/>
      <c r="W261" s="64"/>
      <c r="X261" s="64"/>
      <c r="Y261" s="64"/>
      <c r="Z261" s="64"/>
    </row>
    <row r="262" spans="19:26">
      <c r="S262" s="64"/>
      <c r="T262" s="64"/>
      <c r="U262" s="64"/>
      <c r="V262" s="64"/>
      <c r="W262" s="64"/>
      <c r="X262" s="64"/>
      <c r="Y262" s="64"/>
      <c r="Z262" s="64"/>
    </row>
    <row r="263" spans="19:26">
      <c r="S263" s="64"/>
      <c r="T263" s="64"/>
      <c r="U263" s="64"/>
      <c r="V263" s="64"/>
      <c r="W263" s="64"/>
      <c r="X263" s="64"/>
      <c r="Y263" s="64"/>
      <c r="Z263" s="64"/>
    </row>
    <row r="264" spans="19:26">
      <c r="S264" s="64"/>
      <c r="T264" s="64"/>
      <c r="U264" s="64"/>
      <c r="V264" s="64"/>
      <c r="W264" s="64"/>
      <c r="X264" s="64"/>
      <c r="Y264" s="64"/>
      <c r="Z264" s="64"/>
    </row>
    <row r="265" spans="19:26">
      <c r="S265" s="64"/>
      <c r="T265" s="64"/>
      <c r="U265" s="64"/>
      <c r="V265" s="64"/>
      <c r="W265" s="64"/>
      <c r="X265" s="64"/>
      <c r="Y265" s="64"/>
      <c r="Z265" s="64"/>
    </row>
    <row r="266" spans="19:26">
      <c r="S266" s="64"/>
      <c r="T266" s="64"/>
      <c r="U266" s="64"/>
      <c r="V266" s="64"/>
      <c r="W266" s="64"/>
      <c r="X266" s="64"/>
      <c r="Y266" s="64"/>
      <c r="Z266" s="64"/>
    </row>
    <row r="267" spans="19:26">
      <c r="S267" s="64"/>
      <c r="T267" s="64"/>
      <c r="U267" s="64"/>
      <c r="V267" s="64"/>
      <c r="W267" s="64"/>
      <c r="X267" s="64"/>
      <c r="Y267" s="64"/>
      <c r="Z267" s="64"/>
    </row>
    <row r="268" spans="19:26">
      <c r="S268" s="64"/>
      <c r="T268" s="64"/>
      <c r="U268" s="64"/>
      <c r="V268" s="64"/>
      <c r="W268" s="64"/>
      <c r="X268" s="64"/>
      <c r="Y268" s="64"/>
      <c r="Z268" s="64"/>
    </row>
    <row r="269" spans="19:26">
      <c r="S269" s="64"/>
      <c r="T269" s="64"/>
      <c r="U269" s="64"/>
      <c r="V269" s="64"/>
      <c r="W269" s="64"/>
      <c r="X269" s="64"/>
      <c r="Y269" s="64"/>
      <c r="Z269" s="64"/>
    </row>
    <row r="270" spans="19:26">
      <c r="S270" s="64"/>
      <c r="T270" s="64"/>
      <c r="U270" s="64"/>
      <c r="V270" s="64"/>
      <c r="W270" s="64"/>
      <c r="X270" s="64"/>
      <c r="Y270" s="64"/>
      <c r="Z270" s="64"/>
    </row>
    <row r="271" spans="19:26">
      <c r="S271" s="64"/>
      <c r="T271" s="64"/>
      <c r="U271" s="64"/>
      <c r="V271" s="64"/>
      <c r="W271" s="64"/>
      <c r="X271" s="64"/>
      <c r="Y271" s="64"/>
      <c r="Z271" s="64"/>
    </row>
    <row r="272" spans="19:26">
      <c r="S272" s="64"/>
      <c r="T272" s="64"/>
      <c r="U272" s="64"/>
      <c r="V272" s="64"/>
      <c r="W272" s="64"/>
      <c r="X272" s="64"/>
      <c r="Y272" s="64"/>
      <c r="Z272" s="64"/>
    </row>
    <row r="273" spans="19:26">
      <c r="S273" s="64"/>
      <c r="T273" s="64"/>
      <c r="U273" s="64"/>
      <c r="V273" s="64"/>
      <c r="W273" s="64"/>
      <c r="X273" s="64"/>
      <c r="Y273" s="64"/>
      <c r="Z273" s="64"/>
    </row>
    <row r="274" spans="19:26">
      <c r="S274" s="64"/>
      <c r="T274" s="64"/>
      <c r="U274" s="64"/>
      <c r="V274" s="64"/>
      <c r="W274" s="64"/>
      <c r="X274" s="64"/>
      <c r="Y274" s="64"/>
      <c r="Z274" s="64"/>
    </row>
    <row r="275" spans="19:26">
      <c r="S275" s="64"/>
      <c r="T275" s="64"/>
      <c r="U275" s="64"/>
      <c r="V275" s="64"/>
      <c r="W275" s="64"/>
      <c r="X275" s="64"/>
      <c r="Y275" s="64"/>
      <c r="Z275" s="64"/>
    </row>
    <row r="276" spans="19:26">
      <c r="S276" s="64"/>
      <c r="T276" s="64"/>
      <c r="U276" s="64"/>
      <c r="V276" s="64"/>
      <c r="W276" s="64"/>
      <c r="X276" s="64"/>
      <c r="Y276" s="64"/>
      <c r="Z276" s="64"/>
    </row>
    <row r="277" spans="19:26">
      <c r="S277" s="64"/>
      <c r="T277" s="64"/>
      <c r="U277" s="64"/>
      <c r="V277" s="64"/>
      <c r="W277" s="64"/>
      <c r="X277" s="64"/>
      <c r="Y277" s="64"/>
      <c r="Z277" s="64"/>
    </row>
    <row r="278" spans="19:26">
      <c r="S278" s="64"/>
      <c r="T278" s="64"/>
      <c r="U278" s="64"/>
      <c r="V278" s="64"/>
      <c r="W278" s="64"/>
      <c r="X278" s="64"/>
      <c r="Y278" s="64"/>
      <c r="Z278" s="64"/>
    </row>
    <row r="279" spans="19:26">
      <c r="S279" s="64"/>
      <c r="T279" s="64"/>
      <c r="U279" s="64"/>
      <c r="V279" s="64"/>
      <c r="W279" s="64"/>
      <c r="X279" s="64"/>
      <c r="Y279" s="64"/>
      <c r="Z279" s="64"/>
    </row>
    <row r="280" spans="19:26">
      <c r="S280" s="64"/>
      <c r="T280" s="64"/>
      <c r="U280" s="64"/>
      <c r="V280" s="64"/>
      <c r="W280" s="64"/>
      <c r="X280" s="64"/>
      <c r="Y280" s="64"/>
      <c r="Z280" s="64"/>
    </row>
    <row r="281" spans="19:26">
      <c r="S281" s="64"/>
      <c r="T281" s="64"/>
      <c r="U281" s="64"/>
      <c r="V281" s="64"/>
      <c r="W281" s="64"/>
      <c r="X281" s="64"/>
      <c r="Y281" s="64"/>
      <c r="Z281" s="64"/>
    </row>
    <row r="282" spans="19:26">
      <c r="S282" s="64"/>
      <c r="T282" s="64"/>
      <c r="U282" s="64"/>
      <c r="V282" s="64"/>
      <c r="W282" s="64"/>
      <c r="X282" s="64"/>
      <c r="Y282" s="64"/>
      <c r="Z282" s="64"/>
    </row>
    <row r="283" spans="19:26">
      <c r="S283" s="64"/>
      <c r="T283" s="64"/>
      <c r="U283" s="64"/>
      <c r="V283" s="64"/>
      <c r="W283" s="64"/>
      <c r="X283" s="64"/>
      <c r="Y283" s="64"/>
      <c r="Z283" s="64"/>
    </row>
    <row r="284" spans="19:26">
      <c r="S284" s="64"/>
      <c r="T284" s="64"/>
      <c r="U284" s="64"/>
      <c r="V284" s="64"/>
      <c r="W284" s="64"/>
      <c r="X284" s="64"/>
      <c r="Y284" s="64"/>
      <c r="Z284" s="64"/>
    </row>
    <row r="285" spans="19:26">
      <c r="S285" s="64"/>
      <c r="T285" s="64"/>
      <c r="U285" s="64"/>
      <c r="V285" s="64"/>
      <c r="W285" s="64"/>
      <c r="X285" s="64"/>
      <c r="Y285" s="64"/>
      <c r="Z285" s="64"/>
    </row>
    <row r="286" spans="19:26">
      <c r="S286" s="64"/>
      <c r="T286" s="64"/>
      <c r="U286" s="64"/>
      <c r="V286" s="64"/>
      <c r="W286" s="64"/>
      <c r="X286" s="64"/>
      <c r="Y286" s="64"/>
      <c r="Z286" s="64"/>
    </row>
    <row r="287" spans="19:26">
      <c r="S287" s="64"/>
      <c r="T287" s="64"/>
      <c r="U287" s="64"/>
      <c r="V287" s="64"/>
      <c r="W287" s="64"/>
      <c r="X287" s="64"/>
      <c r="Y287" s="64"/>
      <c r="Z287" s="64"/>
    </row>
    <row r="288" spans="19:26">
      <c r="S288" s="64"/>
      <c r="T288" s="64"/>
      <c r="U288" s="64"/>
      <c r="V288" s="64"/>
      <c r="W288" s="64"/>
      <c r="X288" s="64"/>
      <c r="Y288" s="64"/>
      <c r="Z288" s="64"/>
    </row>
    <row r="289" spans="19:26">
      <c r="S289" s="64"/>
      <c r="T289" s="64"/>
      <c r="U289" s="64"/>
      <c r="V289" s="64"/>
      <c r="W289" s="64"/>
      <c r="X289" s="64"/>
      <c r="Y289" s="64"/>
      <c r="Z289" s="64"/>
    </row>
    <row r="290" spans="19:26">
      <c r="S290" s="64"/>
      <c r="T290" s="64"/>
      <c r="U290" s="64"/>
      <c r="V290" s="64"/>
      <c r="W290" s="64"/>
      <c r="X290" s="64"/>
      <c r="Y290" s="64"/>
      <c r="Z290" s="64"/>
    </row>
    <row r="291" spans="19:26">
      <c r="S291" s="64"/>
      <c r="T291" s="64"/>
      <c r="U291" s="64"/>
      <c r="V291" s="64"/>
      <c r="W291" s="64"/>
      <c r="X291" s="64"/>
      <c r="Y291" s="64"/>
      <c r="Z291" s="64"/>
    </row>
    <row r="292" spans="19:26">
      <c r="S292" s="64"/>
      <c r="T292" s="64"/>
      <c r="U292" s="64"/>
      <c r="V292" s="64"/>
      <c r="W292" s="64"/>
      <c r="X292" s="64"/>
      <c r="Y292" s="64"/>
      <c r="Z292" s="64"/>
    </row>
    <row r="293" spans="19:26">
      <c r="S293" s="64"/>
      <c r="T293" s="64"/>
      <c r="U293" s="64"/>
      <c r="V293" s="64"/>
      <c r="W293" s="64"/>
      <c r="X293" s="64"/>
      <c r="Y293" s="64"/>
      <c r="Z293" s="64"/>
    </row>
    <row r="294" spans="19:26">
      <c r="S294" s="64"/>
      <c r="T294" s="64"/>
      <c r="U294" s="64"/>
      <c r="V294" s="64"/>
      <c r="W294" s="64"/>
      <c r="X294" s="64"/>
      <c r="Y294" s="64"/>
      <c r="Z294" s="64"/>
    </row>
    <row r="295" spans="19:26">
      <c r="S295" s="64"/>
      <c r="T295" s="64"/>
      <c r="U295" s="64"/>
      <c r="V295" s="64"/>
      <c r="W295" s="64"/>
      <c r="X295" s="64"/>
      <c r="Y295" s="64"/>
      <c r="Z295" s="64"/>
    </row>
    <row r="296" spans="19:26">
      <c r="S296" s="64"/>
      <c r="T296" s="64"/>
      <c r="U296" s="64"/>
      <c r="V296" s="64"/>
      <c r="W296" s="64"/>
      <c r="X296" s="64"/>
      <c r="Y296" s="64"/>
      <c r="Z296" s="64"/>
    </row>
    <row r="297" spans="19:26">
      <c r="S297" s="64"/>
      <c r="T297" s="64"/>
      <c r="U297" s="64"/>
      <c r="V297" s="64"/>
      <c r="W297" s="64"/>
      <c r="X297" s="64"/>
      <c r="Y297" s="64"/>
      <c r="Z297" s="64"/>
    </row>
    <row r="298" spans="19:26">
      <c r="S298" s="64"/>
      <c r="T298" s="64"/>
      <c r="U298" s="64"/>
      <c r="V298" s="64"/>
      <c r="W298" s="64"/>
      <c r="X298" s="64"/>
      <c r="Y298" s="64"/>
      <c r="Z298" s="64"/>
    </row>
    <row r="299" spans="19:26">
      <c r="S299" s="64"/>
      <c r="T299" s="64"/>
      <c r="U299" s="64"/>
      <c r="V299" s="64"/>
      <c r="W299" s="64"/>
      <c r="X299" s="64"/>
      <c r="Y299" s="64"/>
      <c r="Z299" s="64"/>
    </row>
    <row r="300" spans="19:26">
      <c r="S300" s="64"/>
      <c r="T300" s="64"/>
      <c r="U300" s="64"/>
      <c r="V300" s="64"/>
      <c r="W300" s="64"/>
      <c r="X300" s="64"/>
      <c r="Y300" s="64"/>
      <c r="Z300" s="64"/>
    </row>
    <row r="301" spans="19:26">
      <c r="S301" s="64"/>
      <c r="T301" s="64"/>
      <c r="U301" s="64"/>
      <c r="V301" s="64"/>
      <c r="W301" s="64"/>
      <c r="X301" s="64"/>
      <c r="Y301" s="64"/>
      <c r="Z301" s="64"/>
    </row>
    <row r="302" spans="19:26">
      <c r="S302" s="64"/>
      <c r="T302" s="64"/>
      <c r="U302" s="64"/>
      <c r="V302" s="64"/>
      <c r="W302" s="64"/>
      <c r="X302" s="64"/>
      <c r="Y302" s="64"/>
      <c r="Z302" s="64"/>
    </row>
    <row r="303" spans="19:26">
      <c r="S303" s="64"/>
      <c r="T303" s="64"/>
      <c r="U303" s="64"/>
      <c r="V303" s="64"/>
      <c r="W303" s="64"/>
      <c r="X303" s="64"/>
      <c r="Y303" s="64"/>
      <c r="Z303" s="64"/>
    </row>
    <row r="304" spans="19:26">
      <c r="S304" s="64"/>
      <c r="T304" s="64"/>
      <c r="U304" s="64"/>
      <c r="V304" s="64"/>
      <c r="W304" s="64"/>
      <c r="X304" s="64"/>
      <c r="Y304" s="64"/>
      <c r="Z304" s="64"/>
    </row>
    <row r="305" spans="19:26">
      <c r="S305" s="64"/>
      <c r="T305" s="64"/>
      <c r="U305" s="64"/>
      <c r="V305" s="64"/>
      <c r="W305" s="64"/>
      <c r="X305" s="64"/>
      <c r="Y305" s="64"/>
      <c r="Z305" s="64"/>
    </row>
    <row r="306" spans="19:26">
      <c r="S306" s="64"/>
      <c r="T306" s="64"/>
      <c r="U306" s="64"/>
      <c r="V306" s="64"/>
      <c r="W306" s="64"/>
      <c r="X306" s="64"/>
      <c r="Y306" s="64"/>
      <c r="Z306" s="64"/>
    </row>
    <row r="307" spans="19:26">
      <c r="S307" s="64"/>
      <c r="T307" s="64"/>
      <c r="U307" s="64"/>
      <c r="V307" s="64"/>
      <c r="W307" s="64"/>
      <c r="X307" s="64"/>
      <c r="Y307" s="64"/>
      <c r="Z307" s="64"/>
    </row>
    <row r="308" spans="19:26">
      <c r="S308" s="64"/>
      <c r="T308" s="64"/>
      <c r="U308" s="64"/>
      <c r="V308" s="64"/>
      <c r="W308" s="64"/>
      <c r="X308" s="64"/>
      <c r="Y308" s="64"/>
      <c r="Z308" s="64"/>
    </row>
    <row r="309" spans="19:26">
      <c r="S309" s="64"/>
      <c r="T309" s="64"/>
      <c r="U309" s="64"/>
      <c r="V309" s="64"/>
      <c r="W309" s="64"/>
      <c r="X309" s="64"/>
      <c r="Y309" s="64"/>
      <c r="Z309" s="64"/>
    </row>
    <row r="310" spans="19:26">
      <c r="S310" s="64"/>
      <c r="T310" s="64"/>
      <c r="U310" s="64"/>
      <c r="V310" s="64"/>
      <c r="W310" s="64"/>
      <c r="X310" s="64"/>
      <c r="Y310" s="64"/>
      <c r="Z310" s="64"/>
    </row>
    <row r="311" spans="19:26">
      <c r="S311" s="64"/>
      <c r="T311" s="64"/>
      <c r="U311" s="64"/>
      <c r="V311" s="64"/>
      <c r="W311" s="64"/>
      <c r="X311" s="64"/>
      <c r="Y311" s="64"/>
      <c r="Z311" s="64"/>
    </row>
    <row r="312" spans="19:26">
      <c r="S312" s="64"/>
      <c r="T312" s="64"/>
      <c r="U312" s="64"/>
      <c r="V312" s="64"/>
      <c r="W312" s="64"/>
      <c r="X312" s="64"/>
      <c r="Y312" s="64"/>
      <c r="Z312" s="64"/>
    </row>
    <row r="313" spans="19:26">
      <c r="S313" s="64"/>
      <c r="T313" s="64"/>
      <c r="U313" s="64"/>
      <c r="V313" s="64"/>
      <c r="W313" s="64"/>
      <c r="X313" s="64"/>
      <c r="Y313" s="64"/>
      <c r="Z313" s="64"/>
    </row>
    <row r="314" spans="19:26">
      <c r="S314" s="64"/>
      <c r="T314" s="64"/>
      <c r="U314" s="64"/>
      <c r="V314" s="64"/>
      <c r="W314" s="64"/>
      <c r="X314" s="64"/>
      <c r="Y314" s="64"/>
      <c r="Z314" s="64"/>
    </row>
    <row r="315" spans="19:26">
      <c r="S315" s="64"/>
      <c r="T315" s="64"/>
      <c r="U315" s="64"/>
      <c r="V315" s="64"/>
      <c r="W315" s="64"/>
      <c r="X315" s="64"/>
      <c r="Y315" s="64"/>
      <c r="Z315" s="64"/>
    </row>
    <row r="316" spans="19:26">
      <c r="S316" s="64"/>
      <c r="T316" s="64"/>
      <c r="U316" s="64"/>
      <c r="V316" s="64"/>
      <c r="W316" s="64"/>
      <c r="X316" s="64"/>
      <c r="Y316" s="64"/>
      <c r="Z316" s="64"/>
    </row>
    <row r="317" spans="19:26">
      <c r="S317" s="64"/>
      <c r="T317" s="64"/>
      <c r="U317" s="64"/>
      <c r="V317" s="64"/>
      <c r="W317" s="64"/>
      <c r="X317" s="64"/>
      <c r="Y317" s="64"/>
      <c r="Z317" s="64"/>
    </row>
    <row r="318" spans="19:26">
      <c r="S318" s="64"/>
      <c r="T318" s="64"/>
      <c r="U318" s="64"/>
      <c r="V318" s="64"/>
      <c r="W318" s="64"/>
      <c r="X318" s="64"/>
      <c r="Y318" s="64"/>
      <c r="Z318" s="64"/>
    </row>
    <row r="319" spans="19:26">
      <c r="S319" s="64"/>
      <c r="T319" s="64"/>
      <c r="U319" s="64"/>
      <c r="V319" s="64"/>
      <c r="W319" s="64"/>
      <c r="X319" s="64"/>
      <c r="Y319" s="64"/>
      <c r="Z319" s="64"/>
    </row>
    <row r="320" spans="19:26">
      <c r="S320" s="64"/>
      <c r="T320" s="64"/>
      <c r="U320" s="64"/>
      <c r="V320" s="64"/>
      <c r="W320" s="64"/>
      <c r="X320" s="64"/>
      <c r="Y320" s="64"/>
      <c r="Z320" s="64"/>
    </row>
    <row r="321" spans="19:26">
      <c r="S321" s="64"/>
      <c r="T321" s="64"/>
      <c r="U321" s="64"/>
      <c r="V321" s="64"/>
      <c r="W321" s="64"/>
      <c r="X321" s="64"/>
      <c r="Y321" s="64"/>
      <c r="Z321" s="64"/>
    </row>
    <row r="322" spans="19:26">
      <c r="S322" s="64"/>
      <c r="T322" s="64"/>
      <c r="U322" s="64"/>
      <c r="V322" s="64"/>
      <c r="W322" s="64"/>
      <c r="X322" s="64"/>
      <c r="Y322" s="64"/>
      <c r="Z322" s="64"/>
    </row>
    <row r="323" spans="19:26">
      <c r="S323" s="64"/>
      <c r="T323" s="64"/>
      <c r="U323" s="64"/>
      <c r="V323" s="64"/>
      <c r="W323" s="64"/>
      <c r="X323" s="64"/>
      <c r="Y323" s="64"/>
      <c r="Z323" s="64"/>
    </row>
    <row r="324" spans="19:26">
      <c r="S324" s="64"/>
      <c r="T324" s="64"/>
      <c r="U324" s="64"/>
      <c r="V324" s="64"/>
      <c r="W324" s="64"/>
      <c r="X324" s="64"/>
      <c r="Y324" s="64"/>
      <c r="Z324" s="64"/>
    </row>
    <row r="325" spans="19:26">
      <c r="S325" s="64"/>
      <c r="T325" s="64"/>
      <c r="U325" s="64"/>
      <c r="V325" s="64"/>
      <c r="W325" s="64"/>
      <c r="X325" s="64"/>
      <c r="Y325" s="64"/>
      <c r="Z325" s="64"/>
    </row>
    <row r="326" spans="19:26">
      <c r="S326" s="64"/>
      <c r="T326" s="64"/>
      <c r="U326" s="64"/>
      <c r="V326" s="64"/>
      <c r="W326" s="64"/>
      <c r="X326" s="64"/>
      <c r="Y326" s="64"/>
      <c r="Z326" s="64"/>
    </row>
    <row r="327" spans="19:26">
      <c r="S327" s="64"/>
      <c r="T327" s="64"/>
      <c r="U327" s="64"/>
      <c r="V327" s="64"/>
      <c r="W327" s="64"/>
      <c r="X327" s="64"/>
      <c r="Y327" s="64"/>
      <c r="Z327" s="64"/>
    </row>
    <row r="328" spans="19:26">
      <c r="S328" s="64"/>
      <c r="T328" s="64"/>
      <c r="U328" s="64"/>
      <c r="V328" s="64"/>
      <c r="W328" s="64"/>
      <c r="X328" s="64"/>
      <c r="Y328" s="64"/>
      <c r="Z328" s="64"/>
    </row>
    <row r="329" spans="19:26">
      <c r="S329" s="64"/>
      <c r="T329" s="64"/>
      <c r="U329" s="64"/>
      <c r="V329" s="64"/>
      <c r="W329" s="64"/>
      <c r="X329" s="64"/>
      <c r="Y329" s="64"/>
      <c r="Z329" s="64"/>
    </row>
    <row r="330" spans="19:26">
      <c r="S330" s="64"/>
      <c r="T330" s="64"/>
      <c r="U330" s="64"/>
      <c r="V330" s="64"/>
      <c r="W330" s="64"/>
      <c r="X330" s="64"/>
      <c r="Y330" s="64"/>
      <c r="Z330" s="64"/>
    </row>
    <row r="331" spans="19:26">
      <c r="S331" s="64"/>
      <c r="T331" s="64"/>
      <c r="U331" s="64"/>
      <c r="V331" s="64"/>
      <c r="W331" s="64"/>
      <c r="X331" s="64"/>
      <c r="Y331" s="64"/>
      <c r="Z331" s="64"/>
    </row>
    <row r="332" spans="19:26">
      <c r="S332" s="64"/>
      <c r="T332" s="64"/>
      <c r="U332" s="64"/>
      <c r="V332" s="64"/>
      <c r="W332" s="64"/>
      <c r="X332" s="64"/>
      <c r="Y332" s="64"/>
      <c r="Z332" s="64"/>
    </row>
    <row r="333" spans="19:26">
      <c r="S333" s="64"/>
      <c r="T333" s="64"/>
      <c r="U333" s="64"/>
      <c r="V333" s="64"/>
      <c r="W333" s="64"/>
      <c r="X333" s="64"/>
      <c r="Y333" s="64"/>
      <c r="Z333" s="64"/>
    </row>
    <row r="334" spans="19:26">
      <c r="S334" s="64"/>
      <c r="T334" s="64"/>
      <c r="U334" s="64"/>
      <c r="V334" s="64"/>
      <c r="W334" s="64"/>
      <c r="X334" s="64"/>
      <c r="Y334" s="64"/>
      <c r="Z334" s="64"/>
    </row>
    <row r="335" spans="19:26">
      <c r="S335" s="64"/>
      <c r="T335" s="64"/>
      <c r="U335" s="64"/>
      <c r="V335" s="64"/>
      <c r="W335" s="64"/>
      <c r="X335" s="64"/>
      <c r="Y335" s="64"/>
      <c r="Z335" s="64"/>
    </row>
    <row r="336" spans="19:26">
      <c r="S336" s="64"/>
      <c r="T336" s="64"/>
      <c r="U336" s="64"/>
      <c r="V336" s="64"/>
      <c r="W336" s="64"/>
      <c r="X336" s="64"/>
      <c r="Y336" s="64"/>
      <c r="Z336" s="64"/>
    </row>
    <row r="337" spans="19:26">
      <c r="S337" s="64"/>
      <c r="T337" s="64"/>
      <c r="U337" s="64"/>
      <c r="V337" s="64"/>
      <c r="W337" s="64"/>
      <c r="X337" s="64"/>
      <c r="Y337" s="64"/>
      <c r="Z337" s="64"/>
    </row>
    <row r="338" spans="19:26">
      <c r="S338" s="64"/>
      <c r="T338" s="64"/>
      <c r="U338" s="64"/>
      <c r="V338" s="64"/>
      <c r="W338" s="64"/>
      <c r="X338" s="64"/>
      <c r="Y338" s="64"/>
      <c r="Z338" s="64"/>
    </row>
    <row r="339" spans="19:26">
      <c r="S339" s="64"/>
      <c r="T339" s="64"/>
      <c r="U339" s="64"/>
      <c r="V339" s="64"/>
      <c r="W339" s="64"/>
      <c r="X339" s="64"/>
      <c r="Y339" s="64"/>
      <c r="Z339" s="64"/>
    </row>
    <row r="340" spans="19:26">
      <c r="S340" s="64"/>
      <c r="T340" s="64"/>
      <c r="U340" s="64"/>
      <c r="V340" s="64"/>
      <c r="W340" s="64"/>
      <c r="X340" s="64"/>
      <c r="Y340" s="64"/>
      <c r="Z340" s="64"/>
    </row>
    <row r="341" spans="19:26">
      <c r="S341" s="64"/>
      <c r="T341" s="64"/>
      <c r="U341" s="64"/>
      <c r="V341" s="64"/>
      <c r="W341" s="64"/>
      <c r="X341" s="64"/>
      <c r="Y341" s="64"/>
      <c r="Z341" s="64"/>
    </row>
    <row r="342" spans="19:26">
      <c r="S342" s="64"/>
      <c r="T342" s="64"/>
      <c r="U342" s="64"/>
      <c r="V342" s="64"/>
      <c r="W342" s="64"/>
      <c r="X342" s="64"/>
      <c r="Y342" s="64"/>
      <c r="Z342" s="64"/>
    </row>
    <row r="343" spans="19:26">
      <c r="S343" s="64"/>
      <c r="T343" s="64"/>
      <c r="U343" s="64"/>
      <c r="V343" s="64"/>
      <c r="W343" s="64"/>
      <c r="X343" s="64"/>
      <c r="Y343" s="64"/>
      <c r="Z343" s="64"/>
    </row>
    <row r="344" spans="19:26">
      <c r="S344" s="64"/>
      <c r="T344" s="64"/>
      <c r="U344" s="64"/>
      <c r="V344" s="64"/>
      <c r="W344" s="64"/>
      <c r="X344" s="64"/>
      <c r="Y344" s="64"/>
      <c r="Z344" s="64"/>
    </row>
    <row r="345" spans="19:26">
      <c r="S345" s="64"/>
      <c r="T345" s="64"/>
      <c r="U345" s="64"/>
      <c r="V345" s="64"/>
      <c r="W345" s="64"/>
      <c r="X345" s="64"/>
      <c r="Y345" s="64"/>
      <c r="Z345" s="64"/>
    </row>
    <row r="346" spans="19:26">
      <c r="S346" s="64"/>
      <c r="T346" s="64"/>
      <c r="U346" s="64"/>
      <c r="V346" s="64"/>
      <c r="W346" s="64"/>
      <c r="X346" s="64"/>
      <c r="Y346" s="64"/>
      <c r="Z346" s="64"/>
    </row>
    <row r="347" spans="19:26">
      <c r="S347" s="64"/>
      <c r="T347" s="64"/>
      <c r="U347" s="64"/>
      <c r="V347" s="64"/>
      <c r="W347" s="64"/>
      <c r="X347" s="64"/>
      <c r="Y347" s="64"/>
      <c r="Z347" s="64"/>
    </row>
    <row r="348" spans="19:26">
      <c r="S348" s="64"/>
      <c r="T348" s="64"/>
      <c r="U348" s="64"/>
      <c r="V348" s="64"/>
      <c r="W348" s="64"/>
      <c r="X348" s="64"/>
      <c r="Y348" s="64"/>
      <c r="Z348" s="64"/>
    </row>
    <row r="349" spans="19:26">
      <c r="S349" s="64"/>
      <c r="T349" s="64"/>
      <c r="U349" s="64"/>
      <c r="V349" s="64"/>
      <c r="W349" s="64"/>
      <c r="X349" s="64"/>
      <c r="Y349" s="64"/>
      <c r="Z349" s="64"/>
    </row>
    <row r="350" spans="19:26">
      <c r="S350" s="64"/>
      <c r="T350" s="64"/>
      <c r="U350" s="64"/>
      <c r="V350" s="64"/>
      <c r="W350" s="64"/>
      <c r="X350" s="64"/>
      <c r="Y350" s="64"/>
      <c r="Z350" s="64"/>
    </row>
    <row r="351" spans="19:26">
      <c r="S351" s="64"/>
      <c r="T351" s="64"/>
      <c r="U351" s="64"/>
      <c r="V351" s="64"/>
      <c r="W351" s="64"/>
      <c r="X351" s="64"/>
      <c r="Y351" s="64"/>
      <c r="Z351" s="64"/>
    </row>
    <row r="352" spans="19:26">
      <c r="S352" s="64"/>
      <c r="T352" s="64"/>
      <c r="U352" s="64"/>
      <c r="V352" s="64"/>
      <c r="W352" s="64"/>
      <c r="X352" s="64"/>
      <c r="Y352" s="64"/>
      <c r="Z352" s="64"/>
    </row>
    <row r="353" spans="19:26">
      <c r="S353" s="64"/>
      <c r="T353" s="64"/>
      <c r="U353" s="64"/>
      <c r="V353" s="64"/>
      <c r="W353" s="64"/>
      <c r="X353" s="64"/>
      <c r="Y353" s="64"/>
      <c r="Z353" s="64"/>
    </row>
    <row r="354" spans="19:26">
      <c r="S354" s="64"/>
      <c r="T354" s="64"/>
      <c r="U354" s="64"/>
      <c r="V354" s="64"/>
      <c r="W354" s="64"/>
      <c r="X354" s="64"/>
      <c r="Y354" s="64"/>
      <c r="Z354" s="64"/>
    </row>
    <row r="355" spans="19:26">
      <c r="S355" s="64"/>
      <c r="T355" s="64"/>
      <c r="U355" s="64"/>
      <c r="V355" s="64"/>
      <c r="W355" s="64"/>
      <c r="X355" s="64"/>
      <c r="Y355" s="64"/>
      <c r="Z355" s="64"/>
    </row>
    <row r="356" spans="19:26">
      <c r="S356" s="64"/>
      <c r="T356" s="64"/>
      <c r="U356" s="64"/>
      <c r="V356" s="64"/>
      <c r="W356" s="64"/>
      <c r="X356" s="64"/>
      <c r="Y356" s="64"/>
      <c r="Z356" s="64"/>
    </row>
    <row r="357" spans="19:26">
      <c r="S357" s="64"/>
      <c r="T357" s="64"/>
      <c r="U357" s="64"/>
      <c r="V357" s="64"/>
      <c r="W357" s="64"/>
      <c r="X357" s="64"/>
      <c r="Y357" s="64"/>
      <c r="Z357" s="64"/>
    </row>
    <row r="358" spans="19:26">
      <c r="S358" s="64"/>
      <c r="T358" s="64"/>
      <c r="U358" s="64"/>
      <c r="V358" s="64"/>
      <c r="W358" s="64"/>
      <c r="X358" s="64"/>
      <c r="Y358" s="64"/>
      <c r="Z358" s="64"/>
    </row>
    <row r="359" spans="19:26">
      <c r="S359" s="64"/>
      <c r="T359" s="64"/>
      <c r="U359" s="64"/>
      <c r="V359" s="64"/>
      <c r="W359" s="64"/>
      <c r="X359" s="64"/>
      <c r="Y359" s="64"/>
      <c r="Z359" s="64"/>
    </row>
    <row r="360" spans="19:26">
      <c r="S360" s="64"/>
      <c r="T360" s="64"/>
      <c r="U360" s="64"/>
      <c r="V360" s="64"/>
      <c r="W360" s="64"/>
      <c r="X360" s="64"/>
      <c r="Y360" s="64"/>
      <c r="Z360" s="64"/>
    </row>
    <row r="361" spans="19:26">
      <c r="S361" s="64"/>
      <c r="T361" s="64"/>
      <c r="U361" s="64"/>
      <c r="V361" s="64"/>
      <c r="W361" s="64"/>
      <c r="X361" s="64"/>
      <c r="Y361" s="64"/>
      <c r="Z361" s="64"/>
    </row>
    <row r="362" spans="19:26">
      <c r="S362" s="64"/>
      <c r="T362" s="64"/>
      <c r="U362" s="64"/>
      <c r="V362" s="64"/>
      <c r="W362" s="64"/>
      <c r="X362" s="64"/>
      <c r="Y362" s="64"/>
      <c r="Z362" s="64"/>
    </row>
    <row r="363" spans="19:26">
      <c r="S363" s="64"/>
      <c r="T363" s="64"/>
      <c r="U363" s="64"/>
      <c r="V363" s="64"/>
      <c r="W363" s="64"/>
      <c r="X363" s="64"/>
      <c r="Y363" s="64"/>
      <c r="Z363" s="64"/>
    </row>
    <row r="364" spans="19:26">
      <c r="S364" s="64"/>
      <c r="T364" s="64"/>
      <c r="U364" s="64"/>
      <c r="V364" s="64"/>
      <c r="W364" s="64"/>
      <c r="X364" s="64"/>
      <c r="Y364" s="64"/>
      <c r="Z364" s="64"/>
    </row>
    <row r="365" spans="19:26">
      <c r="S365" s="64"/>
      <c r="T365" s="64"/>
      <c r="U365" s="64"/>
      <c r="V365" s="64"/>
      <c r="W365" s="64"/>
      <c r="X365" s="64"/>
      <c r="Y365" s="64"/>
      <c r="Z365" s="64"/>
    </row>
    <row r="366" spans="19:26">
      <c r="S366" s="64"/>
      <c r="T366" s="64"/>
      <c r="U366" s="64"/>
      <c r="V366" s="64"/>
      <c r="W366" s="64"/>
      <c r="X366" s="64"/>
      <c r="Y366" s="64"/>
      <c r="Z366" s="64"/>
    </row>
    <row r="367" spans="19:26">
      <c r="S367" s="64"/>
      <c r="T367" s="64"/>
      <c r="U367" s="64"/>
      <c r="V367" s="64"/>
      <c r="W367" s="64"/>
      <c r="X367" s="64"/>
      <c r="Y367" s="64"/>
      <c r="Z367" s="64"/>
    </row>
    <row r="368" spans="19:26">
      <c r="S368" s="64"/>
      <c r="T368" s="64"/>
      <c r="U368" s="64"/>
      <c r="V368" s="64"/>
      <c r="W368" s="64"/>
      <c r="X368" s="64"/>
      <c r="Y368" s="64"/>
      <c r="Z368" s="64"/>
    </row>
    <row r="369" spans="19:26">
      <c r="S369" s="64"/>
      <c r="T369" s="64"/>
      <c r="U369" s="64"/>
      <c r="V369" s="64"/>
      <c r="W369" s="64"/>
      <c r="X369" s="64"/>
      <c r="Y369" s="64"/>
      <c r="Z369" s="64"/>
    </row>
    <row r="370" spans="19:26">
      <c r="S370" s="64"/>
      <c r="T370" s="64"/>
      <c r="U370" s="64"/>
      <c r="V370" s="64"/>
      <c r="W370" s="64"/>
      <c r="X370" s="64"/>
      <c r="Y370" s="64"/>
      <c r="Z370" s="64"/>
    </row>
    <row r="371" spans="19:26">
      <c r="S371" s="64"/>
      <c r="T371" s="64"/>
      <c r="U371" s="64"/>
      <c r="V371" s="64"/>
      <c r="W371" s="64"/>
      <c r="X371" s="64"/>
      <c r="Y371" s="64"/>
      <c r="Z371" s="64"/>
    </row>
    <row r="372" spans="19:26">
      <c r="S372" s="64"/>
      <c r="T372" s="64"/>
      <c r="U372" s="64"/>
      <c r="V372" s="64"/>
      <c r="W372" s="64"/>
      <c r="X372" s="64"/>
      <c r="Y372" s="64"/>
      <c r="Z372" s="64"/>
    </row>
    <row r="373" spans="19:26">
      <c r="S373" s="64"/>
      <c r="T373" s="64"/>
      <c r="U373" s="64"/>
      <c r="V373" s="64"/>
      <c r="W373" s="64"/>
      <c r="X373" s="64"/>
      <c r="Y373" s="64"/>
      <c r="Z373" s="64"/>
    </row>
    <row r="374" spans="19:26">
      <c r="S374" s="64"/>
      <c r="T374" s="64"/>
      <c r="U374" s="64"/>
      <c r="V374" s="64"/>
      <c r="W374" s="64"/>
      <c r="X374" s="64"/>
      <c r="Y374" s="64"/>
      <c r="Z374" s="64"/>
    </row>
    <row r="375" spans="19:26">
      <c r="S375" s="64"/>
      <c r="T375" s="64"/>
      <c r="U375" s="64"/>
      <c r="V375" s="64"/>
      <c r="W375" s="64"/>
      <c r="X375" s="64"/>
      <c r="Y375" s="64"/>
      <c r="Z375" s="64"/>
    </row>
    <row r="376" spans="19:26">
      <c r="S376" s="64"/>
      <c r="T376" s="64"/>
      <c r="U376" s="64"/>
      <c r="V376" s="64"/>
      <c r="W376" s="64"/>
      <c r="X376" s="64"/>
      <c r="Y376" s="64"/>
      <c r="Z376" s="64"/>
    </row>
    <row r="377" spans="19:26">
      <c r="S377" s="64"/>
      <c r="T377" s="64"/>
      <c r="U377" s="64"/>
      <c r="V377" s="64"/>
      <c r="W377" s="64"/>
      <c r="X377" s="64"/>
      <c r="Y377" s="64"/>
      <c r="Z377" s="64"/>
    </row>
    <row r="378" spans="19:26">
      <c r="S378" s="64"/>
      <c r="T378" s="64"/>
      <c r="U378" s="64"/>
      <c r="V378" s="64"/>
      <c r="W378" s="64"/>
      <c r="X378" s="64"/>
      <c r="Y378" s="64"/>
      <c r="Z378" s="64"/>
    </row>
    <row r="379" spans="19:26">
      <c r="S379" s="64"/>
      <c r="T379" s="64"/>
      <c r="U379" s="64"/>
      <c r="V379" s="64"/>
      <c r="W379" s="64"/>
      <c r="X379" s="64"/>
      <c r="Y379" s="64"/>
      <c r="Z379" s="64"/>
    </row>
    <row r="380" spans="19:26">
      <c r="S380" s="64"/>
      <c r="T380" s="64"/>
      <c r="U380" s="64"/>
      <c r="V380" s="64"/>
      <c r="W380" s="64"/>
      <c r="X380" s="64"/>
      <c r="Y380" s="64"/>
      <c r="Z380" s="64"/>
    </row>
    <row r="381" spans="19:26">
      <c r="S381" s="64"/>
      <c r="T381" s="64"/>
      <c r="U381" s="64"/>
      <c r="V381" s="64"/>
      <c r="W381" s="64"/>
      <c r="X381" s="64"/>
      <c r="Y381" s="64"/>
      <c r="Z381" s="64"/>
    </row>
    <row r="382" spans="19:26">
      <c r="S382" s="64"/>
      <c r="T382" s="64"/>
      <c r="U382" s="64"/>
      <c r="V382" s="64"/>
      <c r="W382" s="64"/>
      <c r="X382" s="64"/>
      <c r="Y382" s="64"/>
      <c r="Z382" s="64"/>
    </row>
    <row r="383" spans="19:26">
      <c r="S383" s="64"/>
      <c r="T383" s="64"/>
      <c r="U383" s="64"/>
      <c r="V383" s="64"/>
      <c r="W383" s="64"/>
      <c r="X383" s="64"/>
      <c r="Y383" s="64"/>
      <c r="Z383" s="64"/>
    </row>
    <row r="384" spans="19:26">
      <c r="S384" s="64"/>
      <c r="T384" s="64"/>
      <c r="U384" s="64"/>
      <c r="V384" s="64"/>
      <c r="W384" s="64"/>
      <c r="X384" s="64"/>
      <c r="Y384" s="64"/>
      <c r="Z384" s="64"/>
    </row>
  </sheetData>
  <autoFilter ref="A1:X84">
    <extLst/>
  </autoFilter>
  <mergeCells count="29">
    <mergeCell ref="A87:M87"/>
    <mergeCell ref="B88:M88"/>
    <mergeCell ref="B89:M89"/>
    <mergeCell ref="B90:M90"/>
    <mergeCell ref="B91:M91"/>
    <mergeCell ref="B92:M92"/>
    <mergeCell ref="B93:M93"/>
    <mergeCell ref="B94:M94"/>
    <mergeCell ref="B95:M95"/>
    <mergeCell ref="B96:M96"/>
    <mergeCell ref="A97:M97"/>
    <mergeCell ref="B98:M98"/>
    <mergeCell ref="B99:M99"/>
    <mergeCell ref="B100:M100"/>
    <mergeCell ref="B101:M101"/>
    <mergeCell ref="B102:M102"/>
    <mergeCell ref="B103:M103"/>
    <mergeCell ref="B104:M104"/>
    <mergeCell ref="B105:M105"/>
    <mergeCell ref="B106:M106"/>
    <mergeCell ref="A107:M107"/>
    <mergeCell ref="B108:M108"/>
    <mergeCell ref="B109:M109"/>
    <mergeCell ref="B110:M110"/>
    <mergeCell ref="B111:M111"/>
    <mergeCell ref="B112:M112"/>
    <mergeCell ref="B113:M113"/>
    <mergeCell ref="B114:M114"/>
    <mergeCell ref="B115:M1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zoomScale="65" zoomScaleNormal="65" workbookViewId="0">
      <selection activeCell="D8" sqref="D8"/>
    </sheetView>
  </sheetViews>
  <sheetFormatPr defaultColWidth="11" defaultRowHeight="13.2"/>
  <cols>
    <col min="1" max="2" width="10.8333333333333" customWidth="1"/>
    <col min="3" max="3" width="71.3333333333333" customWidth="1"/>
    <col min="4" max="9" width="10.8333333333333" customWidth="1"/>
    <col min="10" max="10" width="27.1666666666667" customWidth="1"/>
    <col min="11" max="11" width="13" customWidth="1"/>
    <col min="12" max="12" width="23.6666666666667" customWidth="1"/>
    <col min="13" max="18" width="10.8333333333333" customWidth="1"/>
  </cols>
  <sheetData>
    <row r="1" ht="39" spans="1:12">
      <c r="A1" s="18" t="s">
        <v>688</v>
      </c>
      <c r="B1" s="19" t="s">
        <v>689</v>
      </c>
      <c r="C1" s="19" t="s">
        <v>690</v>
      </c>
      <c r="D1" s="20" t="s">
        <v>691</v>
      </c>
      <c r="E1" s="33" t="s">
        <v>692</v>
      </c>
      <c r="F1" s="34" t="s">
        <v>285</v>
      </c>
      <c r="G1" s="35" t="s">
        <v>377</v>
      </c>
      <c r="H1" s="35" t="s">
        <v>378</v>
      </c>
      <c r="I1" s="35" t="s">
        <v>379</v>
      </c>
      <c r="J1" s="35" t="s">
        <v>380</v>
      </c>
      <c r="K1" s="35" t="s">
        <v>381</v>
      </c>
      <c r="L1" s="35" t="s">
        <v>693</v>
      </c>
    </row>
    <row r="2" ht="96" spans="1:12">
      <c r="A2" s="21" t="s">
        <v>88</v>
      </c>
      <c r="B2" s="22" t="s">
        <v>694</v>
      </c>
      <c r="C2" s="23" t="s">
        <v>695</v>
      </c>
      <c r="D2" s="24" t="s">
        <v>696</v>
      </c>
      <c r="E2" s="36"/>
      <c r="F2" s="36" t="s">
        <v>295</v>
      </c>
      <c r="G2" s="35">
        <v>0.13</v>
      </c>
      <c r="H2" s="35">
        <v>0.11</v>
      </c>
      <c r="I2" s="35">
        <v>0.19</v>
      </c>
      <c r="J2" s="35">
        <f>SUM(G2:I2)/3</f>
        <v>0.143333333333333</v>
      </c>
      <c r="K2" s="37">
        <v>0.193333333</v>
      </c>
      <c r="L2" s="38">
        <f>(J2-K2)/K2</f>
        <v>-0.258620688376932</v>
      </c>
    </row>
    <row r="3" ht="20" spans="1:12">
      <c r="A3" s="21"/>
      <c r="B3" s="22"/>
      <c r="C3" s="23" t="s">
        <v>697</v>
      </c>
      <c r="D3" s="24"/>
      <c r="E3" s="36"/>
      <c r="F3" s="36" t="s">
        <v>295</v>
      </c>
      <c r="G3" s="35">
        <v>1.97</v>
      </c>
      <c r="H3" s="35">
        <v>1.41</v>
      </c>
      <c r="I3" s="35">
        <v>1.14</v>
      </c>
      <c r="J3" s="35">
        <f>SUM(G3:I3)/3</f>
        <v>1.50666666666667</v>
      </c>
      <c r="K3" s="37" t="s">
        <v>409</v>
      </c>
      <c r="L3" s="38" t="e">
        <f t="shared" ref="L3:L23" si="0">(J3-K3)/K3</f>
        <v>#VALUE!</v>
      </c>
    </row>
    <row r="4" ht="20" spans="1:12">
      <c r="A4" s="21"/>
      <c r="B4" s="22"/>
      <c r="C4" s="23" t="s">
        <v>698</v>
      </c>
      <c r="D4" s="24"/>
      <c r="E4" s="36"/>
      <c r="F4" s="36" t="s">
        <v>295</v>
      </c>
      <c r="G4" s="35">
        <v>0.28</v>
      </c>
      <c r="H4" s="35">
        <v>0.24</v>
      </c>
      <c r="I4" s="35">
        <v>0.23</v>
      </c>
      <c r="J4" s="35">
        <f>SUM(G4:I4)/3</f>
        <v>0.25</v>
      </c>
      <c r="K4" s="37" t="s">
        <v>409</v>
      </c>
      <c r="L4" s="38" t="e">
        <f t="shared" si="0"/>
        <v>#VALUE!</v>
      </c>
    </row>
    <row r="5" ht="20" spans="1:12">
      <c r="A5" s="21"/>
      <c r="B5" s="22"/>
      <c r="C5" s="23" t="s">
        <v>699</v>
      </c>
      <c r="D5" s="24"/>
      <c r="E5" s="36"/>
      <c r="F5" s="36" t="s">
        <v>295</v>
      </c>
      <c r="G5" s="35">
        <v>599</v>
      </c>
      <c r="H5" s="35">
        <v>465</v>
      </c>
      <c r="I5" s="35">
        <v>590.01</v>
      </c>
      <c r="J5" s="35">
        <f>SUM(G5:I5)/3</f>
        <v>551.336666666667</v>
      </c>
      <c r="K5" s="37" t="s">
        <v>579</v>
      </c>
      <c r="L5" s="38" t="e">
        <f t="shared" si="0"/>
        <v>#VALUE!</v>
      </c>
    </row>
    <row r="6" ht="20" spans="1:12">
      <c r="A6" s="21"/>
      <c r="B6" s="22"/>
      <c r="C6" s="23" t="s">
        <v>700</v>
      </c>
      <c r="D6" s="24"/>
      <c r="E6" s="36"/>
      <c r="F6" s="36" t="s">
        <v>295</v>
      </c>
      <c r="G6" s="35">
        <v>26.16</v>
      </c>
      <c r="H6" s="35"/>
      <c r="I6" s="35"/>
      <c r="J6" s="35">
        <f>G6</f>
        <v>26.16</v>
      </c>
      <c r="K6" s="37">
        <v>32.59</v>
      </c>
      <c r="L6" s="38">
        <f t="shared" si="0"/>
        <v>-0.197299785210187</v>
      </c>
    </row>
    <row r="7" ht="20" spans="1:12">
      <c r="A7" s="21"/>
      <c r="B7" s="22"/>
      <c r="C7" s="23" t="s">
        <v>701</v>
      </c>
      <c r="D7" s="24"/>
      <c r="E7" s="36"/>
      <c r="F7" s="36" t="s">
        <v>295</v>
      </c>
      <c r="G7" s="35">
        <v>0.41</v>
      </c>
      <c r="H7" s="35">
        <v>0.76</v>
      </c>
      <c r="I7" s="35">
        <v>0.58</v>
      </c>
      <c r="J7" s="35">
        <f t="shared" ref="J7:J38" si="1">SUM(G7:I7)/3</f>
        <v>0.583333333333333</v>
      </c>
      <c r="K7" s="37">
        <v>0.83</v>
      </c>
      <c r="L7" s="38">
        <f t="shared" si="0"/>
        <v>-0.29718875502008</v>
      </c>
    </row>
    <row r="8" ht="20" spans="1:12">
      <c r="A8" s="21"/>
      <c r="B8" s="22"/>
      <c r="C8" s="23" t="s">
        <v>702</v>
      </c>
      <c r="D8" s="24"/>
      <c r="E8" s="36"/>
      <c r="F8" s="36" t="s">
        <v>295</v>
      </c>
      <c r="G8" s="35">
        <v>0.84</v>
      </c>
      <c r="H8" s="35">
        <v>0.63</v>
      </c>
      <c r="I8" s="35">
        <v>0.64</v>
      </c>
      <c r="J8" s="35">
        <f t="shared" si="1"/>
        <v>0.703333333333333</v>
      </c>
      <c r="K8" s="37">
        <v>0.64</v>
      </c>
      <c r="L8" s="38">
        <f t="shared" si="0"/>
        <v>0.0989583333333332</v>
      </c>
    </row>
    <row r="9" ht="23" spans="1:12">
      <c r="A9" s="21"/>
      <c r="B9" s="22"/>
      <c r="C9" s="25" t="s">
        <v>703</v>
      </c>
      <c r="D9" s="24"/>
      <c r="E9" s="36"/>
      <c r="F9" s="36" t="s">
        <v>295</v>
      </c>
      <c r="G9" s="35">
        <v>2.01</v>
      </c>
      <c r="H9" s="35">
        <v>2.29</v>
      </c>
      <c r="I9" s="35">
        <v>1.81</v>
      </c>
      <c r="J9" s="35">
        <f t="shared" si="1"/>
        <v>2.03666666666667</v>
      </c>
      <c r="K9" s="37">
        <v>2.81</v>
      </c>
      <c r="L9" s="38">
        <f t="shared" si="0"/>
        <v>-0.275207591933571</v>
      </c>
    </row>
    <row r="10" ht="23" spans="1:12">
      <c r="A10" s="21"/>
      <c r="B10" s="22"/>
      <c r="C10" s="25" t="s">
        <v>704</v>
      </c>
      <c r="D10" s="24"/>
      <c r="E10" s="36"/>
      <c r="F10" s="36" t="s">
        <v>295</v>
      </c>
      <c r="G10" s="35">
        <v>2.51</v>
      </c>
      <c r="H10" s="35">
        <v>3.17</v>
      </c>
      <c r="I10" s="35">
        <v>2.58</v>
      </c>
      <c r="J10" s="35">
        <f t="shared" si="1"/>
        <v>2.75333333333333</v>
      </c>
      <c r="K10" s="37">
        <v>3.353333333</v>
      </c>
      <c r="L10" s="38">
        <f t="shared" si="0"/>
        <v>-0.178926441270271</v>
      </c>
    </row>
    <row r="11" ht="23" spans="1:12">
      <c r="A11" s="21"/>
      <c r="B11" s="22"/>
      <c r="C11" s="25" t="s">
        <v>705</v>
      </c>
      <c r="D11" s="24"/>
      <c r="E11" s="36"/>
      <c r="F11" s="36" t="s">
        <v>295</v>
      </c>
      <c r="G11" s="35">
        <v>3.44</v>
      </c>
      <c r="H11" s="35">
        <v>2.79</v>
      </c>
      <c r="I11" s="35">
        <v>2.35</v>
      </c>
      <c r="J11" s="35">
        <f t="shared" si="1"/>
        <v>2.86</v>
      </c>
      <c r="K11" s="37">
        <v>3.186666667</v>
      </c>
      <c r="L11" s="38">
        <f t="shared" si="0"/>
        <v>-0.102510460344926</v>
      </c>
    </row>
    <row r="12" ht="23" spans="1:12">
      <c r="A12" s="21"/>
      <c r="B12" s="22"/>
      <c r="C12" s="25" t="s">
        <v>706</v>
      </c>
      <c r="D12" s="24"/>
      <c r="E12" s="36"/>
      <c r="F12" s="36" t="s">
        <v>295</v>
      </c>
      <c r="G12" s="35">
        <v>3.01</v>
      </c>
      <c r="H12" s="35">
        <v>3.11</v>
      </c>
      <c r="I12" s="35">
        <v>3.36</v>
      </c>
      <c r="J12" s="35">
        <f t="shared" si="1"/>
        <v>3.16</v>
      </c>
      <c r="K12" s="37">
        <v>3.176666667</v>
      </c>
      <c r="L12" s="38">
        <f t="shared" si="0"/>
        <v>-0.00524658982106554</v>
      </c>
    </row>
    <row r="13" ht="20" spans="1:12">
      <c r="A13" s="21"/>
      <c r="B13" s="22"/>
      <c r="C13" s="23" t="s">
        <v>707</v>
      </c>
      <c r="D13" s="24"/>
      <c r="E13" s="36"/>
      <c r="F13" s="36" t="s">
        <v>295</v>
      </c>
      <c r="G13" s="35">
        <v>2.82</v>
      </c>
      <c r="H13" s="35">
        <v>3.13</v>
      </c>
      <c r="I13" s="35">
        <v>2.59</v>
      </c>
      <c r="J13" s="35">
        <f t="shared" si="1"/>
        <v>2.84666666666667</v>
      </c>
      <c r="K13" s="37">
        <v>2.863333333</v>
      </c>
      <c r="L13" s="38">
        <f t="shared" si="0"/>
        <v>-0.00582072165376272</v>
      </c>
    </row>
    <row r="14" ht="20" spans="1:12">
      <c r="A14" s="21"/>
      <c r="B14" s="22"/>
      <c r="C14" s="23" t="s">
        <v>708</v>
      </c>
      <c r="D14" s="24"/>
      <c r="E14" s="36"/>
      <c r="F14" s="36" t="s">
        <v>295</v>
      </c>
      <c r="G14" s="35">
        <v>2.74</v>
      </c>
      <c r="H14" s="35">
        <v>2.76</v>
      </c>
      <c r="I14" s="35">
        <v>2.91</v>
      </c>
      <c r="J14" s="35">
        <f t="shared" si="1"/>
        <v>2.80333333333333</v>
      </c>
      <c r="K14" s="37">
        <v>3.606666667</v>
      </c>
      <c r="L14" s="38">
        <f t="shared" si="0"/>
        <v>-0.222735674748361</v>
      </c>
    </row>
    <row r="15" ht="20" spans="1:12">
      <c r="A15" s="21"/>
      <c r="B15" s="22"/>
      <c r="C15" s="23" t="s">
        <v>709</v>
      </c>
      <c r="D15" s="24"/>
      <c r="E15" s="36"/>
      <c r="F15" s="36" t="s">
        <v>295</v>
      </c>
      <c r="G15" s="35">
        <v>2.64</v>
      </c>
      <c r="H15" s="35">
        <v>3.28</v>
      </c>
      <c r="I15" s="35">
        <v>3.21</v>
      </c>
      <c r="J15" s="35">
        <f t="shared" si="1"/>
        <v>3.04333333333333</v>
      </c>
      <c r="K15" s="37">
        <v>5.593333333</v>
      </c>
      <c r="L15" s="38">
        <f t="shared" si="0"/>
        <v>-0.455899880778063</v>
      </c>
    </row>
    <row r="16" ht="20" spans="1:12">
      <c r="A16" s="21"/>
      <c r="B16" s="22"/>
      <c r="C16" s="23" t="s">
        <v>710</v>
      </c>
      <c r="D16" s="24"/>
      <c r="E16" s="36"/>
      <c r="F16" s="36" t="s">
        <v>295</v>
      </c>
      <c r="G16" s="35">
        <v>3.57</v>
      </c>
      <c r="H16" s="35"/>
      <c r="I16" s="35"/>
      <c r="J16" s="35">
        <f t="shared" si="1"/>
        <v>1.19</v>
      </c>
      <c r="K16" s="37">
        <v>6.41</v>
      </c>
      <c r="L16" s="38">
        <f t="shared" si="0"/>
        <v>-0.814352574102964</v>
      </c>
    </row>
    <row r="17" ht="20" spans="1:12">
      <c r="A17" s="21"/>
      <c r="B17" s="22"/>
      <c r="C17" s="23" t="s">
        <v>711</v>
      </c>
      <c r="D17" s="24"/>
      <c r="E17" s="36"/>
      <c r="F17" s="36" t="s">
        <v>295</v>
      </c>
      <c r="G17" s="35">
        <v>4.04</v>
      </c>
      <c r="H17" s="35">
        <v>5.12</v>
      </c>
      <c r="I17" s="35">
        <v>4.33</v>
      </c>
      <c r="J17" s="35">
        <f t="shared" si="1"/>
        <v>4.49666666666667</v>
      </c>
      <c r="K17" s="37">
        <v>7.846666667</v>
      </c>
      <c r="L17" s="38">
        <f t="shared" si="0"/>
        <v>-0.426932880228253</v>
      </c>
    </row>
    <row r="18" ht="20" spans="1:12">
      <c r="A18" s="21"/>
      <c r="B18" s="22"/>
      <c r="C18" s="23" t="s">
        <v>712</v>
      </c>
      <c r="D18" s="24"/>
      <c r="E18" s="36"/>
      <c r="F18" s="36" t="s">
        <v>295</v>
      </c>
      <c r="G18" s="35">
        <v>3.58</v>
      </c>
      <c r="H18" s="35">
        <v>4.12</v>
      </c>
      <c r="I18" s="35">
        <v>3.24</v>
      </c>
      <c r="J18" s="35">
        <f t="shared" si="1"/>
        <v>3.64666666666667</v>
      </c>
      <c r="K18" s="37">
        <v>4.51</v>
      </c>
      <c r="L18" s="38">
        <f t="shared" si="0"/>
        <v>-0.191426459719143</v>
      </c>
    </row>
    <row r="19" ht="20" spans="1:12">
      <c r="A19" s="21"/>
      <c r="B19" s="22"/>
      <c r="C19" s="23" t="s">
        <v>713</v>
      </c>
      <c r="D19" s="24"/>
      <c r="E19" s="36"/>
      <c r="F19" s="36" t="s">
        <v>295</v>
      </c>
      <c r="G19" s="35">
        <v>5.29</v>
      </c>
      <c r="H19" s="35">
        <v>4.42</v>
      </c>
      <c r="I19" s="35">
        <v>4.53</v>
      </c>
      <c r="J19" s="35">
        <f t="shared" si="1"/>
        <v>4.74666666666667</v>
      </c>
      <c r="K19" s="37">
        <v>5.556666667</v>
      </c>
      <c r="L19" s="38">
        <f t="shared" si="0"/>
        <v>-0.145770845882077</v>
      </c>
    </row>
    <row r="20" ht="20" spans="1:12">
      <c r="A20" s="21"/>
      <c r="B20" s="22"/>
      <c r="C20" s="23" t="s">
        <v>714</v>
      </c>
      <c r="D20" s="24"/>
      <c r="E20" s="36"/>
      <c r="F20" s="36" t="s">
        <v>295</v>
      </c>
      <c r="G20" s="35">
        <v>5.09</v>
      </c>
      <c r="H20" s="35">
        <v>3.89</v>
      </c>
      <c r="I20" s="35">
        <v>4.09</v>
      </c>
      <c r="J20" s="35">
        <f t="shared" si="1"/>
        <v>4.35666666666667</v>
      </c>
      <c r="K20" s="37">
        <v>5.396666667</v>
      </c>
      <c r="L20" s="38">
        <f t="shared" si="0"/>
        <v>-0.192711550389579</v>
      </c>
    </row>
    <row r="21" ht="20" spans="1:12">
      <c r="A21" s="21"/>
      <c r="B21" s="22"/>
      <c r="C21" s="23" t="s">
        <v>715</v>
      </c>
      <c r="D21" s="24"/>
      <c r="E21" s="36"/>
      <c r="F21" s="36" t="s">
        <v>295</v>
      </c>
      <c r="G21" s="35">
        <v>3.94</v>
      </c>
      <c r="H21" s="35">
        <v>3.14</v>
      </c>
      <c r="I21" s="35">
        <v>3.84</v>
      </c>
      <c r="J21" s="35">
        <f t="shared" si="1"/>
        <v>3.64</v>
      </c>
      <c r="K21" s="37">
        <v>4.47</v>
      </c>
      <c r="L21" s="38">
        <f t="shared" si="0"/>
        <v>-0.185682326621924</v>
      </c>
    </row>
    <row r="22" ht="20" spans="1:12">
      <c r="A22" s="21"/>
      <c r="B22" s="22"/>
      <c r="C22" s="23" t="s">
        <v>716</v>
      </c>
      <c r="D22" s="24"/>
      <c r="E22" s="36"/>
      <c r="F22" s="36" t="s">
        <v>295</v>
      </c>
      <c r="G22" s="35">
        <v>5.49</v>
      </c>
      <c r="H22" s="35">
        <v>6.02</v>
      </c>
      <c r="I22" s="35">
        <v>4.32</v>
      </c>
      <c r="J22" s="35">
        <f t="shared" si="1"/>
        <v>5.27666666666667</v>
      </c>
      <c r="K22" s="37">
        <v>5.47</v>
      </c>
      <c r="L22" s="38">
        <f t="shared" si="0"/>
        <v>-0.0353443022547227</v>
      </c>
    </row>
    <row r="23" ht="20" spans="1:12">
      <c r="A23" s="21"/>
      <c r="B23" s="22"/>
      <c r="C23" s="23" t="s">
        <v>717</v>
      </c>
      <c r="D23" s="24"/>
      <c r="E23" s="36"/>
      <c r="F23" s="36" t="s">
        <v>295</v>
      </c>
      <c r="G23" s="35">
        <v>5.59</v>
      </c>
      <c r="H23" s="35">
        <v>5.67</v>
      </c>
      <c r="I23" s="35">
        <v>5.66</v>
      </c>
      <c r="J23" s="35">
        <f t="shared" si="1"/>
        <v>5.64</v>
      </c>
      <c r="K23" s="37">
        <v>6.126666667</v>
      </c>
      <c r="L23" s="38">
        <f t="shared" si="0"/>
        <v>-0.0794341676235345</v>
      </c>
    </row>
    <row r="24" ht="20" spans="1:12">
      <c r="A24" s="21"/>
      <c r="B24" s="22"/>
      <c r="C24" s="23" t="s">
        <v>718</v>
      </c>
      <c r="D24" s="24"/>
      <c r="E24" s="36"/>
      <c r="F24" s="36" t="s">
        <v>295</v>
      </c>
      <c r="G24" s="35"/>
      <c r="H24" s="35"/>
      <c r="I24" s="35"/>
      <c r="J24" s="35" t="s">
        <v>350</v>
      </c>
      <c r="K24" s="39" t="s">
        <v>719</v>
      </c>
      <c r="L24" s="35" t="s">
        <v>31</v>
      </c>
    </row>
    <row r="25" ht="20" spans="1:12">
      <c r="A25" s="21"/>
      <c r="B25" s="22"/>
      <c r="C25" s="23" t="s">
        <v>720</v>
      </c>
      <c r="D25" s="24"/>
      <c r="E25" s="36"/>
      <c r="F25" s="36" t="s">
        <v>295</v>
      </c>
      <c r="G25" s="35"/>
      <c r="H25" s="35"/>
      <c r="I25" s="35"/>
      <c r="J25" s="35" t="s">
        <v>350</v>
      </c>
      <c r="K25" s="40"/>
      <c r="L25" s="35" t="s">
        <v>31</v>
      </c>
    </row>
    <row r="26" ht="20" spans="1:12">
      <c r="A26" s="21"/>
      <c r="B26" s="22"/>
      <c r="C26" s="23" t="s">
        <v>721</v>
      </c>
      <c r="D26" s="24"/>
      <c r="E26" s="36"/>
      <c r="F26" s="36" t="s">
        <v>295</v>
      </c>
      <c r="G26" s="35"/>
      <c r="H26" s="35"/>
      <c r="I26" s="35"/>
      <c r="J26" s="35" t="s">
        <v>350</v>
      </c>
      <c r="K26" s="40"/>
      <c r="L26" s="35" t="s">
        <v>31</v>
      </c>
    </row>
    <row r="27" ht="20" spans="1:12">
      <c r="A27" s="21"/>
      <c r="B27" s="22"/>
      <c r="C27" s="23" t="s">
        <v>722</v>
      </c>
      <c r="D27" s="24"/>
      <c r="E27" s="36"/>
      <c r="F27" s="36" t="s">
        <v>295</v>
      </c>
      <c r="G27" s="35"/>
      <c r="H27" s="35"/>
      <c r="I27" s="35"/>
      <c r="J27" s="35" t="s">
        <v>350</v>
      </c>
      <c r="K27" s="40"/>
      <c r="L27" s="35" t="s">
        <v>31</v>
      </c>
    </row>
    <row r="28" ht="20" spans="1:12">
      <c r="A28" s="21"/>
      <c r="B28" s="22"/>
      <c r="C28" s="23" t="s">
        <v>723</v>
      </c>
      <c r="D28" s="24"/>
      <c r="E28" s="36"/>
      <c r="F28" s="36" t="s">
        <v>295</v>
      </c>
      <c r="G28" s="35"/>
      <c r="H28" s="35"/>
      <c r="I28" s="35"/>
      <c r="J28" s="35" t="s">
        <v>350</v>
      </c>
      <c r="K28" s="40"/>
      <c r="L28" s="35" t="s">
        <v>31</v>
      </c>
    </row>
    <row r="29" ht="39" spans="1:12">
      <c r="A29" s="21"/>
      <c r="B29" s="22"/>
      <c r="C29" s="23" t="s">
        <v>724</v>
      </c>
      <c r="D29" s="24"/>
      <c r="E29" s="36"/>
      <c r="F29" s="36" t="s">
        <v>295</v>
      </c>
      <c r="G29" s="36"/>
      <c r="H29" s="36"/>
      <c r="I29" s="36"/>
      <c r="J29" s="35" t="s">
        <v>350</v>
      </c>
      <c r="K29" s="40"/>
      <c r="L29" s="35" t="s">
        <v>31</v>
      </c>
    </row>
    <row r="30" ht="39" spans="1:12">
      <c r="A30" s="21"/>
      <c r="B30" s="22"/>
      <c r="C30" s="23" t="s">
        <v>725</v>
      </c>
      <c r="D30" s="24"/>
      <c r="E30" s="36"/>
      <c r="F30" s="36" t="s">
        <v>295</v>
      </c>
      <c r="G30" s="36"/>
      <c r="H30" s="36"/>
      <c r="I30" s="36"/>
      <c r="J30" s="35" t="s">
        <v>350</v>
      </c>
      <c r="K30" s="40"/>
      <c r="L30" s="35" t="s">
        <v>31</v>
      </c>
    </row>
    <row r="31" ht="20" spans="1:12">
      <c r="A31" s="21"/>
      <c r="B31" s="22"/>
      <c r="C31" s="23" t="s">
        <v>726</v>
      </c>
      <c r="D31" s="24"/>
      <c r="E31" s="36"/>
      <c r="F31" s="36" t="s">
        <v>295</v>
      </c>
      <c r="G31" s="36"/>
      <c r="H31" s="36"/>
      <c r="I31" s="36"/>
      <c r="J31" s="35" t="s">
        <v>350</v>
      </c>
      <c r="K31" s="41"/>
      <c r="L31" s="35" t="s">
        <v>31</v>
      </c>
    </row>
    <row r="32" ht="58" spans="1:12">
      <c r="A32" s="21"/>
      <c r="B32" s="22"/>
      <c r="C32" s="23" t="s">
        <v>727</v>
      </c>
      <c r="D32" s="24" t="s">
        <v>728</v>
      </c>
      <c r="E32" s="36"/>
      <c r="F32" s="36" t="s">
        <v>295</v>
      </c>
      <c r="G32" s="35" t="s">
        <v>729</v>
      </c>
      <c r="H32" s="35" t="s">
        <v>730</v>
      </c>
      <c r="I32" s="35" t="s">
        <v>729</v>
      </c>
      <c r="J32" s="35" t="s">
        <v>729</v>
      </c>
      <c r="K32" s="35" t="s">
        <v>729</v>
      </c>
      <c r="L32" s="35" t="s">
        <v>31</v>
      </c>
    </row>
    <row r="33" ht="58" spans="1:12">
      <c r="A33" s="21"/>
      <c r="B33" s="22"/>
      <c r="C33" s="23" t="s">
        <v>731</v>
      </c>
      <c r="D33" s="24" t="s">
        <v>728</v>
      </c>
      <c r="E33" s="36"/>
      <c r="F33" s="36" t="s">
        <v>295</v>
      </c>
      <c r="G33" s="35" t="s">
        <v>729</v>
      </c>
      <c r="H33" s="35" t="s">
        <v>729</v>
      </c>
      <c r="I33" s="35" t="s">
        <v>729</v>
      </c>
      <c r="J33" s="35" t="s">
        <v>729</v>
      </c>
      <c r="K33" s="35" t="s">
        <v>729</v>
      </c>
      <c r="L33" s="35" t="s">
        <v>31</v>
      </c>
    </row>
    <row r="34" ht="39" spans="1:12">
      <c r="A34" s="21"/>
      <c r="B34" s="22"/>
      <c r="C34" s="23" t="s">
        <v>732</v>
      </c>
      <c r="D34" s="24" t="s">
        <v>728</v>
      </c>
      <c r="E34" s="36"/>
      <c r="F34" s="36" t="s">
        <v>295</v>
      </c>
      <c r="G34" s="35" t="s">
        <v>729</v>
      </c>
      <c r="H34" s="35" t="s">
        <v>729</v>
      </c>
      <c r="I34" s="35" t="s">
        <v>729</v>
      </c>
      <c r="J34" s="35" t="s">
        <v>729</v>
      </c>
      <c r="K34" s="35" t="s">
        <v>729</v>
      </c>
      <c r="L34" s="35" t="s">
        <v>31</v>
      </c>
    </row>
    <row r="35" ht="39" spans="1:12">
      <c r="A35" s="26" t="s">
        <v>64</v>
      </c>
      <c r="B35" s="21" t="s">
        <v>733</v>
      </c>
      <c r="C35" s="23" t="s">
        <v>734</v>
      </c>
      <c r="D35" s="24" t="s">
        <v>735</v>
      </c>
      <c r="E35" s="36"/>
      <c r="F35" s="36" t="s">
        <v>295</v>
      </c>
      <c r="G35" s="37">
        <v>0.92</v>
      </c>
      <c r="H35" s="37">
        <v>0.79</v>
      </c>
      <c r="I35" s="37">
        <v>0.82</v>
      </c>
      <c r="J35" s="35">
        <f t="shared" si="1"/>
        <v>0.843333333333333</v>
      </c>
      <c r="K35" s="37">
        <v>1.25</v>
      </c>
      <c r="L35" s="38">
        <f>(J35-K35)/K35</f>
        <v>-0.325333333333333</v>
      </c>
    </row>
    <row r="36" ht="20" spans="1:12">
      <c r="A36" s="26"/>
      <c r="B36" s="21"/>
      <c r="C36" s="23" t="s">
        <v>736</v>
      </c>
      <c r="D36" s="27" t="s">
        <v>737</v>
      </c>
      <c r="E36" s="36"/>
      <c r="F36" s="36" t="s">
        <v>295</v>
      </c>
      <c r="G36" s="37">
        <v>2.13</v>
      </c>
      <c r="H36" s="37">
        <v>1.6</v>
      </c>
      <c r="I36" s="37">
        <v>1.77</v>
      </c>
      <c r="J36" s="35">
        <f t="shared" si="1"/>
        <v>1.83333333333333</v>
      </c>
      <c r="K36" s="37">
        <v>2.28</v>
      </c>
      <c r="L36" s="38">
        <f t="shared" ref="L36:L53" si="2">(J36-K36)/K36</f>
        <v>-0.195906432748538</v>
      </c>
    </row>
    <row r="37" ht="39" spans="1:12">
      <c r="A37" s="26"/>
      <c r="B37" s="21"/>
      <c r="C37" s="23" t="s">
        <v>738</v>
      </c>
      <c r="D37" s="28" t="s">
        <v>739</v>
      </c>
      <c r="E37" s="36"/>
      <c r="F37" s="36" t="s">
        <v>295</v>
      </c>
      <c r="G37" s="37">
        <v>1.36</v>
      </c>
      <c r="H37" s="37">
        <v>1.63</v>
      </c>
      <c r="I37" s="37">
        <v>1.35</v>
      </c>
      <c r="J37" s="35">
        <f t="shared" si="1"/>
        <v>1.44666666666667</v>
      </c>
      <c r="K37" s="37">
        <v>0.76</v>
      </c>
      <c r="L37" s="38">
        <f t="shared" si="2"/>
        <v>0.903508771929824</v>
      </c>
    </row>
    <row r="38" ht="20" spans="1:12">
      <c r="A38" s="26"/>
      <c r="B38" s="21"/>
      <c r="C38" s="29" t="s">
        <v>740</v>
      </c>
      <c r="D38" s="24"/>
      <c r="E38" s="36"/>
      <c r="F38" s="36" t="s">
        <v>295</v>
      </c>
      <c r="G38" s="37">
        <v>2.76</v>
      </c>
      <c r="H38" s="37">
        <v>2.78</v>
      </c>
      <c r="I38" s="37">
        <v>1.95</v>
      </c>
      <c r="J38" s="35">
        <f t="shared" si="1"/>
        <v>2.49666666666667</v>
      </c>
      <c r="K38" s="37">
        <v>1.736666667</v>
      </c>
      <c r="L38" s="38">
        <f t="shared" si="2"/>
        <v>0.437619961336349</v>
      </c>
    </row>
    <row r="39" ht="20" spans="1:12">
      <c r="A39" s="26"/>
      <c r="B39" s="21"/>
      <c r="C39" s="29" t="s">
        <v>741</v>
      </c>
      <c r="D39" s="24"/>
      <c r="E39" s="36"/>
      <c r="F39" s="36" t="s">
        <v>295</v>
      </c>
      <c r="G39" s="37">
        <v>1.36</v>
      </c>
      <c r="H39" s="37">
        <v>1.37</v>
      </c>
      <c r="I39" s="37">
        <v>1.35</v>
      </c>
      <c r="J39" s="35">
        <f t="shared" ref="J39:J53" si="3">SUM(G39:I39)/3</f>
        <v>1.36</v>
      </c>
      <c r="K39" s="37">
        <v>1.586666667</v>
      </c>
      <c r="L39" s="38">
        <f t="shared" si="2"/>
        <v>-0.142857143037215</v>
      </c>
    </row>
    <row r="40" ht="39" spans="1:12">
      <c r="A40" s="26"/>
      <c r="B40" s="21"/>
      <c r="C40" s="23" t="s">
        <v>742</v>
      </c>
      <c r="D40" s="24" t="s">
        <v>735</v>
      </c>
      <c r="E40" s="36"/>
      <c r="F40" s="36" t="s">
        <v>295</v>
      </c>
      <c r="G40" s="37">
        <v>0.47</v>
      </c>
      <c r="H40" s="37">
        <v>0.25</v>
      </c>
      <c r="I40" s="37">
        <v>0.4</v>
      </c>
      <c r="J40" s="35">
        <f t="shared" si="3"/>
        <v>0.373333333333333</v>
      </c>
      <c r="K40" s="37">
        <v>0.633333333</v>
      </c>
      <c r="L40" s="38">
        <f t="shared" si="2"/>
        <v>-0.410526315479224</v>
      </c>
    </row>
    <row r="41" ht="39" spans="1:12">
      <c r="A41" s="26"/>
      <c r="B41" s="21"/>
      <c r="C41" s="23" t="s">
        <v>743</v>
      </c>
      <c r="D41" s="24" t="s">
        <v>735</v>
      </c>
      <c r="E41" s="36"/>
      <c r="F41" s="36" t="s">
        <v>295</v>
      </c>
      <c r="G41" s="37">
        <v>0.55</v>
      </c>
      <c r="H41" s="37">
        <v>0.46</v>
      </c>
      <c r="I41" s="37">
        <v>0.56</v>
      </c>
      <c r="J41" s="35">
        <f t="shared" si="3"/>
        <v>0.523333333333333</v>
      </c>
      <c r="K41" s="37">
        <v>0.606666667</v>
      </c>
      <c r="L41" s="38">
        <f t="shared" si="2"/>
        <v>-0.137362637836614</v>
      </c>
    </row>
    <row r="42" ht="39" spans="1:12">
      <c r="A42" s="26"/>
      <c r="B42" s="21"/>
      <c r="C42" s="23" t="s">
        <v>744</v>
      </c>
      <c r="D42" s="24" t="s">
        <v>735</v>
      </c>
      <c r="E42" s="36"/>
      <c r="F42" s="36" t="s">
        <v>295</v>
      </c>
      <c r="G42" s="37">
        <v>0.36</v>
      </c>
      <c r="H42" s="37">
        <v>0.27</v>
      </c>
      <c r="I42" s="37">
        <v>0.38</v>
      </c>
      <c r="J42" s="35">
        <f t="shared" si="3"/>
        <v>0.336666666666667</v>
      </c>
      <c r="K42" s="37">
        <v>0.373333333</v>
      </c>
      <c r="L42" s="38">
        <f t="shared" si="2"/>
        <v>-0.0982142849091199</v>
      </c>
    </row>
    <row r="43" ht="20" spans="1:12">
      <c r="A43" s="26"/>
      <c r="B43" s="21"/>
      <c r="C43" s="29" t="s">
        <v>745</v>
      </c>
      <c r="D43" s="24"/>
      <c r="E43" s="36"/>
      <c r="F43" s="36" t="s">
        <v>295</v>
      </c>
      <c r="G43" s="37">
        <v>1.86</v>
      </c>
      <c r="H43" s="37">
        <v>0.87</v>
      </c>
      <c r="I43" s="37">
        <v>1.41</v>
      </c>
      <c r="J43" s="35">
        <f t="shared" si="3"/>
        <v>1.38</v>
      </c>
      <c r="K43" s="37">
        <v>1.45</v>
      </c>
      <c r="L43" s="38">
        <f t="shared" si="2"/>
        <v>-0.0482758620689656</v>
      </c>
    </row>
    <row r="44" ht="20" spans="1:12">
      <c r="A44" s="26"/>
      <c r="B44" s="21"/>
      <c r="C44" s="29" t="s">
        <v>746</v>
      </c>
      <c r="D44" s="24"/>
      <c r="E44" s="36"/>
      <c r="F44" s="36" t="s">
        <v>295</v>
      </c>
      <c r="G44" s="37">
        <v>3.72</v>
      </c>
      <c r="H44" s="37">
        <v>2.86</v>
      </c>
      <c r="I44" s="37">
        <v>2.77</v>
      </c>
      <c r="J44" s="35">
        <f t="shared" si="3"/>
        <v>3.11666666666667</v>
      </c>
      <c r="K44" s="37">
        <v>3.353333333</v>
      </c>
      <c r="L44" s="38">
        <f t="shared" si="2"/>
        <v>-0.0705765406630792</v>
      </c>
    </row>
    <row r="45" ht="20" spans="1:12">
      <c r="A45" s="26"/>
      <c r="B45" s="21"/>
      <c r="C45" s="29" t="s">
        <v>747</v>
      </c>
      <c r="D45" s="24"/>
      <c r="E45" s="36"/>
      <c r="F45" s="36" t="s">
        <v>295</v>
      </c>
      <c r="G45" s="37">
        <v>1.47</v>
      </c>
      <c r="H45" s="37">
        <v>1.56</v>
      </c>
      <c r="I45" s="37">
        <v>1.53</v>
      </c>
      <c r="J45" s="35">
        <f t="shared" si="3"/>
        <v>1.52</v>
      </c>
      <c r="K45" s="37">
        <v>1.446666667</v>
      </c>
      <c r="L45" s="38">
        <f t="shared" si="2"/>
        <v>0.0506912439975368</v>
      </c>
    </row>
    <row r="46" ht="20" spans="1:12">
      <c r="A46" s="26"/>
      <c r="B46" s="21"/>
      <c r="C46" s="23" t="s">
        <v>748</v>
      </c>
      <c r="D46" s="24"/>
      <c r="E46" s="36"/>
      <c r="F46" s="36" t="s">
        <v>295</v>
      </c>
      <c r="G46" s="37">
        <v>1.13</v>
      </c>
      <c r="H46" s="37">
        <v>0.68</v>
      </c>
      <c r="I46" s="37">
        <v>1.16</v>
      </c>
      <c r="J46" s="35">
        <f t="shared" si="3"/>
        <v>0.99</v>
      </c>
      <c r="K46" s="37">
        <v>1.996666667</v>
      </c>
      <c r="L46" s="38">
        <f t="shared" si="2"/>
        <v>-0.504173622787283</v>
      </c>
    </row>
    <row r="47" ht="20" spans="1:12">
      <c r="A47" s="26"/>
      <c r="B47" s="21"/>
      <c r="C47" s="23" t="s">
        <v>749</v>
      </c>
      <c r="D47" s="24"/>
      <c r="E47" s="36"/>
      <c r="F47" s="36" t="s">
        <v>295</v>
      </c>
      <c r="G47" s="37">
        <v>0.83</v>
      </c>
      <c r="H47" s="35">
        <v>0.76</v>
      </c>
      <c r="I47" s="35">
        <v>0.97</v>
      </c>
      <c r="J47" s="35">
        <f t="shared" si="3"/>
        <v>0.853333333333333</v>
      </c>
      <c r="K47" s="37">
        <v>1.69</v>
      </c>
      <c r="L47" s="38">
        <f t="shared" si="2"/>
        <v>-0.495069033530572</v>
      </c>
    </row>
    <row r="48" ht="20" spans="1:12">
      <c r="A48" s="26"/>
      <c r="B48" s="21"/>
      <c r="C48" s="23" t="s">
        <v>750</v>
      </c>
      <c r="D48" s="24"/>
      <c r="E48" s="36"/>
      <c r="F48" s="36" t="s">
        <v>295</v>
      </c>
      <c r="G48" s="37">
        <v>0.92</v>
      </c>
      <c r="H48" s="37">
        <v>0.79</v>
      </c>
      <c r="I48" s="37">
        <v>0.82</v>
      </c>
      <c r="J48" s="35">
        <f t="shared" si="3"/>
        <v>0.843333333333333</v>
      </c>
      <c r="K48" s="37">
        <v>1.236666667</v>
      </c>
      <c r="L48" s="38">
        <f t="shared" si="2"/>
        <v>-0.318059299375186</v>
      </c>
    </row>
    <row r="49" ht="20" spans="1:12">
      <c r="A49" s="30" t="s">
        <v>751</v>
      </c>
      <c r="B49" s="30" t="s">
        <v>752</v>
      </c>
      <c r="C49" s="23" t="s">
        <v>753</v>
      </c>
      <c r="D49" s="24" t="s">
        <v>754</v>
      </c>
      <c r="E49" s="36"/>
      <c r="F49" s="36" t="s">
        <v>295</v>
      </c>
      <c r="G49" s="35">
        <v>1.08</v>
      </c>
      <c r="H49" s="35">
        <v>1.54</v>
      </c>
      <c r="I49" s="35">
        <v>1.31</v>
      </c>
      <c r="J49" s="35">
        <f t="shared" si="3"/>
        <v>1.31</v>
      </c>
      <c r="K49" s="37">
        <v>2.81</v>
      </c>
      <c r="L49" s="38">
        <f t="shared" si="2"/>
        <v>-0.533807829181495</v>
      </c>
    </row>
    <row r="50" ht="20" spans="1:12">
      <c r="A50" s="30"/>
      <c r="B50" s="30"/>
      <c r="C50" s="23" t="s">
        <v>755</v>
      </c>
      <c r="D50" s="24" t="s">
        <v>756</v>
      </c>
      <c r="E50" s="36"/>
      <c r="F50" s="36" t="s">
        <v>295</v>
      </c>
      <c r="G50" s="35">
        <v>0.68</v>
      </c>
      <c r="H50" s="35">
        <v>0.74</v>
      </c>
      <c r="I50" s="35">
        <v>0.68</v>
      </c>
      <c r="J50" s="35">
        <f t="shared" si="3"/>
        <v>0.7</v>
      </c>
      <c r="K50" s="37">
        <v>1.983333333</v>
      </c>
      <c r="L50" s="38">
        <f t="shared" si="2"/>
        <v>-0.647058823470094</v>
      </c>
    </row>
    <row r="51" ht="20" spans="1:12">
      <c r="A51" s="31" t="s">
        <v>757</v>
      </c>
      <c r="B51" s="31" t="s">
        <v>752</v>
      </c>
      <c r="C51" s="32" t="s">
        <v>758</v>
      </c>
      <c r="D51" s="24" t="s">
        <v>447</v>
      </c>
      <c r="E51" s="36"/>
      <c r="F51" s="36" t="s">
        <v>295</v>
      </c>
      <c r="G51" s="35">
        <v>1.34</v>
      </c>
      <c r="H51" s="35">
        <v>1.15</v>
      </c>
      <c r="I51" s="35">
        <v>1.34</v>
      </c>
      <c r="J51" s="35">
        <f t="shared" si="3"/>
        <v>1.27666666666667</v>
      </c>
      <c r="K51" s="37">
        <v>2.28</v>
      </c>
      <c r="L51" s="38">
        <f t="shared" si="2"/>
        <v>-0.440058479532164</v>
      </c>
    </row>
    <row r="52" ht="20" spans="1:12">
      <c r="A52" s="31"/>
      <c r="B52" s="31"/>
      <c r="C52" s="32" t="s">
        <v>759</v>
      </c>
      <c r="D52" s="24" t="s">
        <v>447</v>
      </c>
      <c r="E52" s="36"/>
      <c r="F52" s="36" t="s">
        <v>295</v>
      </c>
      <c r="G52" s="35">
        <v>6.56</v>
      </c>
      <c r="H52" s="35">
        <v>8.24</v>
      </c>
      <c r="I52" s="35">
        <v>8.34</v>
      </c>
      <c r="J52" s="35">
        <f t="shared" si="3"/>
        <v>7.71333333333333</v>
      </c>
      <c r="K52" s="37">
        <v>8.046666667</v>
      </c>
      <c r="L52" s="38">
        <f t="shared" si="2"/>
        <v>-0.0414250207522193</v>
      </c>
    </row>
    <row r="53" ht="20" spans="1:12">
      <c r="A53" s="31"/>
      <c r="B53" s="31"/>
      <c r="C53" s="32" t="s">
        <v>760</v>
      </c>
      <c r="D53" s="27" t="s">
        <v>447</v>
      </c>
      <c r="E53" s="36"/>
      <c r="F53" s="36" t="s">
        <v>295</v>
      </c>
      <c r="G53" s="35">
        <v>4.44</v>
      </c>
      <c r="H53" s="35">
        <v>4.5</v>
      </c>
      <c r="I53" s="35">
        <v>4.37</v>
      </c>
      <c r="J53" s="35">
        <f t="shared" si="3"/>
        <v>4.43666666666667</v>
      </c>
      <c r="K53" s="37">
        <v>5.48</v>
      </c>
      <c r="L53" s="38">
        <f t="shared" si="2"/>
        <v>-0.190389294403893</v>
      </c>
    </row>
  </sheetData>
  <mergeCells count="11">
    <mergeCell ref="G6:I6"/>
    <mergeCell ref="G16:I16"/>
    <mergeCell ref="A2:A34"/>
    <mergeCell ref="A35:A48"/>
    <mergeCell ref="A49:A50"/>
    <mergeCell ref="A51:A53"/>
    <mergeCell ref="B2:B34"/>
    <mergeCell ref="B35:B48"/>
    <mergeCell ref="B49:B50"/>
    <mergeCell ref="B51:B53"/>
    <mergeCell ref="K24:K3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8"/>
  <sheetViews>
    <sheetView topLeftCell="A434" workbookViewId="0">
      <selection activeCell="D25" sqref="D25"/>
    </sheetView>
  </sheetViews>
  <sheetFormatPr defaultColWidth="11" defaultRowHeight="13.2"/>
  <cols>
    <col min="1" max="1" width="10.8333333333333" customWidth="1"/>
    <col min="2" max="2" width="30.8333333333333" customWidth="1"/>
    <col min="3" max="3" width="10.8333333333333" customWidth="1"/>
    <col min="4" max="4" width="24.6666666666667" style="1" customWidth="1"/>
    <col min="5" max="16" width="10.8333333333333" customWidth="1"/>
  </cols>
  <sheetData>
    <row r="1" spans="1:14">
      <c r="A1" s="2" t="s">
        <v>761</v>
      </c>
      <c r="B1" s="3" t="s">
        <v>762</v>
      </c>
      <c r="C1" s="3" t="s">
        <v>763</v>
      </c>
      <c r="D1" s="4" t="s">
        <v>764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ht="25" spans="1:14">
      <c r="A2" s="5" t="s">
        <v>765</v>
      </c>
      <c r="B2" s="6" t="s">
        <v>766</v>
      </c>
      <c r="C2" s="6" t="s">
        <v>767</v>
      </c>
      <c r="D2" s="4" t="s">
        <v>767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5"/>
      <c r="B3" s="6" t="s">
        <v>768</v>
      </c>
      <c r="C3" s="6" t="s">
        <v>769</v>
      </c>
      <c r="D3" s="4" t="s">
        <v>769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5"/>
      <c r="B4" s="6" t="s">
        <v>770</v>
      </c>
      <c r="C4" s="6" t="s">
        <v>771</v>
      </c>
      <c r="D4" s="4" t="s">
        <v>771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5"/>
      <c r="B5" s="6" t="s">
        <v>772</v>
      </c>
      <c r="C5" s="6" t="s">
        <v>773</v>
      </c>
      <c r="D5" s="4" t="s">
        <v>774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5"/>
      <c r="B6" s="6" t="s">
        <v>775</v>
      </c>
      <c r="C6" s="6" t="s">
        <v>776</v>
      </c>
      <c r="D6" s="4" t="s">
        <v>777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5"/>
      <c r="B7" s="6" t="s">
        <v>778</v>
      </c>
      <c r="C7" s="6" t="s">
        <v>779</v>
      </c>
      <c r="D7" s="4" t="s">
        <v>780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5"/>
      <c r="B8" s="6" t="s">
        <v>781</v>
      </c>
      <c r="C8" s="6" t="s">
        <v>782</v>
      </c>
      <c r="D8" s="4" t="s">
        <v>782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5"/>
      <c r="B9" s="6" t="s">
        <v>783</v>
      </c>
      <c r="C9" s="6" t="s">
        <v>784</v>
      </c>
      <c r="D9" s="4" t="s">
        <v>784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5"/>
      <c r="B10" s="6" t="s">
        <v>785</v>
      </c>
      <c r="C10" s="6" t="s">
        <v>786</v>
      </c>
      <c r="D10" s="4" t="s">
        <v>786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5"/>
      <c r="B11" s="6" t="s">
        <v>787</v>
      </c>
      <c r="C11" s="6" t="s">
        <v>788</v>
      </c>
      <c r="D11" s="4" t="s">
        <v>788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5"/>
      <c r="B12" s="6" t="s">
        <v>789</v>
      </c>
      <c r="C12" s="6" t="s">
        <v>790</v>
      </c>
      <c r="D12" s="4" t="s">
        <v>790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5"/>
      <c r="B13" s="6" t="s">
        <v>791</v>
      </c>
      <c r="C13" s="6" t="s">
        <v>792</v>
      </c>
      <c r="D13" s="4" t="s">
        <v>792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5"/>
      <c r="B14" s="6" t="s">
        <v>793</v>
      </c>
      <c r="C14" s="6" t="s">
        <v>794</v>
      </c>
      <c r="D14" s="4" t="s">
        <v>794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5"/>
      <c r="B15" s="6" t="s">
        <v>795</v>
      </c>
      <c r="C15" s="6" t="s">
        <v>796</v>
      </c>
      <c r="D15" s="4" t="s">
        <v>796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5"/>
      <c r="B16" s="6" t="s">
        <v>797</v>
      </c>
      <c r="C16" s="6" t="s">
        <v>798</v>
      </c>
      <c r="D16" s="4" t="s">
        <v>798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5"/>
      <c r="B17" s="6" t="s">
        <v>799</v>
      </c>
      <c r="C17" s="6" t="s">
        <v>769</v>
      </c>
      <c r="D17" s="4" t="s">
        <v>769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5"/>
      <c r="B18" s="6" t="s">
        <v>800</v>
      </c>
      <c r="C18" s="6" t="s">
        <v>801</v>
      </c>
      <c r="D18" s="4" t="s">
        <v>801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5"/>
      <c r="B19" s="6" t="s">
        <v>802</v>
      </c>
      <c r="C19" s="6" t="s">
        <v>776</v>
      </c>
      <c r="D19" s="4" t="s">
        <v>776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5"/>
      <c r="B20" s="6" t="s">
        <v>803</v>
      </c>
      <c r="C20" s="6" t="s">
        <v>804</v>
      </c>
      <c r="D20" s="4" t="s">
        <v>804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5"/>
      <c r="B21" s="6" t="s">
        <v>805</v>
      </c>
      <c r="C21" s="6" t="s">
        <v>804</v>
      </c>
      <c r="D21" s="4" t="s">
        <v>804</v>
      </c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5"/>
      <c r="B22" s="6" t="s">
        <v>806</v>
      </c>
      <c r="C22" s="6" t="s">
        <v>807</v>
      </c>
      <c r="D22" s="4" t="s">
        <v>807</v>
      </c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5"/>
      <c r="B23" s="6" t="s">
        <v>808</v>
      </c>
      <c r="C23" s="6" t="s">
        <v>809</v>
      </c>
      <c r="D23" s="4" t="s">
        <v>809</v>
      </c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5"/>
      <c r="B24" s="6" t="s">
        <v>810</v>
      </c>
      <c r="C24" s="6" t="s">
        <v>767</v>
      </c>
      <c r="D24" s="4" t="s">
        <v>767</v>
      </c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5"/>
      <c r="B25" s="6" t="s">
        <v>811</v>
      </c>
      <c r="C25" s="6" t="s">
        <v>812</v>
      </c>
      <c r="D25" s="4" t="s">
        <v>812</v>
      </c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5"/>
      <c r="B26" s="6" t="s">
        <v>813</v>
      </c>
      <c r="C26" s="6" t="s">
        <v>814</v>
      </c>
      <c r="D26" s="4" t="s">
        <v>814</v>
      </c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5"/>
      <c r="B27" s="6" t="s">
        <v>815</v>
      </c>
      <c r="C27" s="6" t="s">
        <v>814</v>
      </c>
      <c r="D27" s="4" t="s">
        <v>814</v>
      </c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5"/>
      <c r="B28" s="6" t="s">
        <v>816</v>
      </c>
      <c r="C28" s="6" t="s">
        <v>817</v>
      </c>
      <c r="D28" s="4" t="s">
        <v>817</v>
      </c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5"/>
      <c r="B29" s="6" t="s">
        <v>818</v>
      </c>
      <c r="C29" s="6" t="s">
        <v>819</v>
      </c>
      <c r="D29" s="4" t="s">
        <v>819</v>
      </c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5"/>
      <c r="B30" s="6" t="s">
        <v>820</v>
      </c>
      <c r="C30" s="6" t="s">
        <v>819</v>
      </c>
      <c r="D30" s="4" t="s">
        <v>819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5"/>
      <c r="B31" s="6" t="s">
        <v>821</v>
      </c>
      <c r="C31" s="6" t="s">
        <v>814</v>
      </c>
      <c r="D31" s="4" t="s">
        <v>814</v>
      </c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5"/>
      <c r="B32" s="6" t="s">
        <v>822</v>
      </c>
      <c r="C32" s="6" t="s">
        <v>823</v>
      </c>
      <c r="D32" s="4" t="s">
        <v>823</v>
      </c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5"/>
      <c r="B33" s="6" t="s">
        <v>824</v>
      </c>
      <c r="C33" s="6" t="s">
        <v>825</v>
      </c>
      <c r="D33" s="4" t="s">
        <v>825</v>
      </c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5"/>
      <c r="B34" s="6" t="s">
        <v>826</v>
      </c>
      <c r="C34" s="6" t="s">
        <v>827</v>
      </c>
      <c r="D34" s="4" t="s">
        <v>827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5"/>
      <c r="B35" s="6" t="s">
        <v>828</v>
      </c>
      <c r="C35" s="6" t="s">
        <v>767</v>
      </c>
      <c r="D35" s="4" t="s">
        <v>767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5"/>
      <c r="B36" s="6" t="s">
        <v>829</v>
      </c>
      <c r="C36" s="6" t="s">
        <v>769</v>
      </c>
      <c r="D36" s="4" t="s">
        <v>769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5"/>
      <c r="B37" s="6" t="s">
        <v>830</v>
      </c>
      <c r="C37" s="6" t="s">
        <v>831</v>
      </c>
      <c r="D37" s="4" t="s">
        <v>831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5"/>
      <c r="B38" s="6" t="s">
        <v>832</v>
      </c>
      <c r="C38" s="6" t="s">
        <v>833</v>
      </c>
      <c r="D38" s="4" t="s">
        <v>833</v>
      </c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5"/>
      <c r="B39" s="6" t="s">
        <v>834</v>
      </c>
      <c r="C39" s="6" t="s">
        <v>835</v>
      </c>
      <c r="D39" s="4" t="s">
        <v>835</v>
      </c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5"/>
      <c r="B40" s="6" t="s">
        <v>836</v>
      </c>
      <c r="C40" s="6" t="s">
        <v>819</v>
      </c>
      <c r="D40" s="4" t="s">
        <v>819</v>
      </c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5"/>
      <c r="B41" s="6" t="s">
        <v>837</v>
      </c>
      <c r="C41" s="6" t="s">
        <v>769</v>
      </c>
      <c r="D41" s="4" t="s">
        <v>769</v>
      </c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5"/>
      <c r="B42" s="6" t="s">
        <v>838</v>
      </c>
      <c r="C42" s="6" t="s">
        <v>801</v>
      </c>
      <c r="D42" s="4" t="s">
        <v>801</v>
      </c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5"/>
      <c r="B43" s="6" t="s">
        <v>839</v>
      </c>
      <c r="C43" s="6" t="s">
        <v>840</v>
      </c>
      <c r="D43" s="4" t="s">
        <v>840</v>
      </c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5"/>
      <c r="B44" s="6" t="s">
        <v>841</v>
      </c>
      <c r="C44" s="6" t="s">
        <v>774</v>
      </c>
      <c r="D44" s="4" t="s">
        <v>774</v>
      </c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5"/>
      <c r="B45" s="6" t="s">
        <v>842</v>
      </c>
      <c r="C45" s="6" t="s">
        <v>777</v>
      </c>
      <c r="D45" s="4" t="s">
        <v>777</v>
      </c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5"/>
      <c r="B46" s="6" t="s">
        <v>843</v>
      </c>
      <c r="C46" s="6" t="s">
        <v>844</v>
      </c>
      <c r="D46" s="4" t="s">
        <v>844</v>
      </c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5"/>
      <c r="B47" s="6" t="s">
        <v>845</v>
      </c>
      <c r="C47" s="6" t="s">
        <v>767</v>
      </c>
      <c r="D47" s="4" t="s">
        <v>767</v>
      </c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5"/>
      <c r="B48" s="6" t="s">
        <v>846</v>
      </c>
      <c r="C48" s="6" t="s">
        <v>769</v>
      </c>
      <c r="D48" s="4" t="s">
        <v>769</v>
      </c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5"/>
      <c r="B49" s="6" t="s">
        <v>847</v>
      </c>
      <c r="C49" s="6" t="s">
        <v>773</v>
      </c>
      <c r="D49" s="4" t="s">
        <v>773</v>
      </c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5"/>
      <c r="B50" s="6" t="s">
        <v>848</v>
      </c>
      <c r="C50" s="6" t="s">
        <v>823</v>
      </c>
      <c r="D50" s="4" t="s">
        <v>823</v>
      </c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5"/>
      <c r="B51" s="6" t="s">
        <v>849</v>
      </c>
      <c r="C51" s="6" t="s">
        <v>809</v>
      </c>
      <c r="D51" s="4" t="s">
        <v>809</v>
      </c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5"/>
      <c r="B52" s="6" t="s">
        <v>850</v>
      </c>
      <c r="C52" s="6" t="s">
        <v>851</v>
      </c>
      <c r="D52" s="4" t="s">
        <v>851</v>
      </c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5"/>
      <c r="B53" s="6" t="s">
        <v>852</v>
      </c>
      <c r="C53" s="6" t="s">
        <v>853</v>
      </c>
      <c r="D53" s="4" t="s">
        <v>853</v>
      </c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5"/>
      <c r="B54" s="6" t="s">
        <v>854</v>
      </c>
      <c r="C54" s="6" t="s">
        <v>855</v>
      </c>
      <c r="D54" s="4" t="s">
        <v>855</v>
      </c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5"/>
      <c r="B55" s="6" t="s">
        <v>856</v>
      </c>
      <c r="C55" s="6" t="s">
        <v>857</v>
      </c>
      <c r="D55" s="4" t="s">
        <v>857</v>
      </c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5"/>
      <c r="B56" s="6" t="s">
        <v>858</v>
      </c>
      <c r="C56" s="6" t="s">
        <v>859</v>
      </c>
      <c r="D56" s="4" t="s">
        <v>859</v>
      </c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5"/>
      <c r="B57" s="6" t="s">
        <v>860</v>
      </c>
      <c r="C57" s="6" t="s">
        <v>844</v>
      </c>
      <c r="D57" s="4" t="s">
        <v>844</v>
      </c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5"/>
      <c r="B58" s="6" t="s">
        <v>861</v>
      </c>
      <c r="C58" s="6" t="s">
        <v>862</v>
      </c>
      <c r="D58" s="4" t="s">
        <v>862</v>
      </c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5"/>
      <c r="B59" s="6" t="s">
        <v>863</v>
      </c>
      <c r="C59" s="6" t="s">
        <v>864</v>
      </c>
      <c r="D59" s="4" t="s">
        <v>864</v>
      </c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5"/>
      <c r="B60" s="6" t="s">
        <v>865</v>
      </c>
      <c r="C60" s="6" t="s">
        <v>866</v>
      </c>
      <c r="D60" s="4" t="s">
        <v>866</v>
      </c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5"/>
      <c r="B61" s="6" t="s">
        <v>867</v>
      </c>
      <c r="C61" s="6" t="s">
        <v>868</v>
      </c>
      <c r="D61" s="4" t="s">
        <v>868</v>
      </c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5"/>
      <c r="B62" s="6" t="s">
        <v>869</v>
      </c>
      <c r="C62" s="6" t="s">
        <v>767</v>
      </c>
      <c r="D62" s="4" t="s">
        <v>767</v>
      </c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5"/>
      <c r="B63" s="6" t="s">
        <v>870</v>
      </c>
      <c r="C63" s="6" t="s">
        <v>769</v>
      </c>
      <c r="D63" s="4" t="s">
        <v>769</v>
      </c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5"/>
      <c r="B64" s="6" t="s">
        <v>871</v>
      </c>
      <c r="C64" s="6" t="s">
        <v>773</v>
      </c>
      <c r="D64" s="4" t="s">
        <v>773</v>
      </c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5"/>
      <c r="B65" s="6" t="s">
        <v>872</v>
      </c>
      <c r="C65" s="6" t="s">
        <v>873</v>
      </c>
      <c r="D65" s="4" t="s">
        <v>873</v>
      </c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5"/>
      <c r="B66" s="6" t="s">
        <v>874</v>
      </c>
      <c r="C66" s="6" t="s">
        <v>840</v>
      </c>
      <c r="D66" s="4" t="s">
        <v>840</v>
      </c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5"/>
      <c r="B67" s="6" t="s">
        <v>875</v>
      </c>
      <c r="C67" s="6" t="s">
        <v>876</v>
      </c>
      <c r="D67" s="4" t="s">
        <v>876</v>
      </c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5"/>
      <c r="B68" s="6" t="s">
        <v>877</v>
      </c>
      <c r="C68" s="6" t="s">
        <v>878</v>
      </c>
      <c r="D68" s="4" t="s">
        <v>878</v>
      </c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5"/>
      <c r="B69" s="6" t="s">
        <v>879</v>
      </c>
      <c r="C69" s="6" t="s">
        <v>878</v>
      </c>
      <c r="D69" s="4" t="s">
        <v>878</v>
      </c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5"/>
      <c r="B70" s="6" t="s">
        <v>880</v>
      </c>
      <c r="C70" s="6" t="s">
        <v>881</v>
      </c>
      <c r="D70" s="4" t="s">
        <v>881</v>
      </c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5"/>
      <c r="B71" s="6" t="s">
        <v>882</v>
      </c>
      <c r="C71" s="6" t="s">
        <v>823</v>
      </c>
      <c r="D71" s="4" t="s">
        <v>823</v>
      </c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5"/>
      <c r="B72" s="6" t="s">
        <v>883</v>
      </c>
      <c r="C72" s="6" t="s">
        <v>809</v>
      </c>
      <c r="D72" s="4" t="s">
        <v>809</v>
      </c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5"/>
      <c r="B73" s="6" t="s">
        <v>884</v>
      </c>
      <c r="C73" s="6" t="s">
        <v>801</v>
      </c>
      <c r="D73" s="4" t="s">
        <v>801</v>
      </c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5"/>
      <c r="B74" s="6" t="s">
        <v>885</v>
      </c>
      <c r="C74" s="6" t="s">
        <v>767</v>
      </c>
      <c r="D74" s="4" t="s">
        <v>767</v>
      </c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5"/>
      <c r="B75" s="6" t="s">
        <v>886</v>
      </c>
      <c r="C75" s="6" t="s">
        <v>769</v>
      </c>
      <c r="D75" s="4" t="s">
        <v>769</v>
      </c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5"/>
      <c r="B76" s="6" t="s">
        <v>887</v>
      </c>
      <c r="C76" s="6" t="s">
        <v>777</v>
      </c>
      <c r="D76" s="4" t="s">
        <v>777</v>
      </c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5"/>
      <c r="B77" s="6" t="s">
        <v>888</v>
      </c>
      <c r="C77" s="6" t="s">
        <v>889</v>
      </c>
      <c r="D77" s="4" t="s">
        <v>889</v>
      </c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5"/>
      <c r="B78" s="6" t="s">
        <v>890</v>
      </c>
      <c r="C78" s="6" t="s">
        <v>891</v>
      </c>
      <c r="D78" s="4" t="s">
        <v>891</v>
      </c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5"/>
      <c r="B79" s="6" t="s">
        <v>892</v>
      </c>
      <c r="C79" s="6" t="s">
        <v>893</v>
      </c>
      <c r="D79" s="4" t="s">
        <v>893</v>
      </c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5"/>
      <c r="B80" s="6" t="s">
        <v>894</v>
      </c>
      <c r="C80" s="6" t="s">
        <v>767</v>
      </c>
      <c r="D80" s="4" t="s">
        <v>767</v>
      </c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5"/>
      <c r="B81" s="6" t="s">
        <v>895</v>
      </c>
      <c r="C81" s="6" t="s">
        <v>769</v>
      </c>
      <c r="D81" s="4" t="s">
        <v>769</v>
      </c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5"/>
      <c r="B82" s="6" t="s">
        <v>896</v>
      </c>
      <c r="C82" s="6" t="s">
        <v>777</v>
      </c>
      <c r="D82" s="4" t="s">
        <v>777</v>
      </c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5"/>
      <c r="B83" s="6" t="s">
        <v>897</v>
      </c>
      <c r="C83" s="6" t="s">
        <v>891</v>
      </c>
      <c r="D83" s="4" t="s">
        <v>891</v>
      </c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5"/>
      <c r="B84" s="6" t="s">
        <v>898</v>
      </c>
      <c r="C84" s="6" t="s">
        <v>899</v>
      </c>
      <c r="D84" s="4" t="s">
        <v>899</v>
      </c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5"/>
      <c r="B85" s="6" t="s">
        <v>900</v>
      </c>
      <c r="C85" s="6" t="s">
        <v>901</v>
      </c>
      <c r="D85" s="4" t="s">
        <v>901</v>
      </c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5"/>
      <c r="B86" s="6" t="s">
        <v>902</v>
      </c>
      <c r="C86" s="6" t="s">
        <v>903</v>
      </c>
      <c r="D86" s="4" t="s">
        <v>903</v>
      </c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5"/>
      <c r="B87" s="6" t="s">
        <v>904</v>
      </c>
      <c r="C87" s="6" t="s">
        <v>905</v>
      </c>
      <c r="D87" s="4" t="s">
        <v>905</v>
      </c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5"/>
      <c r="B88" s="6" t="s">
        <v>906</v>
      </c>
      <c r="C88" s="6" t="s">
        <v>907</v>
      </c>
      <c r="D88" s="4" t="s">
        <v>907</v>
      </c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5"/>
      <c r="B89" s="6" t="s">
        <v>908</v>
      </c>
      <c r="C89" s="6" t="s">
        <v>909</v>
      </c>
      <c r="D89" s="4" t="s">
        <v>909</v>
      </c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5"/>
      <c r="B90" s="6" t="s">
        <v>910</v>
      </c>
      <c r="C90" s="6" t="s">
        <v>859</v>
      </c>
      <c r="D90" s="4" t="s">
        <v>859</v>
      </c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5"/>
      <c r="B91" s="6" t="s">
        <v>911</v>
      </c>
      <c r="C91" s="6" t="s">
        <v>912</v>
      </c>
      <c r="D91" s="4" t="s">
        <v>912</v>
      </c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5"/>
      <c r="B92" s="6" t="s">
        <v>913</v>
      </c>
      <c r="C92" s="6" t="s">
        <v>914</v>
      </c>
      <c r="D92" s="4" t="s">
        <v>914</v>
      </c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5"/>
      <c r="B93" s="6" t="s">
        <v>915</v>
      </c>
      <c r="C93" s="6" t="s">
        <v>914</v>
      </c>
      <c r="D93" s="4" t="s">
        <v>914</v>
      </c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5"/>
      <c r="B94" s="6" t="s">
        <v>916</v>
      </c>
      <c r="C94" s="6" t="s">
        <v>917</v>
      </c>
      <c r="D94" s="4" t="s">
        <v>917</v>
      </c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5"/>
      <c r="B95" s="6" t="s">
        <v>918</v>
      </c>
      <c r="C95" s="6" t="s">
        <v>919</v>
      </c>
      <c r="D95" s="4" t="s">
        <v>919</v>
      </c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5"/>
      <c r="B96" s="6" t="s">
        <v>920</v>
      </c>
      <c r="C96" s="6" t="s">
        <v>919</v>
      </c>
      <c r="D96" s="4" t="s">
        <v>919</v>
      </c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5"/>
      <c r="B97" s="6" t="s">
        <v>921</v>
      </c>
      <c r="C97" s="6" t="s">
        <v>922</v>
      </c>
      <c r="D97" s="4" t="s">
        <v>922</v>
      </c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5"/>
      <c r="B98" s="6" t="s">
        <v>923</v>
      </c>
      <c r="C98" s="6" t="s">
        <v>771</v>
      </c>
      <c r="D98" s="4" t="s">
        <v>771</v>
      </c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>
      <c r="A99" s="5"/>
      <c r="B99" s="6" t="s">
        <v>924</v>
      </c>
      <c r="C99" s="6" t="s">
        <v>925</v>
      </c>
      <c r="D99" s="4" t="s">
        <v>925</v>
      </c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5"/>
      <c r="B100" s="6" t="s">
        <v>926</v>
      </c>
      <c r="C100" s="6" t="s">
        <v>927</v>
      </c>
      <c r="D100" s="4" t="s">
        <v>927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5"/>
      <c r="B101" s="6" t="s">
        <v>928</v>
      </c>
      <c r="C101" s="6" t="s">
        <v>767</v>
      </c>
      <c r="D101" s="4" t="s">
        <v>767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5"/>
      <c r="B102" s="6" t="s">
        <v>929</v>
      </c>
      <c r="C102" s="6" t="s">
        <v>769</v>
      </c>
      <c r="D102" s="4" t="s">
        <v>769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5"/>
      <c r="B103" s="6" t="s">
        <v>930</v>
      </c>
      <c r="C103" s="6" t="s">
        <v>931</v>
      </c>
      <c r="D103" s="4" t="s">
        <v>931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5"/>
      <c r="B104" s="6" t="s">
        <v>932</v>
      </c>
      <c r="C104" s="6" t="s">
        <v>862</v>
      </c>
      <c r="D104" s="4" t="s">
        <v>862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5"/>
      <c r="B105" s="6" t="s">
        <v>933</v>
      </c>
      <c r="C105" s="6" t="s">
        <v>934</v>
      </c>
      <c r="D105" s="4" t="s">
        <v>934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5"/>
      <c r="B106" s="6" t="s">
        <v>935</v>
      </c>
      <c r="C106" s="6" t="s">
        <v>936</v>
      </c>
      <c r="D106" s="4" t="s">
        <v>936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8" t="s">
        <v>937</v>
      </c>
      <c r="B107" s="9" t="s">
        <v>938</v>
      </c>
      <c r="C107" s="9" t="s">
        <v>774</v>
      </c>
      <c r="D107" s="10" t="s">
        <v>774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11"/>
      <c r="B108" s="9" t="s">
        <v>939</v>
      </c>
      <c r="C108" s="9" t="s">
        <v>777</v>
      </c>
      <c r="D108" s="10" t="s">
        <v>777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5"/>
      <c r="B109" s="9" t="s">
        <v>940</v>
      </c>
      <c r="C109" s="9" t="s">
        <v>876</v>
      </c>
      <c r="D109" s="10" t="s">
        <v>876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8" t="s">
        <v>937</v>
      </c>
      <c r="B110" s="9" t="s">
        <v>941</v>
      </c>
      <c r="C110" s="9" t="s">
        <v>942</v>
      </c>
      <c r="D110" s="10" t="s">
        <v>942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8"/>
      <c r="B111" s="9" t="s">
        <v>943</v>
      </c>
      <c r="C111" s="9" t="s">
        <v>944</v>
      </c>
      <c r="D111" s="10" t="s">
        <v>944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8"/>
      <c r="B112" s="9" t="s">
        <v>945</v>
      </c>
      <c r="C112" s="9" t="s">
        <v>946</v>
      </c>
      <c r="D112" s="10" t="s">
        <v>946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8"/>
      <c r="B113" s="9" t="s">
        <v>947</v>
      </c>
      <c r="C113" s="9" t="s">
        <v>948</v>
      </c>
      <c r="D113" s="10" t="s">
        <v>948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8"/>
      <c r="B114" s="9" t="s">
        <v>949</v>
      </c>
      <c r="C114" s="9" t="s">
        <v>950</v>
      </c>
      <c r="D114" s="10" t="s">
        <v>950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8"/>
      <c r="B115" s="9" t="s">
        <v>951</v>
      </c>
      <c r="C115" s="9" t="s">
        <v>952</v>
      </c>
      <c r="D115" s="10" t="s">
        <v>952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8"/>
      <c r="B116" s="9" t="s">
        <v>953</v>
      </c>
      <c r="C116" s="9" t="s">
        <v>954</v>
      </c>
      <c r="D116" s="10" t="s">
        <v>954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8"/>
      <c r="B117" s="9" t="s">
        <v>955</v>
      </c>
      <c r="C117" s="9" t="s">
        <v>954</v>
      </c>
      <c r="D117" s="10" t="s">
        <v>954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8"/>
      <c r="B118" s="9" t="s">
        <v>956</v>
      </c>
      <c r="C118" s="9" t="s">
        <v>779</v>
      </c>
      <c r="D118" s="10" t="s">
        <v>779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8"/>
      <c r="B119" s="9" t="s">
        <v>957</v>
      </c>
      <c r="C119" s="9" t="s">
        <v>779</v>
      </c>
      <c r="D119" s="10" t="s">
        <v>779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8"/>
      <c r="B120" s="9" t="s">
        <v>958</v>
      </c>
      <c r="C120" s="9" t="s">
        <v>959</v>
      </c>
      <c r="D120" s="10" t="s">
        <v>959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8"/>
      <c r="B121" s="9" t="s">
        <v>960</v>
      </c>
      <c r="C121" s="9" t="s">
        <v>961</v>
      </c>
      <c r="D121" s="10" t="s">
        <v>961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8"/>
      <c r="B122" s="9" t="s">
        <v>962</v>
      </c>
      <c r="C122" s="9" t="s">
        <v>963</v>
      </c>
      <c r="D122" s="10" t="s">
        <v>963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8"/>
      <c r="B123" s="9" t="s">
        <v>964</v>
      </c>
      <c r="C123" s="9" t="s">
        <v>780</v>
      </c>
      <c r="D123" s="10" t="s">
        <v>780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8"/>
      <c r="B124" s="9" t="s">
        <v>965</v>
      </c>
      <c r="C124" s="9" t="s">
        <v>780</v>
      </c>
      <c r="D124" s="10" t="s">
        <v>780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8"/>
      <c r="B125" s="9" t="s">
        <v>966</v>
      </c>
      <c r="C125" s="9" t="s">
        <v>967</v>
      </c>
      <c r="D125" s="10" t="s">
        <v>967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8"/>
      <c r="B126" s="9" t="s">
        <v>968</v>
      </c>
      <c r="C126" s="9" t="s">
        <v>954</v>
      </c>
      <c r="D126" s="10" t="s">
        <v>954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8"/>
      <c r="B127" s="9" t="s">
        <v>969</v>
      </c>
      <c r="C127" s="9" t="s">
        <v>954</v>
      </c>
      <c r="D127" s="10" t="s">
        <v>954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8"/>
      <c r="B128" s="9" t="s">
        <v>970</v>
      </c>
      <c r="C128" s="9" t="s">
        <v>954</v>
      </c>
      <c r="D128" s="10" t="s">
        <v>954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8"/>
      <c r="B129" s="9" t="s">
        <v>971</v>
      </c>
      <c r="C129" s="9" t="s">
        <v>972</v>
      </c>
      <c r="D129" s="10" t="s">
        <v>972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8"/>
      <c r="B130" s="9" t="s">
        <v>973</v>
      </c>
      <c r="C130" s="9" t="s">
        <v>974</v>
      </c>
      <c r="D130" s="10" t="s">
        <v>974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8"/>
      <c r="B131" s="9" t="s">
        <v>975</v>
      </c>
      <c r="C131" s="9" t="s">
        <v>976</v>
      </c>
      <c r="D131" s="10" t="s">
        <v>819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8"/>
      <c r="B132" s="9" t="s">
        <v>977</v>
      </c>
      <c r="C132" s="9" t="s">
        <v>976</v>
      </c>
      <c r="D132" s="10" t="s">
        <v>819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8"/>
      <c r="B133" s="9" t="s">
        <v>978</v>
      </c>
      <c r="C133" s="9" t="s">
        <v>840</v>
      </c>
      <c r="D133" s="10" t="s">
        <v>777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8"/>
      <c r="B134" s="9" t="s">
        <v>979</v>
      </c>
      <c r="C134" s="9" t="s">
        <v>773</v>
      </c>
      <c r="D134" s="10" t="s">
        <v>873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8"/>
      <c r="B135" s="9" t="s">
        <v>980</v>
      </c>
      <c r="C135" s="9" t="s">
        <v>981</v>
      </c>
      <c r="D135" s="10" t="s">
        <v>981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8"/>
      <c r="B136" s="9" t="s">
        <v>982</v>
      </c>
      <c r="C136" s="9" t="s">
        <v>981</v>
      </c>
      <c r="D136" s="10" t="s">
        <v>981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8"/>
      <c r="B137" s="9" t="s">
        <v>983</v>
      </c>
      <c r="C137" s="9" t="s">
        <v>984</v>
      </c>
      <c r="D137" s="10" t="s">
        <v>985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8"/>
      <c r="B138" s="9" t="s">
        <v>986</v>
      </c>
      <c r="C138" s="9" t="s">
        <v>984</v>
      </c>
      <c r="D138" s="10" t="s">
        <v>985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8"/>
      <c r="B139" s="9" t="s">
        <v>987</v>
      </c>
      <c r="C139" s="9" t="s">
        <v>988</v>
      </c>
      <c r="D139" s="10" t="s">
        <v>988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8"/>
      <c r="B140" s="9" t="s">
        <v>989</v>
      </c>
      <c r="C140" s="9" t="s">
        <v>990</v>
      </c>
      <c r="D140" s="10" t="s">
        <v>991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8"/>
      <c r="B141" s="9" t="s">
        <v>992</v>
      </c>
      <c r="C141" s="9" t="s">
        <v>993</v>
      </c>
      <c r="D141" s="10" t="s">
        <v>993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8"/>
      <c r="B142" s="9" t="s">
        <v>994</v>
      </c>
      <c r="C142" s="9" t="s">
        <v>995</v>
      </c>
      <c r="D142" s="10" t="s">
        <v>995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8"/>
      <c r="B143" s="9" t="s">
        <v>996</v>
      </c>
      <c r="C143" s="9" t="s">
        <v>831</v>
      </c>
      <c r="D143" s="10" t="s">
        <v>831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8"/>
      <c r="B144" s="9" t="s">
        <v>997</v>
      </c>
      <c r="C144" s="9" t="s">
        <v>864</v>
      </c>
      <c r="D144" s="10" t="s">
        <v>864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8"/>
      <c r="B145" s="9" t="s">
        <v>998</v>
      </c>
      <c r="C145" s="9" t="s">
        <v>999</v>
      </c>
      <c r="D145" s="10" t="s">
        <v>999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8"/>
      <c r="B146" s="9" t="s">
        <v>1000</v>
      </c>
      <c r="C146" s="9" t="s">
        <v>769</v>
      </c>
      <c r="D146" s="10" t="s">
        <v>769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8"/>
      <c r="B147" s="9" t="s">
        <v>1001</v>
      </c>
      <c r="C147" s="9" t="s">
        <v>801</v>
      </c>
      <c r="D147" s="10" t="s">
        <v>801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8"/>
      <c r="B148" s="9" t="s">
        <v>1002</v>
      </c>
      <c r="C148" s="9" t="s">
        <v>876</v>
      </c>
      <c r="D148" s="10" t="s">
        <v>876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8"/>
      <c r="B149" s="9" t="s">
        <v>1003</v>
      </c>
      <c r="C149" s="9" t="s">
        <v>1004</v>
      </c>
      <c r="D149" s="10" t="s">
        <v>1004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8"/>
      <c r="B150" s="9" t="s">
        <v>1005</v>
      </c>
      <c r="C150" s="9" t="s">
        <v>1006</v>
      </c>
      <c r="D150" s="10" t="s">
        <v>1006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8"/>
      <c r="B151" s="9" t="s">
        <v>1007</v>
      </c>
      <c r="C151" s="9" t="s">
        <v>782</v>
      </c>
      <c r="D151" s="10" t="s">
        <v>782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8"/>
      <c r="B152" s="9" t="s">
        <v>1008</v>
      </c>
      <c r="C152" s="9" t="s">
        <v>801</v>
      </c>
      <c r="D152" s="10" t="s">
        <v>801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8"/>
      <c r="B153" s="9" t="s">
        <v>1009</v>
      </c>
      <c r="C153" s="9" t="s">
        <v>1010</v>
      </c>
      <c r="D153" s="10" t="s">
        <v>1010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8"/>
      <c r="B154" s="9" t="s">
        <v>1011</v>
      </c>
      <c r="C154" s="9" t="s">
        <v>773</v>
      </c>
      <c r="D154" s="10" t="s">
        <v>773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8"/>
      <c r="B155" s="9" t="s">
        <v>1012</v>
      </c>
      <c r="C155" s="9" t="s">
        <v>780</v>
      </c>
      <c r="D155" s="10" t="s">
        <v>780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8"/>
      <c r="B156" s="9" t="s">
        <v>1013</v>
      </c>
      <c r="C156" s="9" t="s">
        <v>779</v>
      </c>
      <c r="D156" s="10" t="s">
        <v>780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8"/>
      <c r="B157" s="9" t="s">
        <v>1014</v>
      </c>
      <c r="C157" s="9" t="s">
        <v>1015</v>
      </c>
      <c r="D157" s="10" t="s">
        <v>1016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8"/>
      <c r="B158" s="9" t="s">
        <v>1017</v>
      </c>
      <c r="C158" s="9" t="s">
        <v>1018</v>
      </c>
      <c r="D158" s="10" t="s">
        <v>1018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8"/>
      <c r="B159" s="9" t="s">
        <v>1019</v>
      </c>
      <c r="C159" s="9" t="s">
        <v>1018</v>
      </c>
      <c r="D159" s="10" t="s">
        <v>1018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8"/>
      <c r="B160" s="9" t="s">
        <v>1020</v>
      </c>
      <c r="C160" s="9" t="s">
        <v>780</v>
      </c>
      <c r="D160" s="10" t="s">
        <v>780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8"/>
      <c r="B161" s="9" t="s">
        <v>1021</v>
      </c>
      <c r="C161" s="9" t="s">
        <v>823</v>
      </c>
      <c r="D161" s="10" t="s">
        <v>823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>
      <c r="A162" s="8"/>
      <c r="B162" s="9" t="s">
        <v>1022</v>
      </c>
      <c r="C162" s="9" t="s">
        <v>809</v>
      </c>
      <c r="D162" s="10" t="s">
        <v>809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>
      <c r="A163" s="8"/>
      <c r="B163" s="9" t="s">
        <v>1023</v>
      </c>
      <c r="C163" s="9" t="s">
        <v>777</v>
      </c>
      <c r="D163" s="10" t="s">
        <v>777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8"/>
      <c r="B164" s="9" t="s">
        <v>1024</v>
      </c>
      <c r="C164" s="9" t="s">
        <v>1010</v>
      </c>
      <c r="D164" s="10" t="s">
        <v>1010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8"/>
      <c r="B165" s="9" t="s">
        <v>1025</v>
      </c>
      <c r="C165" s="9" t="s">
        <v>774</v>
      </c>
      <c r="D165" s="10" t="s">
        <v>774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8"/>
      <c r="B166" s="9" t="s">
        <v>1026</v>
      </c>
      <c r="C166" s="9" t="s">
        <v>876</v>
      </c>
      <c r="D166" s="10" t="s">
        <v>876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8"/>
      <c r="B167" s="9" t="s">
        <v>1027</v>
      </c>
      <c r="C167" s="9" t="s">
        <v>825</v>
      </c>
      <c r="D167" s="10" t="s">
        <v>825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8"/>
      <c r="B168" s="9" t="s">
        <v>1028</v>
      </c>
      <c r="C168" s="9" t="s">
        <v>827</v>
      </c>
      <c r="D168" s="10" t="s">
        <v>827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>
      <c r="A169" s="8"/>
      <c r="B169" s="9" t="s">
        <v>1029</v>
      </c>
      <c r="C169" s="9" t="s">
        <v>1030</v>
      </c>
      <c r="D169" s="10" t="s">
        <v>1030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8"/>
      <c r="B170" s="9" t="s">
        <v>1031</v>
      </c>
      <c r="C170" s="9" t="s">
        <v>912</v>
      </c>
      <c r="D170" s="10" t="s">
        <v>912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8"/>
      <c r="B171" s="9" t="s">
        <v>1032</v>
      </c>
      <c r="C171" s="9" t="s">
        <v>1033</v>
      </c>
      <c r="D171" s="10" t="s">
        <v>1033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8"/>
      <c r="B172" s="9" t="s">
        <v>1034</v>
      </c>
      <c r="C172" s="9" t="s">
        <v>976</v>
      </c>
      <c r="D172" s="10" t="s">
        <v>976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8"/>
      <c r="B173" s="9" t="s">
        <v>1035</v>
      </c>
      <c r="C173" s="9" t="s">
        <v>976</v>
      </c>
      <c r="D173" s="10" t="s">
        <v>976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8"/>
      <c r="B174" s="9" t="s">
        <v>1036</v>
      </c>
      <c r="C174" s="9" t="s">
        <v>1037</v>
      </c>
      <c r="D174" s="10" t="s">
        <v>1037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>
      <c r="A175" s="8"/>
      <c r="B175" s="9" t="s">
        <v>1038</v>
      </c>
      <c r="C175" s="9" t="s">
        <v>1010</v>
      </c>
      <c r="D175" s="10" t="s">
        <v>1010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8"/>
      <c r="B176" s="9" t="s">
        <v>1039</v>
      </c>
      <c r="C176" s="9" t="s">
        <v>774</v>
      </c>
      <c r="D176" s="10" t="s">
        <v>774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>
      <c r="A177" s="8"/>
      <c r="B177" s="9" t="s">
        <v>1040</v>
      </c>
      <c r="C177" s="9" t="s">
        <v>931</v>
      </c>
      <c r="D177" s="10" t="s">
        <v>931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8"/>
      <c r="B178" s="9" t="s">
        <v>1041</v>
      </c>
      <c r="C178" s="9" t="s">
        <v>1042</v>
      </c>
      <c r="D178" s="10" t="s">
        <v>1042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8"/>
      <c r="B179" s="9" t="s">
        <v>1043</v>
      </c>
      <c r="C179" s="9" t="s">
        <v>1044</v>
      </c>
      <c r="D179" s="10" t="s">
        <v>1044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>
      <c r="A180" s="8"/>
      <c r="B180" s="9" t="s">
        <v>1045</v>
      </c>
      <c r="C180" s="9" t="s">
        <v>1046</v>
      </c>
      <c r="D180" s="10" t="s">
        <v>1046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>
      <c r="A181" s="8"/>
      <c r="B181" s="9" t="s">
        <v>1047</v>
      </c>
      <c r="C181" s="9" t="s">
        <v>1046</v>
      </c>
      <c r="D181" s="10" t="s">
        <v>1046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8"/>
      <c r="B182" s="9" t="s">
        <v>1048</v>
      </c>
      <c r="C182" s="9" t="s">
        <v>967</v>
      </c>
      <c r="D182" s="10" t="s">
        <v>967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>
      <c r="A183" s="8"/>
      <c r="B183" s="9" t="s">
        <v>1049</v>
      </c>
      <c r="C183" s="9" t="s">
        <v>981</v>
      </c>
      <c r="D183" s="10" t="s">
        <v>981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>
      <c r="A184" s="8"/>
      <c r="B184" s="9" t="s">
        <v>1050</v>
      </c>
      <c r="C184" s="9" t="s">
        <v>981</v>
      </c>
      <c r="D184" s="10" t="s">
        <v>981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8"/>
      <c r="B185" s="9" t="s">
        <v>1051</v>
      </c>
      <c r="C185" s="9" t="s">
        <v>831</v>
      </c>
      <c r="D185" s="10" t="s">
        <v>831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8"/>
      <c r="B186" s="9" t="s">
        <v>1052</v>
      </c>
      <c r="C186" s="9" t="s">
        <v>864</v>
      </c>
      <c r="D186" s="10" t="s">
        <v>864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>
      <c r="A187" s="8"/>
      <c r="B187" s="9" t="s">
        <v>1053</v>
      </c>
      <c r="C187" s="9" t="s">
        <v>1054</v>
      </c>
      <c r="D187" s="10" t="s">
        <v>1055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>
      <c r="A188" s="8"/>
      <c r="B188" s="9" t="s">
        <v>1056</v>
      </c>
      <c r="C188" s="9" t="s">
        <v>1057</v>
      </c>
      <c r="D188" s="10" t="s">
        <v>1057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>
      <c r="A189" s="8"/>
      <c r="B189" s="9" t="s">
        <v>1058</v>
      </c>
      <c r="C189" s="9" t="s">
        <v>1057</v>
      </c>
      <c r="D189" s="10" t="s">
        <v>1057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>
      <c r="A190" s="8"/>
      <c r="B190" s="9" t="s">
        <v>1059</v>
      </c>
      <c r="C190" s="9" t="s">
        <v>1060</v>
      </c>
      <c r="D190" s="10" t="s">
        <v>1060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>
      <c r="A191" s="8"/>
      <c r="B191" s="9" t="s">
        <v>1061</v>
      </c>
      <c r="C191" s="9" t="s">
        <v>1060</v>
      </c>
      <c r="D191" s="10" t="s">
        <v>1060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8"/>
      <c r="B192" s="9" t="s">
        <v>1062</v>
      </c>
      <c r="C192" s="9" t="s">
        <v>1063</v>
      </c>
      <c r="D192" s="10" t="s">
        <v>1063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>
      <c r="A193" s="8"/>
      <c r="B193" s="9" t="s">
        <v>1064</v>
      </c>
      <c r="C193" s="9" t="s">
        <v>1057</v>
      </c>
      <c r="D193" s="10" t="s">
        <v>1057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8"/>
      <c r="B194" s="9" t="s">
        <v>1065</v>
      </c>
      <c r="C194" s="9" t="s">
        <v>1057</v>
      </c>
      <c r="D194" s="10" t="s">
        <v>1057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>
      <c r="A195" s="8"/>
      <c r="B195" s="9" t="s">
        <v>1066</v>
      </c>
      <c r="C195" s="9" t="s">
        <v>1060</v>
      </c>
      <c r="D195" s="10" t="s">
        <v>1060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>
      <c r="A196" s="8"/>
      <c r="B196" s="9" t="s">
        <v>1067</v>
      </c>
      <c r="C196" s="9" t="s">
        <v>1060</v>
      </c>
      <c r="D196" s="10" t="s">
        <v>1060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>
      <c r="A197" s="8"/>
      <c r="B197" s="9" t="s">
        <v>1068</v>
      </c>
      <c r="C197" s="9" t="s">
        <v>1063</v>
      </c>
      <c r="D197" s="10" t="s">
        <v>1063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>
      <c r="A198" s="8"/>
      <c r="B198" s="9" t="s">
        <v>1069</v>
      </c>
      <c r="C198" s="9" t="s">
        <v>1042</v>
      </c>
      <c r="D198" s="10" t="s">
        <v>1042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>
      <c r="A199" s="8"/>
      <c r="B199" s="9" t="s">
        <v>1070</v>
      </c>
      <c r="C199" s="9" t="s">
        <v>1044</v>
      </c>
      <c r="D199" s="10" t="s">
        <v>1044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8"/>
      <c r="B200" s="9" t="s">
        <v>1071</v>
      </c>
      <c r="C200" s="9" t="s">
        <v>878</v>
      </c>
      <c r="D200" s="10" t="s">
        <v>878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8"/>
      <c r="B201" s="9" t="s">
        <v>1072</v>
      </c>
      <c r="C201" s="9" t="s">
        <v>878</v>
      </c>
      <c r="D201" s="10" t="s">
        <v>878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8"/>
      <c r="B202" s="9" t="s">
        <v>1073</v>
      </c>
      <c r="C202" s="9" t="s">
        <v>1074</v>
      </c>
      <c r="D202" s="10" t="s">
        <v>1074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>
      <c r="A203" s="8"/>
      <c r="B203" s="9" t="s">
        <v>1075</v>
      </c>
      <c r="C203" s="9" t="s">
        <v>873</v>
      </c>
      <c r="D203" s="10" t="s">
        <v>873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>
      <c r="A204" s="8"/>
      <c r="B204" s="9" t="s">
        <v>1076</v>
      </c>
      <c r="C204" s="9" t="s">
        <v>840</v>
      </c>
      <c r="D204" s="10" t="s">
        <v>840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>
      <c r="A205" s="8"/>
      <c r="B205" s="9" t="s">
        <v>1077</v>
      </c>
      <c r="C205" s="9" t="s">
        <v>1078</v>
      </c>
      <c r="D205" s="10" t="s">
        <v>1078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>
      <c r="A206" s="8"/>
      <c r="B206" s="9" t="s">
        <v>1079</v>
      </c>
      <c r="C206" s="9" t="s">
        <v>773</v>
      </c>
      <c r="D206" s="10" t="s">
        <v>773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>
      <c r="A207" s="8"/>
      <c r="B207" s="9" t="s">
        <v>1080</v>
      </c>
      <c r="C207" s="9" t="s">
        <v>776</v>
      </c>
      <c r="D207" s="10" t="s">
        <v>776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8"/>
      <c r="B208" s="9" t="s">
        <v>1081</v>
      </c>
      <c r="C208" s="9" t="s">
        <v>1082</v>
      </c>
      <c r="D208" s="10" t="s">
        <v>1082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>
      <c r="A209" s="8"/>
      <c r="B209" s="9" t="s">
        <v>1083</v>
      </c>
      <c r="C209" s="9" t="s">
        <v>1010</v>
      </c>
      <c r="D209" s="10" t="s">
        <v>1010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8"/>
      <c r="B210" s="9" t="s">
        <v>1084</v>
      </c>
      <c r="C210" s="9" t="s">
        <v>774</v>
      </c>
      <c r="D210" s="10" t="s">
        <v>774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>
      <c r="A211" s="8"/>
      <c r="B211" s="9" t="s">
        <v>1085</v>
      </c>
      <c r="C211" s="9" t="s">
        <v>864</v>
      </c>
      <c r="D211" s="10" t="s">
        <v>864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>
      <c r="A212" s="8"/>
      <c r="B212" s="9" t="s">
        <v>1086</v>
      </c>
      <c r="C212" s="9" t="s">
        <v>801</v>
      </c>
      <c r="D212" s="10" t="s">
        <v>801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>
      <c r="A213" s="8"/>
      <c r="B213" s="9" t="s">
        <v>1087</v>
      </c>
      <c r="C213" s="9" t="s">
        <v>1010</v>
      </c>
      <c r="D213" s="10" t="s">
        <v>1010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>
      <c r="A214" s="8"/>
      <c r="B214" s="9" t="s">
        <v>1088</v>
      </c>
      <c r="C214" s="9" t="s">
        <v>864</v>
      </c>
      <c r="D214" s="10" t="s">
        <v>864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>
      <c r="A215" s="8"/>
      <c r="B215" s="9" t="s">
        <v>1089</v>
      </c>
      <c r="C215" s="9" t="s">
        <v>1090</v>
      </c>
      <c r="D215" s="10" t="s">
        <v>1090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>
      <c r="A216" s="8"/>
      <c r="B216" s="9" t="s">
        <v>1091</v>
      </c>
      <c r="C216" s="9" t="s">
        <v>1090</v>
      </c>
      <c r="D216" s="10" t="s">
        <v>1090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>
      <c r="A217" s="8"/>
      <c r="B217" s="9" t="s">
        <v>1092</v>
      </c>
      <c r="C217" s="9" t="s">
        <v>1093</v>
      </c>
      <c r="D217" s="10" t="s">
        <v>1093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8"/>
      <c r="B218" s="9" t="s">
        <v>1094</v>
      </c>
      <c r="C218" s="9" t="s">
        <v>1095</v>
      </c>
      <c r="D218" s="10" t="s">
        <v>1095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>
      <c r="A219" s="8"/>
      <c r="B219" s="9" t="s">
        <v>1096</v>
      </c>
      <c r="C219" s="9" t="s">
        <v>1015</v>
      </c>
      <c r="D219" s="10" t="s">
        <v>1015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>
      <c r="A220" s="8"/>
      <c r="B220" s="9" t="s">
        <v>1097</v>
      </c>
      <c r="C220" s="9" t="s">
        <v>1015</v>
      </c>
      <c r="D220" s="10" t="s">
        <v>1015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>
      <c r="A221" s="8"/>
      <c r="B221" s="9" t="s">
        <v>1098</v>
      </c>
      <c r="C221" s="9" t="s">
        <v>1060</v>
      </c>
      <c r="D221" s="10" t="s">
        <v>1060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>
      <c r="A222" s="8"/>
      <c r="B222" s="9" t="s">
        <v>1099</v>
      </c>
      <c r="C222" s="9" t="s">
        <v>1100</v>
      </c>
      <c r="D222" s="10" t="s">
        <v>1101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>
      <c r="A223" s="8"/>
      <c r="B223" s="9" t="s">
        <v>1102</v>
      </c>
      <c r="C223" s="9" t="s">
        <v>1100</v>
      </c>
      <c r="D223" s="10" t="s">
        <v>1101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>
      <c r="A224" s="8"/>
      <c r="B224" s="9" t="s">
        <v>1103</v>
      </c>
      <c r="C224" s="9" t="s">
        <v>1060</v>
      </c>
      <c r="D224" s="10" t="s">
        <v>1060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>
      <c r="A225" s="8"/>
      <c r="B225" s="9" t="s">
        <v>1104</v>
      </c>
      <c r="C225" s="9" t="s">
        <v>1105</v>
      </c>
      <c r="D225" s="10" t="s">
        <v>1106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8"/>
      <c r="B226" s="9" t="s">
        <v>1107</v>
      </c>
      <c r="C226" s="9" t="s">
        <v>1105</v>
      </c>
      <c r="D226" s="10" t="s">
        <v>1106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>
      <c r="A227" s="8"/>
      <c r="B227" s="9" t="s">
        <v>1108</v>
      </c>
      <c r="C227" s="9" t="s">
        <v>1109</v>
      </c>
      <c r="D227" s="10" t="s">
        <v>1109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>
      <c r="A228" s="8"/>
      <c r="B228" s="9" t="s">
        <v>1110</v>
      </c>
      <c r="C228" s="9" t="s">
        <v>972</v>
      </c>
      <c r="D228" s="10" t="s">
        <v>972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1:14">
      <c r="A229" s="8"/>
      <c r="B229" s="9" t="s">
        <v>1111</v>
      </c>
      <c r="C229" s="9" t="s">
        <v>972</v>
      </c>
      <c r="D229" s="10" t="s">
        <v>972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>
      <c r="A230" s="8"/>
      <c r="B230" s="9" t="s">
        <v>1112</v>
      </c>
      <c r="C230" s="9" t="s">
        <v>1113</v>
      </c>
      <c r="D230" s="10" t="s">
        <v>1113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>
      <c r="A231" s="8"/>
      <c r="B231" s="9" t="s">
        <v>1114</v>
      </c>
      <c r="C231" s="9" t="s">
        <v>1018</v>
      </c>
      <c r="D231" s="10" t="s">
        <v>1018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>
      <c r="A232" s="8"/>
      <c r="B232" s="9" t="s">
        <v>1115</v>
      </c>
      <c r="C232" s="9" t="s">
        <v>1018</v>
      </c>
      <c r="D232" s="10" t="s">
        <v>1018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>
      <c r="A233" s="8"/>
      <c r="B233" s="9" t="s">
        <v>1116</v>
      </c>
      <c r="C233" s="9" t="s">
        <v>1117</v>
      </c>
      <c r="D233" s="10" t="s">
        <v>1117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8"/>
      <c r="B234" s="9" t="s">
        <v>1118</v>
      </c>
      <c r="C234" s="9" t="s">
        <v>769</v>
      </c>
      <c r="D234" s="10" t="s">
        <v>769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>
      <c r="A235" s="8"/>
      <c r="B235" s="9" t="s">
        <v>1119</v>
      </c>
      <c r="C235" s="9" t="s">
        <v>801</v>
      </c>
      <c r="D235" s="10" t="s">
        <v>801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>
      <c r="A236" s="8"/>
      <c r="B236" s="9" t="s">
        <v>1120</v>
      </c>
      <c r="C236" s="9" t="s">
        <v>1121</v>
      </c>
      <c r="D236" s="10" t="s">
        <v>1121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>
      <c r="A237" s="8"/>
      <c r="B237" s="9" t="s">
        <v>1122</v>
      </c>
      <c r="C237" s="9" t="s">
        <v>1117</v>
      </c>
      <c r="D237" s="10" t="s">
        <v>1117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>
      <c r="A238" s="8"/>
      <c r="B238" s="9" t="s">
        <v>1123</v>
      </c>
      <c r="C238" s="9" t="s">
        <v>1117</v>
      </c>
      <c r="D238" s="10" t="s">
        <v>1117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>
      <c r="A239" s="8"/>
      <c r="B239" s="9" t="s">
        <v>1124</v>
      </c>
      <c r="C239" s="9" t="s">
        <v>1125</v>
      </c>
      <c r="D239" s="10" t="s">
        <v>1125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>
      <c r="A240" s="8"/>
      <c r="B240" s="9" t="s">
        <v>1126</v>
      </c>
      <c r="C240" s="9" t="s">
        <v>1127</v>
      </c>
      <c r="D240" s="10" t="s">
        <v>1127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>
      <c r="A241" s="8"/>
      <c r="B241" s="9" t="s">
        <v>1128</v>
      </c>
      <c r="C241" s="9" t="s">
        <v>1129</v>
      </c>
      <c r="D241" s="10" t="s">
        <v>1129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>
      <c r="A242" s="8"/>
      <c r="B242" s="9" t="s">
        <v>1130</v>
      </c>
      <c r="C242" s="9" t="s">
        <v>1131</v>
      </c>
      <c r="D242" s="10" t="s">
        <v>1131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8"/>
      <c r="B243" s="9" t="s">
        <v>1132</v>
      </c>
      <c r="C243" s="9" t="s">
        <v>1133</v>
      </c>
      <c r="D243" s="10" t="s">
        <v>1133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>
      <c r="A244" s="8"/>
      <c r="B244" s="9" t="s">
        <v>1134</v>
      </c>
      <c r="C244" s="9" t="s">
        <v>1133</v>
      </c>
      <c r="D244" s="10" t="s">
        <v>1133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>
      <c r="A245" s="8"/>
      <c r="B245" s="9" t="s">
        <v>1135</v>
      </c>
      <c r="C245" s="9" t="s">
        <v>780</v>
      </c>
      <c r="D245" s="10" t="s">
        <v>780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>
      <c r="A246" s="8"/>
      <c r="B246" s="9" t="s">
        <v>1136</v>
      </c>
      <c r="C246" s="9" t="s">
        <v>780</v>
      </c>
      <c r="D246" s="10" t="s">
        <v>780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>
      <c r="A247" s="8"/>
      <c r="B247" s="9" t="s">
        <v>1137</v>
      </c>
      <c r="C247" s="9" t="s">
        <v>1138</v>
      </c>
      <c r="D247" s="10" t="s">
        <v>1138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>
      <c r="A248" s="8"/>
      <c r="B248" s="9" t="s">
        <v>1139</v>
      </c>
      <c r="C248" s="9" t="s">
        <v>1140</v>
      </c>
      <c r="D248" s="10" t="s">
        <v>1141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>
      <c r="A249" s="8"/>
      <c r="B249" s="9" t="s">
        <v>1142</v>
      </c>
      <c r="C249" s="9" t="s">
        <v>1140</v>
      </c>
      <c r="D249" s="10" t="s">
        <v>1141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>
      <c r="A250" s="8"/>
      <c r="B250" s="9" t="s">
        <v>1143</v>
      </c>
      <c r="C250" s="9" t="s">
        <v>831</v>
      </c>
      <c r="D250" s="10" t="s">
        <v>831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8"/>
      <c r="B251" s="9" t="s">
        <v>1144</v>
      </c>
      <c r="C251" s="9" t="s">
        <v>864</v>
      </c>
      <c r="D251" s="10" t="s">
        <v>864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8"/>
      <c r="B252" s="9" t="s">
        <v>1145</v>
      </c>
      <c r="C252" s="9" t="s">
        <v>1146</v>
      </c>
      <c r="D252" s="10" t="s">
        <v>1147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>
      <c r="A253" s="8"/>
      <c r="B253" s="9" t="s">
        <v>1148</v>
      </c>
      <c r="C253" s="9" t="s">
        <v>1149</v>
      </c>
      <c r="D253" s="10" t="s">
        <v>1149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>
      <c r="A254" s="8"/>
      <c r="B254" s="9" t="s">
        <v>1150</v>
      </c>
      <c r="C254" s="9" t="s">
        <v>1149</v>
      </c>
      <c r="D254" s="10" t="s">
        <v>1149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>
      <c r="A255" s="8"/>
      <c r="B255" s="9" t="s">
        <v>1151</v>
      </c>
      <c r="C255" s="9" t="s">
        <v>773</v>
      </c>
      <c r="D255" s="10" t="s">
        <v>773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>
      <c r="A256" s="8"/>
      <c r="B256" s="9" t="s">
        <v>1152</v>
      </c>
      <c r="C256" s="9" t="s">
        <v>776</v>
      </c>
      <c r="D256" s="10" t="s">
        <v>776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>
      <c r="A257" s="8"/>
      <c r="B257" s="9" t="s">
        <v>1153</v>
      </c>
      <c r="C257" s="9" t="s">
        <v>1154</v>
      </c>
      <c r="D257" s="10" t="s">
        <v>1154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>
      <c r="A258" s="8"/>
      <c r="B258" s="9" t="s">
        <v>1155</v>
      </c>
      <c r="C258" s="9" t="s">
        <v>1113</v>
      </c>
      <c r="D258" s="10" t="s">
        <v>1113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>
      <c r="A259" s="8"/>
      <c r="B259" s="9" t="s">
        <v>1156</v>
      </c>
      <c r="C259" s="9" t="s">
        <v>1113</v>
      </c>
      <c r="D259" s="10" t="s">
        <v>1113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8"/>
      <c r="B260" s="9" t="s">
        <v>1157</v>
      </c>
      <c r="C260" s="9" t="s">
        <v>1158</v>
      </c>
      <c r="D260" s="10" t="s">
        <v>1159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>
      <c r="A261" s="8"/>
      <c r="B261" s="9" t="s">
        <v>1160</v>
      </c>
      <c r="C261" s="9" t="s">
        <v>944</v>
      </c>
      <c r="D261" s="10" t="s">
        <v>944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8"/>
      <c r="B262" s="9" t="s">
        <v>1161</v>
      </c>
      <c r="C262" s="9" t="s">
        <v>1162</v>
      </c>
      <c r="D262" s="10" t="s">
        <v>1162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>
      <c r="A263" s="8"/>
      <c r="B263" s="9" t="s">
        <v>1163</v>
      </c>
      <c r="C263" s="9" t="s">
        <v>1164</v>
      </c>
      <c r="D263" s="10" t="s">
        <v>1164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>
      <c r="A264" s="8"/>
      <c r="B264" s="9" t="s">
        <v>1165</v>
      </c>
      <c r="C264" s="9" t="s">
        <v>1166</v>
      </c>
      <c r="D264" s="10" t="s">
        <v>1167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>
      <c r="A265" s="8"/>
      <c r="B265" s="9" t="s">
        <v>1168</v>
      </c>
      <c r="C265" s="9" t="s">
        <v>1169</v>
      </c>
      <c r="D265" s="10" t="s">
        <v>1166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>
      <c r="A266" s="8"/>
      <c r="B266" s="9" t="s">
        <v>1170</v>
      </c>
      <c r="C266" s="9" t="s">
        <v>1171</v>
      </c>
      <c r="D266" s="10" t="s">
        <v>1172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>
      <c r="A267" s="8"/>
      <c r="B267" s="9" t="s">
        <v>1173</v>
      </c>
      <c r="C267" s="12" t="s">
        <v>779</v>
      </c>
      <c r="D267" s="13" t="s">
        <v>779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>
      <c r="A268" s="8"/>
      <c r="B268" s="9" t="s">
        <v>1174</v>
      </c>
      <c r="C268" s="12" t="s">
        <v>779</v>
      </c>
      <c r="D268" s="13" t="s">
        <v>779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>
      <c r="A269" s="8"/>
      <c r="B269" s="9" t="s">
        <v>1175</v>
      </c>
      <c r="C269" s="9" t="s">
        <v>1176</v>
      </c>
      <c r="D269" s="10" t="s">
        <v>1177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8"/>
      <c r="B270" s="9" t="s">
        <v>1178</v>
      </c>
      <c r="C270" s="9" t="s">
        <v>1176</v>
      </c>
      <c r="D270" s="10" t="s">
        <v>1177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>
      <c r="A271" s="8"/>
      <c r="B271" s="9" t="s">
        <v>1179</v>
      </c>
      <c r="C271" s="9" t="s">
        <v>1180</v>
      </c>
      <c r="D271" s="10" t="s">
        <v>1180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>
      <c r="A272" s="8"/>
      <c r="B272" s="9" t="s">
        <v>1181</v>
      </c>
      <c r="C272" s="9" t="s">
        <v>780</v>
      </c>
      <c r="D272" s="10" t="s">
        <v>1100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>
      <c r="A273" s="8"/>
      <c r="B273" s="9" t="s">
        <v>1182</v>
      </c>
      <c r="C273" s="9" t="s">
        <v>780</v>
      </c>
      <c r="D273" s="10" t="s">
        <v>1100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>
      <c r="A274" s="8"/>
      <c r="B274" s="9" t="s">
        <v>1183</v>
      </c>
      <c r="C274" s="9" t="s">
        <v>773</v>
      </c>
      <c r="D274" s="10" t="s">
        <v>1184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>
      <c r="A275" s="8"/>
      <c r="B275" s="9" t="s">
        <v>1185</v>
      </c>
      <c r="C275" s="9" t="s">
        <v>776</v>
      </c>
      <c r="D275" s="10" t="s">
        <v>1186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>
      <c r="A276" s="8"/>
      <c r="B276" s="9" t="s">
        <v>1187</v>
      </c>
      <c r="C276" s="9" t="s">
        <v>1188</v>
      </c>
      <c r="D276" s="10" t="s">
        <v>1149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>
      <c r="A277" s="8"/>
      <c r="B277" s="9" t="s">
        <v>1189</v>
      </c>
      <c r="C277" s="9" t="s">
        <v>1190</v>
      </c>
      <c r="D277" s="10" t="s">
        <v>1190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>
      <c r="A278" s="8"/>
      <c r="B278" s="9" t="s">
        <v>1191</v>
      </c>
      <c r="C278" s="9" t="s">
        <v>1190</v>
      </c>
      <c r="D278" s="10" t="s">
        <v>1190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8"/>
      <c r="B279" s="9" t="s">
        <v>1192</v>
      </c>
      <c r="C279" s="9" t="s">
        <v>1105</v>
      </c>
      <c r="D279" s="10" t="s">
        <v>1105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>
      <c r="A280" s="8"/>
      <c r="B280" s="9" t="s">
        <v>1193</v>
      </c>
      <c r="C280" s="9" t="s">
        <v>1194</v>
      </c>
      <c r="D280" s="10" t="s">
        <v>1194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>
      <c r="A281" s="8"/>
      <c r="B281" s="9" t="s">
        <v>1195</v>
      </c>
      <c r="C281" s="9" t="s">
        <v>1196</v>
      </c>
      <c r="D281" s="10" t="s">
        <v>1196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>
      <c r="A282" s="8"/>
      <c r="B282" s="9" t="s">
        <v>1197</v>
      </c>
      <c r="C282" s="9" t="s">
        <v>1198</v>
      </c>
      <c r="D282" s="10" t="s">
        <v>1198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>
      <c r="A283" s="8"/>
      <c r="B283" s="9" t="s">
        <v>1199</v>
      </c>
      <c r="C283" s="9" t="s">
        <v>823</v>
      </c>
      <c r="D283" s="10" t="s">
        <v>823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>
      <c r="A284" s="8"/>
      <c r="B284" s="9" t="s">
        <v>1200</v>
      </c>
      <c r="C284" s="9" t="s">
        <v>809</v>
      </c>
      <c r="D284" s="10" t="s">
        <v>809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>
      <c r="A285" s="8"/>
      <c r="B285" s="9" t="s">
        <v>1201</v>
      </c>
      <c r="C285" s="9" t="s">
        <v>801</v>
      </c>
      <c r="D285" s="10" t="s">
        <v>801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>
      <c r="A286" s="8"/>
      <c r="B286" s="9" t="s">
        <v>1202</v>
      </c>
      <c r="C286" s="9" t="s">
        <v>1203</v>
      </c>
      <c r="D286" s="10" t="s">
        <v>1204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>
      <c r="A287" s="8"/>
      <c r="B287" s="9" t="s">
        <v>1205</v>
      </c>
      <c r="C287" s="9" t="s">
        <v>1203</v>
      </c>
      <c r="D287" s="10" t="s">
        <v>1204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>
      <c r="A288" s="8"/>
      <c r="B288" s="9" t="s">
        <v>1206</v>
      </c>
      <c r="C288" s="9" t="s">
        <v>840</v>
      </c>
      <c r="D288" s="10" t="s">
        <v>840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>
      <c r="A289" s="8"/>
      <c r="B289" s="9" t="s">
        <v>1207</v>
      </c>
      <c r="C289" s="9" t="s">
        <v>773</v>
      </c>
      <c r="D289" s="10" t="s">
        <v>773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>
      <c r="A290" s="8"/>
      <c r="B290" s="9" t="s">
        <v>1208</v>
      </c>
      <c r="C290" s="9" t="s">
        <v>1209</v>
      </c>
      <c r="D290" s="10" t="s">
        <v>1210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>
      <c r="A291" s="8"/>
      <c r="B291" s="9" t="s">
        <v>1211</v>
      </c>
      <c r="C291" s="9" t="s">
        <v>1209</v>
      </c>
      <c r="D291" s="10" t="s">
        <v>1210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>
      <c r="A292" s="8"/>
      <c r="B292" s="9" t="s">
        <v>1212</v>
      </c>
      <c r="C292" s="9" t="s">
        <v>976</v>
      </c>
      <c r="D292" s="10" t="s">
        <v>976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>
      <c r="A293" s="8"/>
      <c r="B293" s="9" t="s">
        <v>1213</v>
      </c>
      <c r="C293" s="9" t="s">
        <v>976</v>
      </c>
      <c r="D293" s="10" t="s">
        <v>976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>
      <c r="A294" s="8"/>
      <c r="B294" s="9" t="s">
        <v>1214</v>
      </c>
      <c r="C294" s="9" t="s">
        <v>773</v>
      </c>
      <c r="D294" s="10" t="s">
        <v>773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>
      <c r="A295" s="8"/>
      <c r="B295" s="9" t="s">
        <v>1215</v>
      </c>
      <c r="C295" s="9" t="s">
        <v>1060</v>
      </c>
      <c r="D295" s="10" t="s">
        <v>1149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>
      <c r="A296" s="8"/>
      <c r="B296" s="9" t="s">
        <v>1216</v>
      </c>
      <c r="C296" s="9" t="s">
        <v>1101</v>
      </c>
      <c r="D296" s="10" t="s">
        <v>1101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>
      <c r="A297" s="8"/>
      <c r="B297" s="9" t="s">
        <v>1217</v>
      </c>
      <c r="C297" s="9" t="s">
        <v>1101</v>
      </c>
      <c r="D297" s="10" t="s">
        <v>1101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>
      <c r="A298" s="8"/>
      <c r="B298" s="9" t="s">
        <v>1218</v>
      </c>
      <c r="C298" s="9" t="s">
        <v>1219</v>
      </c>
      <c r="D298" s="10" t="s">
        <v>1220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>
      <c r="A299" s="8"/>
      <c r="B299" s="9" t="s">
        <v>1221</v>
      </c>
      <c r="C299" s="9" t="s">
        <v>1219</v>
      </c>
      <c r="D299" s="10" t="s">
        <v>1220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>
      <c r="A300" s="8"/>
      <c r="B300" s="9" t="s">
        <v>1222</v>
      </c>
      <c r="C300" s="9" t="s">
        <v>1223</v>
      </c>
      <c r="D300" s="10" t="s">
        <v>1224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>
      <c r="A301" s="8"/>
      <c r="B301" s="9" t="s">
        <v>1225</v>
      </c>
      <c r="C301" s="9" t="s">
        <v>1226</v>
      </c>
      <c r="D301" s="10" t="s">
        <v>1226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>
      <c r="A302" s="8"/>
      <c r="B302" s="9" t="s">
        <v>1227</v>
      </c>
      <c r="C302" s="9" t="s">
        <v>1226</v>
      </c>
      <c r="D302" s="10" t="s">
        <v>1226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>
      <c r="A303" s="8"/>
      <c r="B303" s="9" t="s">
        <v>1228</v>
      </c>
      <c r="C303" s="9" t="s">
        <v>1229</v>
      </c>
      <c r="D303" s="10" t="s">
        <v>1229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>
      <c r="A304" s="8"/>
      <c r="B304" s="9" t="s">
        <v>1230</v>
      </c>
      <c r="C304" s="9" t="s">
        <v>976</v>
      </c>
      <c r="D304" s="10" t="s">
        <v>976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>
      <c r="A305" s="8"/>
      <c r="B305" s="9" t="s">
        <v>1231</v>
      </c>
      <c r="C305" s="9" t="s">
        <v>976</v>
      </c>
      <c r="D305" s="10" t="s">
        <v>976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>
      <c r="A306" s="8"/>
      <c r="B306" s="9" t="s">
        <v>1232</v>
      </c>
      <c r="C306" s="9" t="s">
        <v>780</v>
      </c>
      <c r="D306" s="10" t="s">
        <v>780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>
      <c r="A307" s="8"/>
      <c r="B307" s="9" t="s">
        <v>1233</v>
      </c>
      <c r="C307" s="9" t="s">
        <v>1190</v>
      </c>
      <c r="D307" s="10" t="s">
        <v>1190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>
      <c r="A308" s="8"/>
      <c r="B308" s="9" t="s">
        <v>1234</v>
      </c>
      <c r="C308" s="9" t="s">
        <v>1190</v>
      </c>
      <c r="D308" s="10" t="s">
        <v>1190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>
      <c r="A309" s="8"/>
      <c r="B309" s="9" t="s">
        <v>1235</v>
      </c>
      <c r="C309" s="9" t="s">
        <v>1236</v>
      </c>
      <c r="D309" s="10" t="s">
        <v>1236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>
      <c r="A310" s="8"/>
      <c r="B310" s="9" t="s">
        <v>1237</v>
      </c>
      <c r="C310" s="9" t="s">
        <v>825</v>
      </c>
      <c r="D310" s="10" t="s">
        <v>825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>
      <c r="A311" s="8"/>
      <c r="B311" s="9" t="s">
        <v>1238</v>
      </c>
      <c r="C311" s="9" t="s">
        <v>827</v>
      </c>
      <c r="D311" s="10" t="s">
        <v>827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>
      <c r="A312" s="8"/>
      <c r="B312" s="9" t="s">
        <v>1239</v>
      </c>
      <c r="C312" s="9" t="s">
        <v>1046</v>
      </c>
      <c r="D312" s="10" t="s">
        <v>1046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>
      <c r="A313" s="8"/>
      <c r="B313" s="9" t="s">
        <v>1240</v>
      </c>
      <c r="C313" s="9" t="s">
        <v>1046</v>
      </c>
      <c r="D313" s="10" t="s">
        <v>1046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>
      <c r="A314" s="8"/>
      <c r="B314" s="9" t="s">
        <v>1241</v>
      </c>
      <c r="C314" s="9" t="s">
        <v>1242</v>
      </c>
      <c r="D314" s="10" t="s">
        <v>1242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>
      <c r="A315" s="8"/>
      <c r="B315" s="9" t="s">
        <v>1243</v>
      </c>
      <c r="C315" s="9" t="s">
        <v>1242</v>
      </c>
      <c r="D315" s="10" t="s">
        <v>1242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>
      <c r="A316" s="8"/>
      <c r="B316" s="9" t="s">
        <v>1244</v>
      </c>
      <c r="C316" s="9" t="s">
        <v>1242</v>
      </c>
      <c r="D316" s="10" t="s">
        <v>1242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>
      <c r="A317" s="8"/>
      <c r="B317" s="9" t="s">
        <v>1245</v>
      </c>
      <c r="C317" s="9" t="s">
        <v>1242</v>
      </c>
      <c r="D317" s="10" t="s">
        <v>1242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>
      <c r="A318" s="8"/>
      <c r="B318" s="9" t="s">
        <v>1246</v>
      </c>
      <c r="C318" s="9" t="s">
        <v>809</v>
      </c>
      <c r="D318" s="10" t="s">
        <v>809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>
      <c r="A319" s="8"/>
      <c r="B319" s="9" t="s">
        <v>1247</v>
      </c>
      <c r="C319" s="9" t="s">
        <v>767</v>
      </c>
      <c r="D319" s="10" t="s">
        <v>767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>
      <c r="A320" s="8"/>
      <c r="B320" s="9" t="s">
        <v>1248</v>
      </c>
      <c r="C320" s="9" t="s">
        <v>873</v>
      </c>
      <c r="D320" s="10" t="s">
        <v>873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>
      <c r="A321" s="8"/>
      <c r="B321" s="9" t="s">
        <v>1249</v>
      </c>
      <c r="C321" s="9" t="s">
        <v>1250</v>
      </c>
      <c r="D321" s="10" t="s">
        <v>1250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>
      <c r="A322" s="8"/>
      <c r="B322" s="9" t="s">
        <v>1251</v>
      </c>
      <c r="C322" s="9" t="s">
        <v>1252</v>
      </c>
      <c r="D322" s="10" t="s">
        <v>1252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>
      <c r="A323" s="8"/>
      <c r="B323" s="9" t="s">
        <v>1253</v>
      </c>
      <c r="C323" s="9" t="s">
        <v>1254</v>
      </c>
      <c r="D323" s="10" t="s">
        <v>1254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>
      <c r="A324" s="8"/>
      <c r="B324" s="9" t="s">
        <v>1255</v>
      </c>
      <c r="C324" s="14" t="s">
        <v>1254</v>
      </c>
      <c r="D324" s="15" t="s">
        <v>1254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>
      <c r="A325" s="8"/>
      <c r="B325" s="9" t="s">
        <v>1256</v>
      </c>
      <c r="C325" s="14" t="s">
        <v>1254</v>
      </c>
      <c r="D325" s="15" t="s">
        <v>1254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>
      <c r="A326" s="8"/>
      <c r="B326" s="9" t="s">
        <v>1257</v>
      </c>
      <c r="C326" s="14" t="s">
        <v>1254</v>
      </c>
      <c r="D326" s="15" t="s">
        <v>1254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>
      <c r="A327" s="8"/>
      <c r="B327" s="9" t="s">
        <v>1258</v>
      </c>
      <c r="C327" s="14" t="s">
        <v>1254</v>
      </c>
      <c r="D327" s="15" t="s">
        <v>1254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>
      <c r="A328" s="8"/>
      <c r="B328" s="9" t="s">
        <v>1259</v>
      </c>
      <c r="C328" s="14" t="s">
        <v>1254</v>
      </c>
      <c r="D328" s="15" t="s">
        <v>1254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>
      <c r="A329" s="8"/>
      <c r="B329" s="9" t="s">
        <v>1260</v>
      </c>
      <c r="C329" s="9" t="s">
        <v>873</v>
      </c>
      <c r="D329" s="10" t="s">
        <v>873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>
      <c r="A330" s="8"/>
      <c r="B330" s="9" t="s">
        <v>1261</v>
      </c>
      <c r="C330" s="9" t="s">
        <v>840</v>
      </c>
      <c r="D330" s="10" t="s">
        <v>840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>
      <c r="A331" s="8"/>
      <c r="B331" s="9" t="s">
        <v>1262</v>
      </c>
      <c r="C331" s="9" t="s">
        <v>1263</v>
      </c>
      <c r="D331" s="10" t="s">
        <v>1263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>
      <c r="A332" s="8"/>
      <c r="B332" s="9" t="s">
        <v>1264</v>
      </c>
      <c r="C332" s="9" t="s">
        <v>1265</v>
      </c>
      <c r="D332" s="10" t="s">
        <v>1265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>
      <c r="A333" s="8"/>
      <c r="B333" s="9" t="s">
        <v>1266</v>
      </c>
      <c r="C333" s="9" t="s">
        <v>1265</v>
      </c>
      <c r="D333" s="10" t="s">
        <v>1265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>
      <c r="A334" s="8"/>
      <c r="B334" s="9" t="s">
        <v>1267</v>
      </c>
      <c r="C334" s="9" t="s">
        <v>1090</v>
      </c>
      <c r="D334" s="10" t="s">
        <v>1090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>
      <c r="A335" s="8"/>
      <c r="B335" s="9" t="s">
        <v>1268</v>
      </c>
      <c r="C335" s="9" t="s">
        <v>1100</v>
      </c>
      <c r="D335" s="10" t="s">
        <v>1100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>
      <c r="A336" s="8"/>
      <c r="B336" s="9" t="s">
        <v>1269</v>
      </c>
      <c r="C336" s="9" t="s">
        <v>1100</v>
      </c>
      <c r="D336" s="10" t="s">
        <v>1100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>
      <c r="A337" s="8"/>
      <c r="B337" s="9" t="s">
        <v>1270</v>
      </c>
      <c r="C337" s="9" t="s">
        <v>954</v>
      </c>
      <c r="D337" s="10" t="s">
        <v>954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>
      <c r="A338" s="8"/>
      <c r="B338" s="9" t="s">
        <v>1271</v>
      </c>
      <c r="C338" s="9" t="s">
        <v>954</v>
      </c>
      <c r="D338" s="10" t="s">
        <v>954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>
      <c r="A339" s="8"/>
      <c r="B339" s="9" t="s">
        <v>1272</v>
      </c>
      <c r="C339" s="9" t="s">
        <v>1273</v>
      </c>
      <c r="D339" s="10" t="s">
        <v>1274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>
      <c r="A340" s="8"/>
      <c r="B340" s="9" t="s">
        <v>1275</v>
      </c>
      <c r="C340" s="9" t="s">
        <v>1276</v>
      </c>
      <c r="D340" s="10" t="s">
        <v>1276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>
      <c r="A341" s="8"/>
      <c r="B341" s="9" t="s">
        <v>1277</v>
      </c>
      <c r="C341" s="9" t="s">
        <v>780</v>
      </c>
      <c r="D341" s="10" t="s">
        <v>1276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>
      <c r="A342" s="8"/>
      <c r="B342" s="9" t="s">
        <v>1278</v>
      </c>
      <c r="C342" s="9" t="s">
        <v>1279</v>
      </c>
      <c r="D342" s="10" t="s">
        <v>1279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>
      <c r="A343" s="8"/>
      <c r="B343" s="9" t="s">
        <v>1280</v>
      </c>
      <c r="C343" s="9" t="s">
        <v>1042</v>
      </c>
      <c r="D343" s="10" t="s">
        <v>1042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>
      <c r="A344" s="8"/>
      <c r="B344" s="9" t="s">
        <v>1281</v>
      </c>
      <c r="C344" s="9" t="s">
        <v>1044</v>
      </c>
      <c r="D344" s="10" t="s">
        <v>1044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>
      <c r="A345" s="8"/>
      <c r="B345" s="9" t="s">
        <v>1282</v>
      </c>
      <c r="C345" s="9" t="s">
        <v>1283</v>
      </c>
      <c r="D345" s="10" t="s">
        <v>1283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>
      <c r="A346" s="8"/>
      <c r="B346" s="9" t="s">
        <v>1284</v>
      </c>
      <c r="C346" s="9" t="s">
        <v>909</v>
      </c>
      <c r="D346" s="10" t="s">
        <v>909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>
      <c r="A347" s="8"/>
      <c r="B347" s="9" t="s">
        <v>1285</v>
      </c>
      <c r="C347" s="9" t="s">
        <v>1149</v>
      </c>
      <c r="D347" s="10" t="s">
        <v>1286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>
      <c r="A348" s="8"/>
      <c r="B348" s="9" t="s">
        <v>1287</v>
      </c>
      <c r="C348" s="9" t="s">
        <v>825</v>
      </c>
      <c r="D348" s="10" t="s">
        <v>825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>
      <c r="A349" s="8"/>
      <c r="B349" s="9" t="s">
        <v>1288</v>
      </c>
      <c r="C349" s="9" t="s">
        <v>827</v>
      </c>
      <c r="D349" s="10" t="s">
        <v>827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>
      <c r="A350" s="8"/>
      <c r="B350" s="9" t="s">
        <v>1289</v>
      </c>
      <c r="C350" s="9" t="s">
        <v>1290</v>
      </c>
      <c r="D350" s="10" t="s">
        <v>1290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>
      <c r="A351" s="8"/>
      <c r="B351" s="9" t="s">
        <v>1291</v>
      </c>
      <c r="C351" s="9" t="s">
        <v>1292</v>
      </c>
      <c r="D351" s="10" t="s">
        <v>1292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>
      <c r="A352" s="8"/>
      <c r="B352" s="9" t="s">
        <v>1293</v>
      </c>
      <c r="C352" s="9" t="s">
        <v>1265</v>
      </c>
      <c r="D352" s="10" t="s">
        <v>1265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>
      <c r="A353" s="8"/>
      <c r="B353" s="9" t="s">
        <v>1294</v>
      </c>
      <c r="C353" s="9" t="s">
        <v>825</v>
      </c>
      <c r="D353" s="10" t="s">
        <v>825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>
      <c r="A354" s="8"/>
      <c r="B354" s="9" t="s">
        <v>1295</v>
      </c>
      <c r="C354" s="9" t="s">
        <v>827</v>
      </c>
      <c r="D354" s="10" t="s">
        <v>827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>
      <c r="A355" s="8"/>
      <c r="B355" s="9" t="s">
        <v>1296</v>
      </c>
      <c r="C355" s="9" t="s">
        <v>767</v>
      </c>
      <c r="D355" s="10" t="s">
        <v>767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>
      <c r="A356" s="8"/>
      <c r="B356" s="9" t="s">
        <v>1297</v>
      </c>
      <c r="C356" s="9" t="s">
        <v>769</v>
      </c>
      <c r="D356" s="10" t="s">
        <v>769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>
      <c r="A357" s="8"/>
      <c r="B357" s="9" t="s">
        <v>1298</v>
      </c>
      <c r="C357" s="9" t="s">
        <v>873</v>
      </c>
      <c r="D357" s="10" t="s">
        <v>873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>
      <c r="A358" s="8"/>
      <c r="B358" s="9" t="s">
        <v>1299</v>
      </c>
      <c r="C358" s="9" t="s">
        <v>873</v>
      </c>
      <c r="D358" s="10" t="s">
        <v>873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>
      <c r="A359" s="8"/>
      <c r="B359" s="9" t="s">
        <v>1300</v>
      </c>
      <c r="C359" s="9" t="s">
        <v>873</v>
      </c>
      <c r="D359" s="10" t="s">
        <v>873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>
      <c r="A360" s="8"/>
      <c r="B360" s="9" t="s">
        <v>1301</v>
      </c>
      <c r="C360" s="9" t="s">
        <v>873</v>
      </c>
      <c r="D360" s="10" t="s">
        <v>873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>
      <c r="A361" s="8"/>
      <c r="B361" s="9" t="s">
        <v>1302</v>
      </c>
      <c r="C361" s="9" t="s">
        <v>1303</v>
      </c>
      <c r="D361" s="10" t="s">
        <v>1303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>
      <c r="A362" s="8"/>
      <c r="B362" s="9" t="s">
        <v>1304</v>
      </c>
      <c r="C362" s="9" t="s">
        <v>1305</v>
      </c>
      <c r="D362" s="10" t="s">
        <v>1305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>
      <c r="A363" s="8"/>
      <c r="B363" s="9" t="s">
        <v>1306</v>
      </c>
      <c r="C363" s="9" t="s">
        <v>786</v>
      </c>
      <c r="D363" s="10" t="s">
        <v>786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>
      <c r="A364" s="8"/>
      <c r="B364" s="9" t="s">
        <v>1307</v>
      </c>
      <c r="C364" s="9" t="s">
        <v>1308</v>
      </c>
      <c r="D364" s="10" t="s">
        <v>1308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>
      <c r="A365" s="8"/>
      <c r="B365" s="9" t="s">
        <v>1309</v>
      </c>
      <c r="C365" s="9" t="s">
        <v>1308</v>
      </c>
      <c r="D365" s="10" t="s">
        <v>1308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>
      <c r="A366" s="8"/>
      <c r="B366" s="9" t="s">
        <v>1310</v>
      </c>
      <c r="C366" s="9" t="s">
        <v>1311</v>
      </c>
      <c r="D366" s="10" t="s">
        <v>1311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>
      <c r="A367" s="8"/>
      <c r="B367" s="9" t="s">
        <v>1312</v>
      </c>
      <c r="C367" s="9" t="s">
        <v>767</v>
      </c>
      <c r="D367" s="10" t="s">
        <v>767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>
      <c r="A368" s="8"/>
      <c r="B368" s="9" t="s">
        <v>1313</v>
      </c>
      <c r="C368" s="9" t="s">
        <v>769</v>
      </c>
      <c r="D368" s="10" t="s">
        <v>769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>
      <c r="A369" s="8"/>
      <c r="B369" s="9" t="s">
        <v>1314</v>
      </c>
      <c r="C369" s="9" t="s">
        <v>774</v>
      </c>
      <c r="D369" s="10" t="s">
        <v>774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>
      <c r="A370" s="8"/>
      <c r="B370" s="9" t="s">
        <v>1315</v>
      </c>
      <c r="C370" s="9" t="s">
        <v>907</v>
      </c>
      <c r="D370" s="10" t="s">
        <v>907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>
      <c r="A371" s="8"/>
      <c r="B371" s="9" t="s">
        <v>1316</v>
      </c>
      <c r="C371" s="9" t="s">
        <v>1317</v>
      </c>
      <c r="D371" s="10" t="s">
        <v>1317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>
      <c r="A372" s="8"/>
      <c r="B372" s="9" t="s">
        <v>1318</v>
      </c>
      <c r="C372" s="9" t="s">
        <v>819</v>
      </c>
      <c r="D372" s="10" t="s">
        <v>819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>
      <c r="A373" s="8"/>
      <c r="B373" s="9" t="s">
        <v>1319</v>
      </c>
      <c r="C373" s="9" t="s">
        <v>1320</v>
      </c>
      <c r="D373" s="10" t="s">
        <v>1320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>
      <c r="A374" s="8"/>
      <c r="B374" s="9" t="s">
        <v>1321</v>
      </c>
      <c r="C374" s="9" t="s">
        <v>1320</v>
      </c>
      <c r="D374" s="10" t="s">
        <v>1320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>
      <c r="A375" s="8"/>
      <c r="B375" s="9" t="s">
        <v>1322</v>
      </c>
      <c r="C375" s="9" t="s">
        <v>1323</v>
      </c>
      <c r="D375" s="10" t="s">
        <v>1323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>
      <c r="A376" s="8"/>
      <c r="B376" s="9" t="s">
        <v>1324</v>
      </c>
      <c r="C376" s="9" t="s">
        <v>1323</v>
      </c>
      <c r="D376" s="10" t="s">
        <v>1323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>
      <c r="A377" s="8"/>
      <c r="B377" s="9" t="s">
        <v>1325</v>
      </c>
      <c r="C377" s="9" t="s">
        <v>1323</v>
      </c>
      <c r="D377" s="10" t="s">
        <v>1323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>
      <c r="A378" s="8"/>
      <c r="B378" s="9" t="s">
        <v>1326</v>
      </c>
      <c r="C378" s="9" t="s">
        <v>1323</v>
      </c>
      <c r="D378" s="10" t="s">
        <v>1323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>
      <c r="A379" s="8"/>
      <c r="B379" s="9" t="s">
        <v>1327</v>
      </c>
      <c r="C379" s="9" t="s">
        <v>1018</v>
      </c>
      <c r="D379" s="10" t="s">
        <v>1018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>
      <c r="A380" s="8"/>
      <c r="B380" s="9" t="s">
        <v>1328</v>
      </c>
      <c r="C380" s="9" t="s">
        <v>1018</v>
      </c>
      <c r="D380" s="10" t="s">
        <v>1018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>
      <c r="A381" s="8"/>
      <c r="B381" s="9" t="s">
        <v>1329</v>
      </c>
      <c r="C381" s="9" t="s">
        <v>1090</v>
      </c>
      <c r="D381" s="10" t="s">
        <v>1090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>
      <c r="A382" s="8"/>
      <c r="B382" s="9" t="s">
        <v>1330</v>
      </c>
      <c r="C382" s="9" t="s">
        <v>1331</v>
      </c>
      <c r="D382" s="10" t="s">
        <v>1331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>
      <c r="A383" s="8"/>
      <c r="B383" s="9" t="s">
        <v>1332</v>
      </c>
      <c r="C383" s="9" t="s">
        <v>1331</v>
      </c>
      <c r="D383" s="10" t="s">
        <v>1331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>
      <c r="A384" s="8"/>
      <c r="B384" s="9" t="s">
        <v>1333</v>
      </c>
      <c r="C384" s="9" t="s">
        <v>1060</v>
      </c>
      <c r="D384" s="10" t="s">
        <v>1060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>
      <c r="A385" s="8"/>
      <c r="B385" s="9" t="s">
        <v>1334</v>
      </c>
      <c r="C385" s="9" t="s">
        <v>1335</v>
      </c>
      <c r="D385" s="10" t="s">
        <v>1335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>
      <c r="A386" s="8"/>
      <c r="B386" s="9" t="s">
        <v>1336</v>
      </c>
      <c r="C386" s="9" t="s">
        <v>1335</v>
      </c>
      <c r="D386" s="10" t="s">
        <v>1335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>
      <c r="A387" s="8"/>
      <c r="B387" s="9" t="s">
        <v>1337</v>
      </c>
      <c r="C387" s="9" t="s">
        <v>1338</v>
      </c>
      <c r="D387" s="10" t="s">
        <v>1338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>
      <c r="A388" s="8"/>
      <c r="B388" s="9" t="s">
        <v>1339</v>
      </c>
      <c r="C388" s="9" t="s">
        <v>954</v>
      </c>
      <c r="D388" s="10" t="s">
        <v>954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>
      <c r="A389" s="8"/>
      <c r="B389" s="9" t="s">
        <v>1340</v>
      </c>
      <c r="C389" s="9" t="s">
        <v>954</v>
      </c>
      <c r="D389" s="10" t="s">
        <v>954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>
      <c r="A390" s="8"/>
      <c r="B390" s="9" t="s">
        <v>1341</v>
      </c>
      <c r="C390" s="9" t="s">
        <v>1037</v>
      </c>
      <c r="D390" s="10" t="s">
        <v>1037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>
      <c r="A391" s="8"/>
      <c r="B391" s="9" t="s">
        <v>1342</v>
      </c>
      <c r="C391" s="14" t="s">
        <v>1133</v>
      </c>
      <c r="D391" s="15" t="s">
        <v>1133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>
      <c r="A392" s="8"/>
      <c r="B392" s="9" t="s">
        <v>1343</v>
      </c>
      <c r="C392" s="14" t="s">
        <v>1133</v>
      </c>
      <c r="D392" s="15" t="s">
        <v>1133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>
      <c r="A393" s="8"/>
      <c r="B393" s="9" t="s">
        <v>1344</v>
      </c>
      <c r="C393" s="9" t="s">
        <v>1133</v>
      </c>
      <c r="D393" s="10" t="s">
        <v>1133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>
      <c r="A394" s="8"/>
      <c r="B394" s="9" t="s">
        <v>1345</v>
      </c>
      <c r="C394" s="9" t="s">
        <v>1133</v>
      </c>
      <c r="D394" s="10" t="s">
        <v>1133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>
      <c r="A395" s="8"/>
      <c r="B395" s="9" t="s">
        <v>1346</v>
      </c>
      <c r="C395" s="9" t="s">
        <v>1347</v>
      </c>
      <c r="D395" s="10" t="s">
        <v>1347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>
      <c r="A396" s="8"/>
      <c r="B396" s="9" t="s">
        <v>1348</v>
      </c>
      <c r="C396" s="14" t="s">
        <v>1349</v>
      </c>
      <c r="D396" s="15" t="s">
        <v>1349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>
      <c r="A397" s="8"/>
      <c r="B397" s="9" t="s">
        <v>1350</v>
      </c>
      <c r="C397" s="14" t="s">
        <v>1349</v>
      </c>
      <c r="D397" s="15" t="s">
        <v>1349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>
      <c r="A398" s="8"/>
      <c r="B398" s="9" t="s">
        <v>1351</v>
      </c>
      <c r="C398" s="9" t="s">
        <v>1109</v>
      </c>
      <c r="D398" s="10" t="s">
        <v>881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>
      <c r="A399" s="8"/>
      <c r="B399" s="9" t="s">
        <v>1352</v>
      </c>
      <c r="C399" s="9" t="s">
        <v>1109</v>
      </c>
      <c r="D399" s="10" t="s">
        <v>881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>
      <c r="A400" s="8"/>
      <c r="B400" s="9" t="s">
        <v>1353</v>
      </c>
      <c r="C400" s="9" t="s">
        <v>1354</v>
      </c>
      <c r="D400" s="10" t="s">
        <v>1354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>
      <c r="A401" s="8"/>
      <c r="B401" s="9" t="s">
        <v>1355</v>
      </c>
      <c r="C401" s="9" t="s">
        <v>1356</v>
      </c>
      <c r="D401" s="10" t="s">
        <v>1356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>
      <c r="A402" s="8"/>
      <c r="B402" s="9" t="s">
        <v>1357</v>
      </c>
      <c r="C402" s="9" t="s">
        <v>1358</v>
      </c>
      <c r="D402" s="10" t="s">
        <v>1358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>
      <c r="A403" s="8"/>
      <c r="B403" s="9" t="s">
        <v>1359</v>
      </c>
      <c r="C403" s="9" t="s">
        <v>878</v>
      </c>
      <c r="D403" s="10" t="s">
        <v>878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>
      <c r="A404" s="8"/>
      <c r="B404" s="9" t="s">
        <v>1360</v>
      </c>
      <c r="C404" s="9" t="s">
        <v>878</v>
      </c>
      <c r="D404" s="10" t="s">
        <v>878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>
      <c r="A405" s="8"/>
      <c r="B405" s="9" t="s">
        <v>1361</v>
      </c>
      <c r="C405" s="9" t="s">
        <v>1138</v>
      </c>
      <c r="D405" s="10" t="s">
        <v>1138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>
      <c r="A406" s="8"/>
      <c r="B406" s="9" t="s">
        <v>1362</v>
      </c>
      <c r="C406" s="9" t="s">
        <v>1138</v>
      </c>
      <c r="D406" s="10" t="s">
        <v>1138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>
      <c r="A407" s="8"/>
      <c r="B407" s="9" t="s">
        <v>1363</v>
      </c>
      <c r="C407" s="9" t="s">
        <v>1138</v>
      </c>
      <c r="D407" s="10" t="s">
        <v>1138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>
      <c r="A408" s="8"/>
      <c r="B408" s="9" t="s">
        <v>1364</v>
      </c>
      <c r="C408" s="9" t="s">
        <v>1138</v>
      </c>
      <c r="D408" s="10" t="s">
        <v>1138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>
      <c r="A409" s="8"/>
      <c r="B409" s="9" t="s">
        <v>1365</v>
      </c>
      <c r="C409" s="9" t="s">
        <v>1366</v>
      </c>
      <c r="D409" s="10" t="s">
        <v>1366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>
      <c r="A410" s="8"/>
      <c r="B410" s="9" t="s">
        <v>1367</v>
      </c>
      <c r="C410" s="9" t="s">
        <v>868</v>
      </c>
      <c r="D410" s="10" t="s">
        <v>868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>
      <c r="A411" s="8"/>
      <c r="B411" s="9" t="s">
        <v>1368</v>
      </c>
      <c r="C411" s="9" t="s">
        <v>1006</v>
      </c>
      <c r="D411" s="10" t="s">
        <v>1006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>
      <c r="A412" s="8"/>
      <c r="B412" s="9" t="s">
        <v>1369</v>
      </c>
      <c r="C412" s="14" t="s">
        <v>1279</v>
      </c>
      <c r="D412" s="15" t="s">
        <v>1279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>
      <c r="A413" s="8"/>
      <c r="B413" s="9" t="s">
        <v>1370</v>
      </c>
      <c r="C413" s="14" t="s">
        <v>1279</v>
      </c>
      <c r="D413" s="15" t="s">
        <v>1279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>
      <c r="A414" s="8"/>
      <c r="B414" s="9" t="s">
        <v>1371</v>
      </c>
      <c r="C414" s="14" t="s">
        <v>1372</v>
      </c>
      <c r="D414" s="15" t="s">
        <v>1372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>
      <c r="A415" s="8"/>
      <c r="B415" s="9" t="s">
        <v>1373</v>
      </c>
      <c r="C415" s="9" t="s">
        <v>1372</v>
      </c>
      <c r="D415" s="10" t="s">
        <v>1372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>
      <c r="A416" s="8"/>
      <c r="B416" s="9" t="s">
        <v>1374</v>
      </c>
      <c r="C416" s="9" t="s">
        <v>1372</v>
      </c>
      <c r="D416" s="10" t="s">
        <v>1372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>
      <c r="A417" s="8"/>
      <c r="B417" s="9" t="s">
        <v>1375</v>
      </c>
      <c r="C417" s="9" t="s">
        <v>1372</v>
      </c>
      <c r="D417" s="10" t="s">
        <v>1372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>
      <c r="A418" s="8"/>
      <c r="B418" s="9" t="s">
        <v>1376</v>
      </c>
      <c r="C418" s="9" t="s">
        <v>1372</v>
      </c>
      <c r="D418" s="10" t="s">
        <v>1372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>
      <c r="A419" s="8"/>
      <c r="B419" s="9" t="s">
        <v>1377</v>
      </c>
      <c r="C419" s="9" t="s">
        <v>1372</v>
      </c>
      <c r="D419" s="10" t="s">
        <v>1372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>
      <c r="A420" s="8"/>
      <c r="B420" s="9" t="s">
        <v>1378</v>
      </c>
      <c r="C420" s="14" t="s">
        <v>1372</v>
      </c>
      <c r="D420" s="15" t="s">
        <v>1372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>
      <c r="A421" s="8"/>
      <c r="B421" s="9" t="s">
        <v>1379</v>
      </c>
      <c r="C421" s="14" t="s">
        <v>1372</v>
      </c>
      <c r="D421" s="15" t="s">
        <v>1372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>
      <c r="A422" s="8"/>
      <c r="B422" s="9" t="s">
        <v>1380</v>
      </c>
      <c r="C422" s="14" t="s">
        <v>1372</v>
      </c>
      <c r="D422" s="15" t="s">
        <v>1372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>
      <c r="A423" s="8"/>
      <c r="B423" s="9" t="s">
        <v>1381</v>
      </c>
      <c r="C423" s="9" t="s">
        <v>801</v>
      </c>
      <c r="D423" s="10" t="s">
        <v>801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>
      <c r="A424" s="8"/>
      <c r="B424" s="9" t="s">
        <v>1382</v>
      </c>
      <c r="C424" s="9" t="s">
        <v>1010</v>
      </c>
      <c r="D424" s="10" t="s">
        <v>1010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>
      <c r="A425" s="8"/>
      <c r="B425" s="9" t="s">
        <v>1383</v>
      </c>
      <c r="C425" s="9" t="s">
        <v>864</v>
      </c>
      <c r="D425" s="10" t="s">
        <v>864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>
      <c r="A426" s="8"/>
      <c r="B426" s="9" t="s">
        <v>1384</v>
      </c>
      <c r="C426" s="9" t="s">
        <v>1385</v>
      </c>
      <c r="D426" s="10" t="s">
        <v>1385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>
      <c r="A427" s="8"/>
      <c r="B427" s="9" t="s">
        <v>1386</v>
      </c>
      <c r="C427" s="9" t="s">
        <v>1385</v>
      </c>
      <c r="D427" s="10" t="s">
        <v>1385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>
      <c r="A428" s="8"/>
      <c r="B428" s="9" t="s">
        <v>1387</v>
      </c>
      <c r="C428" s="9" t="s">
        <v>1180</v>
      </c>
      <c r="D428" s="10" t="s">
        <v>1180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>
      <c r="A429" s="8"/>
      <c r="B429" s="9" t="s">
        <v>1388</v>
      </c>
      <c r="C429" s="9" t="s">
        <v>954</v>
      </c>
      <c r="D429" s="10" t="s">
        <v>954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>
      <c r="A430" s="8"/>
      <c r="B430" s="9" t="s">
        <v>1389</v>
      </c>
      <c r="C430" s="9" t="s">
        <v>954</v>
      </c>
      <c r="D430" s="10" t="s">
        <v>954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>
      <c r="A431" s="8"/>
      <c r="B431" s="9" t="s">
        <v>1390</v>
      </c>
      <c r="C431" s="9" t="s">
        <v>1016</v>
      </c>
      <c r="D431" s="10" t="s">
        <v>1016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>
      <c r="A432" s="8"/>
      <c r="B432" s="9" t="s">
        <v>1391</v>
      </c>
      <c r="C432" s="14" t="s">
        <v>1016</v>
      </c>
      <c r="D432" s="15" t="s">
        <v>1016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>
      <c r="A433" s="8"/>
      <c r="B433" s="9" t="s">
        <v>1392</v>
      </c>
      <c r="C433" s="14" t="s">
        <v>1016</v>
      </c>
      <c r="D433" s="15" t="s">
        <v>1016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>
      <c r="A434" s="8"/>
      <c r="B434" s="9" t="s">
        <v>1393</v>
      </c>
      <c r="C434" s="9" t="s">
        <v>1090</v>
      </c>
      <c r="D434" s="10" t="s">
        <v>1090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>
      <c r="A435" s="8"/>
      <c r="B435" s="9" t="s">
        <v>1394</v>
      </c>
      <c r="C435" s="9" t="s">
        <v>1090</v>
      </c>
      <c r="D435" s="10" t="s">
        <v>1090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>
      <c r="A436" s="8"/>
      <c r="B436" s="9" t="s">
        <v>1395</v>
      </c>
      <c r="C436" s="9" t="s">
        <v>1396</v>
      </c>
      <c r="D436" s="10" t="s">
        <v>1397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>
      <c r="A437" s="8"/>
      <c r="B437" s="9" t="s">
        <v>1398</v>
      </c>
      <c r="C437" s="9" t="s">
        <v>1090</v>
      </c>
      <c r="D437" s="10" t="s">
        <v>1090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>
      <c r="A438" s="8"/>
      <c r="B438" s="9" t="s">
        <v>1399</v>
      </c>
      <c r="C438" s="9" t="s">
        <v>1090</v>
      </c>
      <c r="D438" s="10" t="s">
        <v>1090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>
      <c r="A439" s="8"/>
      <c r="B439" s="9" t="s">
        <v>1400</v>
      </c>
      <c r="C439" s="9" t="s">
        <v>1385</v>
      </c>
      <c r="D439" s="10" t="s">
        <v>1385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>
      <c r="A440" s="8"/>
      <c r="B440" s="9" t="s">
        <v>1401</v>
      </c>
      <c r="C440" s="9" t="s">
        <v>840</v>
      </c>
      <c r="D440" s="10" t="s">
        <v>840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>
      <c r="A441" s="8"/>
      <c r="B441" s="9" t="s">
        <v>1402</v>
      </c>
      <c r="C441" s="9" t="s">
        <v>773</v>
      </c>
      <c r="D441" s="10" t="s">
        <v>773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>
      <c r="A442" s="8"/>
      <c r="B442" s="9" t="s">
        <v>1403</v>
      </c>
      <c r="C442" s="9" t="s">
        <v>909</v>
      </c>
      <c r="D442" s="10" t="s">
        <v>909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>
      <c r="A443" s="8"/>
      <c r="B443" s="9" t="s">
        <v>1404</v>
      </c>
      <c r="C443" s="9" t="s">
        <v>767</v>
      </c>
      <c r="D443" s="10" t="s">
        <v>767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>
      <c r="A444" s="8"/>
      <c r="B444" s="9" t="s">
        <v>1405</v>
      </c>
      <c r="C444" s="9" t="s">
        <v>769</v>
      </c>
      <c r="D444" s="10" t="s">
        <v>769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>
      <c r="A445" s="8"/>
      <c r="B445" s="9" t="s">
        <v>1406</v>
      </c>
      <c r="C445" s="9" t="s">
        <v>777</v>
      </c>
      <c r="D445" s="10" t="s">
        <v>777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>
      <c r="A446" s="8"/>
      <c r="B446" s="9" t="s">
        <v>1407</v>
      </c>
      <c r="C446" s="9" t="s">
        <v>1010</v>
      </c>
      <c r="D446" s="10" t="s">
        <v>1010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>
      <c r="A447" s="8"/>
      <c r="B447" s="9" t="s">
        <v>1408</v>
      </c>
      <c r="C447" s="9" t="s">
        <v>774</v>
      </c>
      <c r="D447" s="10" t="s">
        <v>774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>
      <c r="A448" s="8"/>
      <c r="B448" s="9" t="s">
        <v>1409</v>
      </c>
      <c r="C448" s="9" t="s">
        <v>1366</v>
      </c>
      <c r="D448" s="10" t="s">
        <v>1366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>
      <c r="A449" s="8"/>
      <c r="B449" s="9" t="s">
        <v>1410</v>
      </c>
      <c r="C449" s="9" t="s">
        <v>1010</v>
      </c>
      <c r="D449" s="10" t="s">
        <v>1010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>
      <c r="A450" s="8"/>
      <c r="B450" s="9" t="s">
        <v>1411</v>
      </c>
      <c r="C450" s="9" t="s">
        <v>774</v>
      </c>
      <c r="D450" s="10" t="s">
        <v>774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>
      <c r="A451" s="8"/>
      <c r="B451" s="9" t="s">
        <v>1412</v>
      </c>
      <c r="C451" s="9" t="s">
        <v>776</v>
      </c>
      <c r="D451" s="10" t="s">
        <v>776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>
      <c r="A452" s="8"/>
      <c r="B452" s="9" t="s">
        <v>1413</v>
      </c>
      <c r="C452" s="9" t="s">
        <v>1223</v>
      </c>
      <c r="D452" s="10" t="s">
        <v>1223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>
      <c r="A453" s="8"/>
      <c r="B453" s="9" t="s">
        <v>1414</v>
      </c>
      <c r="C453" s="9" t="s">
        <v>1223</v>
      </c>
      <c r="D453" s="10" t="s">
        <v>1223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>
      <c r="A454" s="8"/>
      <c r="B454" s="9" t="s">
        <v>1415</v>
      </c>
      <c r="C454" s="9" t="s">
        <v>1416</v>
      </c>
      <c r="D454" s="10" t="s">
        <v>1416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>
      <c r="A455" s="8"/>
      <c r="B455" s="9" t="s">
        <v>1417</v>
      </c>
      <c r="C455" s="9" t="s">
        <v>1416</v>
      </c>
      <c r="D455" s="10" t="s">
        <v>1416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>
      <c r="A456" s="8"/>
      <c r="B456" s="9" t="s">
        <v>1418</v>
      </c>
      <c r="C456" s="9" t="s">
        <v>1419</v>
      </c>
      <c r="D456" s="10" t="s">
        <v>1419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>
      <c r="A457" s="8"/>
      <c r="B457" s="9" t="s">
        <v>1420</v>
      </c>
      <c r="C457" s="9" t="s">
        <v>1331</v>
      </c>
      <c r="D457" s="10" t="s">
        <v>1331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>
      <c r="A458" s="8"/>
      <c r="B458" s="9" t="s">
        <v>1421</v>
      </c>
      <c r="C458" s="9" t="s">
        <v>1331</v>
      </c>
      <c r="D458" s="10" t="s">
        <v>1331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>
      <c r="A459" s="8"/>
      <c r="B459" s="9" t="s">
        <v>1422</v>
      </c>
      <c r="C459" s="9" t="s">
        <v>1188</v>
      </c>
      <c r="D459" s="10" t="s">
        <v>1188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>
      <c r="A460" s="8"/>
      <c r="B460" s="9" t="s">
        <v>1423</v>
      </c>
      <c r="C460" s="9" t="s">
        <v>1308</v>
      </c>
      <c r="D460" s="10" t="s">
        <v>1308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>
      <c r="A461" s="8"/>
      <c r="B461" s="9" t="s">
        <v>1424</v>
      </c>
      <c r="C461" s="9" t="s">
        <v>1308</v>
      </c>
      <c r="D461" s="10" t="s">
        <v>1308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>
      <c r="A462" s="8"/>
      <c r="B462" s="9" t="s">
        <v>1425</v>
      </c>
      <c r="C462" s="9" t="s">
        <v>1109</v>
      </c>
      <c r="D462" s="10" t="s">
        <v>1311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>
      <c r="A463" s="8"/>
      <c r="B463" s="9" t="s">
        <v>1426</v>
      </c>
      <c r="C463" s="9" t="s">
        <v>866</v>
      </c>
      <c r="D463" s="10" t="s">
        <v>866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>
      <c r="A464" s="8"/>
      <c r="B464" s="9" t="s">
        <v>1427</v>
      </c>
      <c r="C464" s="9" t="s">
        <v>876</v>
      </c>
      <c r="D464" s="10" t="s">
        <v>876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>
      <c r="A465" s="8"/>
      <c r="B465" s="9" t="s">
        <v>1428</v>
      </c>
      <c r="C465" s="9" t="s">
        <v>1305</v>
      </c>
      <c r="D465" s="10" t="s">
        <v>1305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>
      <c r="A466" s="8"/>
      <c r="B466" s="9" t="s">
        <v>1429</v>
      </c>
      <c r="C466" s="9" t="s">
        <v>864</v>
      </c>
      <c r="D466" s="10" t="s">
        <v>864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>
      <c r="A467" s="8"/>
      <c r="B467" s="9" t="s">
        <v>1430</v>
      </c>
      <c r="C467" s="9" t="s">
        <v>866</v>
      </c>
      <c r="D467" s="10" t="s">
        <v>866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>
      <c r="A468" s="8"/>
      <c r="B468" s="9" t="s">
        <v>1431</v>
      </c>
      <c r="C468" s="9" t="s">
        <v>1432</v>
      </c>
      <c r="D468" s="10" t="s">
        <v>1432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>
      <c r="A469" s="8"/>
      <c r="B469" s="9" t="s">
        <v>1433</v>
      </c>
      <c r="C469" s="9" t="s">
        <v>1434</v>
      </c>
      <c r="D469" s="10" t="s">
        <v>1434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>
      <c r="A470" s="8"/>
      <c r="B470" s="9" t="s">
        <v>1435</v>
      </c>
      <c r="C470" s="9" t="s">
        <v>1434</v>
      </c>
      <c r="D470" s="10" t="s">
        <v>1434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>
      <c r="A471" s="8"/>
      <c r="B471" s="9" t="s">
        <v>1436</v>
      </c>
      <c r="C471" s="9" t="s">
        <v>1320</v>
      </c>
      <c r="D471" s="10" t="s">
        <v>1320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>
      <c r="A472" s="8"/>
      <c r="B472" s="9" t="s">
        <v>1437</v>
      </c>
      <c r="C472" s="9" t="s">
        <v>1438</v>
      </c>
      <c r="D472" s="10" t="s">
        <v>1438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>
      <c r="A473" s="16" t="s">
        <v>1439</v>
      </c>
      <c r="B473" s="9" t="s">
        <v>1440</v>
      </c>
      <c r="C473" s="9" t="s">
        <v>1358</v>
      </c>
      <c r="D473" s="10" t="s">
        <v>1358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>
      <c r="A474" s="8"/>
      <c r="B474" s="9" t="s">
        <v>1441</v>
      </c>
      <c r="C474" s="9" t="s">
        <v>1442</v>
      </c>
      <c r="D474" s="10" t="s">
        <v>1442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>
      <c r="A475" s="17"/>
      <c r="B475" s="9" t="s">
        <v>1443</v>
      </c>
      <c r="C475" s="9" t="s">
        <v>976</v>
      </c>
      <c r="D475" s="10" t="s">
        <v>976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>
      <c r="A476" s="8" t="s">
        <v>1439</v>
      </c>
      <c r="B476" s="9" t="s">
        <v>1444</v>
      </c>
      <c r="C476" s="9" t="s">
        <v>801</v>
      </c>
      <c r="D476" s="10" t="s">
        <v>801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>
      <c r="A477" s="8"/>
      <c r="B477" s="9" t="s">
        <v>1445</v>
      </c>
      <c r="C477" s="9" t="s">
        <v>1010</v>
      </c>
      <c r="D477" s="10" t="s">
        <v>1010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>
      <c r="A478" s="8"/>
      <c r="B478" s="9" t="s">
        <v>1446</v>
      </c>
      <c r="C478" s="9" t="s">
        <v>912</v>
      </c>
      <c r="D478" s="10" t="s">
        <v>912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>
      <c r="A479" s="8"/>
      <c r="B479" s="9" t="s">
        <v>1447</v>
      </c>
      <c r="C479" s="9" t="s">
        <v>1335</v>
      </c>
      <c r="D479" s="10" t="s">
        <v>1335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>
      <c r="A480" s="8"/>
      <c r="B480" s="9" t="s">
        <v>1448</v>
      </c>
      <c r="C480" s="9" t="s">
        <v>1335</v>
      </c>
      <c r="D480" s="10" t="s">
        <v>1335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>
      <c r="A481" s="8"/>
      <c r="B481" s="9" t="s">
        <v>1449</v>
      </c>
      <c r="C481" s="9" t="s">
        <v>1450</v>
      </c>
      <c r="D481" s="10" t="s">
        <v>1450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>
      <c r="A482" s="8"/>
      <c r="B482" s="9" t="s">
        <v>1451</v>
      </c>
      <c r="C482" s="9" t="s">
        <v>954</v>
      </c>
      <c r="D482" s="10" t="s">
        <v>954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>
      <c r="A483" s="8"/>
      <c r="B483" s="9" t="s">
        <v>1452</v>
      </c>
      <c r="C483" s="9" t="s">
        <v>954</v>
      </c>
      <c r="D483" s="10" t="s">
        <v>954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>
      <c r="A484" s="8"/>
      <c r="B484" s="9" t="s">
        <v>1453</v>
      </c>
      <c r="C484" s="9" t="s">
        <v>1308</v>
      </c>
      <c r="D484" s="10" t="s">
        <v>1308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>
      <c r="A485" s="8"/>
      <c r="B485" s="9" t="s">
        <v>1454</v>
      </c>
      <c r="C485" s="9" t="s">
        <v>1283</v>
      </c>
      <c r="D485" s="10" t="s">
        <v>1283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>
      <c r="A486" s="8"/>
      <c r="B486" s="9" t="s">
        <v>1455</v>
      </c>
      <c r="C486" s="9" t="s">
        <v>909</v>
      </c>
      <c r="D486" s="10" t="s">
        <v>909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>
      <c r="A487" s="8"/>
      <c r="B487" s="9" t="s">
        <v>1456</v>
      </c>
      <c r="C487" s="9" t="s">
        <v>1457</v>
      </c>
      <c r="D487" s="10" t="s">
        <v>1457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>
      <c r="A488" s="8"/>
      <c r="B488" s="9" t="s">
        <v>1458</v>
      </c>
      <c r="C488" s="9" t="s">
        <v>780</v>
      </c>
      <c r="D488" s="10" t="s">
        <v>780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>
      <c r="A489" s="8"/>
      <c r="B489" s="9" t="s">
        <v>1459</v>
      </c>
      <c r="C489" s="9" t="s">
        <v>780</v>
      </c>
      <c r="D489" s="10" t="s">
        <v>780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>
      <c r="A490" s="8"/>
      <c r="B490" s="9" t="s">
        <v>1460</v>
      </c>
      <c r="C490" s="9" t="s">
        <v>1015</v>
      </c>
      <c r="D490" s="10" t="s">
        <v>1015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>
      <c r="A491" s="8"/>
      <c r="B491" s="9" t="s">
        <v>1461</v>
      </c>
      <c r="C491" s="9" t="s">
        <v>825</v>
      </c>
      <c r="D491" s="10" t="s">
        <v>825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>
      <c r="A492" s="8"/>
      <c r="B492" s="9" t="s">
        <v>1462</v>
      </c>
      <c r="C492" s="9" t="s">
        <v>827</v>
      </c>
      <c r="D492" s="10" t="s">
        <v>827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>
      <c r="A493" s="8"/>
      <c r="B493" s="9" t="s">
        <v>1463</v>
      </c>
      <c r="C493" s="9" t="s">
        <v>790</v>
      </c>
      <c r="D493" s="10" t="s">
        <v>790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>
      <c r="A494" s="8"/>
      <c r="B494" s="9" t="s">
        <v>1464</v>
      </c>
      <c r="C494" s="9" t="s">
        <v>1465</v>
      </c>
      <c r="D494" s="10" t="s">
        <v>1465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>
      <c r="A495" s="8"/>
      <c r="B495" s="9" t="s">
        <v>1466</v>
      </c>
      <c r="C495" s="9" t="s">
        <v>914</v>
      </c>
      <c r="D495" s="10" t="s">
        <v>914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>
      <c r="A496" s="8"/>
      <c r="B496" s="9" t="s">
        <v>1467</v>
      </c>
      <c r="C496" s="9" t="s">
        <v>909</v>
      </c>
      <c r="D496" s="10" t="s">
        <v>909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>
      <c r="A497" s="8"/>
      <c r="B497" s="9" t="s">
        <v>1468</v>
      </c>
      <c r="C497" s="9" t="s">
        <v>859</v>
      </c>
      <c r="D497" s="10" t="s">
        <v>859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>
      <c r="A498" s="8"/>
      <c r="B498" s="9" t="s">
        <v>1469</v>
      </c>
      <c r="C498" s="9" t="s">
        <v>976</v>
      </c>
      <c r="D498" s="10" t="s">
        <v>976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31" zoomScaleNormal="31" workbookViewId="0">
      <selection activeCell="T20" sqref="T20"/>
    </sheetView>
  </sheetViews>
  <sheetFormatPr defaultColWidth="11" defaultRowHeight="13.2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CD542ICA H R05</vt:lpstr>
      <vt:lpstr>语音专项测试结果</vt:lpstr>
      <vt:lpstr>遗留bug list</vt:lpstr>
      <vt:lpstr>APP Source</vt:lpstr>
      <vt:lpstr>综合评分</vt:lpstr>
      <vt:lpstr>响应时间</vt:lpstr>
      <vt:lpstr>baidu APP</vt:lpstr>
      <vt:lpstr>内存泄露走势图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WPS_1644740627</cp:lastModifiedBy>
  <dcterms:created xsi:type="dcterms:W3CDTF">2022-12-30T23:22:00Z</dcterms:created>
  <dcterms:modified xsi:type="dcterms:W3CDTF">2023-01-04T19:17:55Z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4E9EA9E3BC4A453FFC0CB56335BDC0D8</vt:lpwstr>
  </property>
</Properties>
</file>