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4240" activeTab="1"/>
  </bookViews>
  <sheets>
    <sheet name="CD542ICA H R07.1" sheetId="1" r:id="rId1"/>
    <sheet name="jira遗留问题" sheetId="11" r:id="rId2"/>
    <sheet name="百度测试遗留bug list" sheetId="2" r:id="rId3"/>
    <sheet name="埋点测试" sheetId="3" r:id="rId4"/>
    <sheet name="APP Source" sheetId="4" r:id="rId5"/>
    <sheet name="综合评分" sheetId="12" r:id="rId6"/>
    <sheet name="响应时间" sheetId="6" r:id="rId7"/>
    <sheet name="baidu APP" sheetId="7" r:id="rId8"/>
    <sheet name="Scenes Sources" sheetId="8" r:id="rId9"/>
    <sheet name="内存泄露走势图" sheetId="10" r:id="rId10"/>
  </sheets>
  <definedNames>
    <definedName name="_xlnm._FilterDatabase" localSheetId="4" hidden="1">'APP Source'!$A$1:$CD$312</definedName>
    <definedName name="_xlnm._FilterDatabase" localSheetId="5" hidden="1">综合评分!$A$1:$R$99</definedName>
    <definedName name="_xlnm._FilterDatabase" localSheetId="6" hidden="1">响应时间!$A$1:$AA$87</definedName>
    <definedName name="_xlnm._FilterDatabase" localSheetId="2" hidden="1">'百度测试遗留bug list'!$A$1:$B$6</definedName>
  </definedNames>
  <calcPr calcId="144525"/>
</workbook>
</file>

<file path=xl/sharedStrings.xml><?xml version="1.0" encoding="utf-8"?>
<sst xmlns="http://schemas.openxmlformats.org/spreadsheetml/2006/main" count="3557" uniqueCount="1495">
  <si>
    <r>
      <rPr>
        <b/>
        <sz val="12"/>
        <rFont val="宋体"/>
        <charset val="134"/>
      </rPr>
      <t>1.质量标准基础指标达成情况：</t>
    </r>
    <r>
      <rPr>
        <sz val="12"/>
        <rFont val="宋体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</si>
  <si>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</si>
  <si>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</si>
  <si>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</si>
  <si>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</si>
  <si>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</si>
  <si>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</si>
  <si>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</si>
  <si>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&lt;100%</t>
  </si>
  <si>
    <t>FAIL</t>
  </si>
  <si>
    <t>Bug修复率</t>
  </si>
  <si>
    <t>遗留P0P1 bug数量</t>
  </si>
  <si>
    <t>无遗留P0 P1 bug</t>
  </si>
  <si>
    <t>jira遗留P0P1 bug 0个</t>
  </si>
  <si>
    <t>PASS</t>
  </si>
  <si>
    <t>2.版本稳定性及性能指标达成情况：</t>
  </si>
  <si>
    <t>稳定性及性能</t>
  </si>
  <si>
    <t>版本稳定性</t>
  </si>
  <si>
    <t>Monkey</t>
  </si>
  <si>
    <t>7*24无crash、无ANR</t>
  </si>
  <si>
    <t>无</t>
  </si>
  <si>
    <t>内存泄露</t>
  </si>
  <si>
    <t>无内存泄漏</t>
  </si>
  <si>
    <t>版本性能</t>
  </si>
  <si>
    <t>流畅度</t>
  </si>
  <si>
    <t>无明显卡顿</t>
  </si>
  <si>
    <t>综合评分</t>
  </si>
  <si>
    <t>NA</t>
  </si>
  <si>
    <t>见综合评分sheet</t>
  </si>
  <si>
    <t>/</t>
  </si>
  <si>
    <t>baidu APP占ROM</t>
  </si>
  <si>
    <t>见baidu APP sheet</t>
  </si>
  <si>
    <t>APP sources</t>
  </si>
  <si>
    <t>见APP source sheet</t>
  </si>
  <si>
    <t>响应时间</t>
  </si>
  <si>
    <t>见响应时间sheet</t>
  </si>
  <si>
    <t>3.质量标准效果类指标达成情况：</t>
  </si>
  <si>
    <t>AI能力</t>
  </si>
  <si>
    <t>唤醒词</t>
  </si>
  <si>
    <t>唤醒率-低噪</t>
  </si>
  <si>
    <t>小度小度：98.33%
你好福特：95.00%</t>
  </si>
  <si>
    <t>唤醒率-中噪</t>
  </si>
  <si>
    <t>小度小度：100%
你好福特：94.17%</t>
  </si>
  <si>
    <t>唤醒率-高噪</t>
  </si>
  <si>
    <t>小度小度：97.5%
你好福特：96.67%</t>
  </si>
  <si>
    <t>场景化命令词</t>
  </si>
  <si>
    <t>误唤醒</t>
  </si>
  <si>
    <t>小度小度</t>
  </si>
  <si>
    <t>0.3次/h</t>
  </si>
  <si>
    <t>0次/h</t>
  </si>
  <si>
    <t>你好福特</t>
  </si>
  <si>
    <t>1.2次/h</t>
  </si>
  <si>
    <t>二、Bug解决情况</t>
  </si>
  <si>
    <t>jira遗留P0P1 bug 共0个</t>
  </si>
  <si>
    <t>三、版本已知风险/遗留严重问题</t>
  </si>
  <si>
    <t>严重问题:</t>
  </si>
  <si>
    <t>三、项目风险（阻塞项、进度风险、功能需求未实现、质量风险、依赖实车、依赖环境）</t>
  </si>
  <si>
    <t>地图</t>
  </si>
  <si>
    <t>暂无</t>
  </si>
  <si>
    <t>语音</t>
  </si>
  <si>
    <t>launcher</t>
  </si>
  <si>
    <t>EM</t>
  </si>
  <si>
    <t>（1）部分case依赖OTA升级</t>
  </si>
  <si>
    <t>车家互联</t>
  </si>
  <si>
    <t>随心听</t>
  </si>
  <si>
    <t>随心看</t>
  </si>
  <si>
    <t>图像</t>
  </si>
  <si>
    <t>（1）缺少北美算法实车资源，北美算法全功能用例阻塞（2）无法模拟摄像头温度异常</t>
  </si>
  <si>
    <t>随心拍</t>
  </si>
  <si>
    <t>随心唱</t>
  </si>
  <si>
    <t>（1）部分case依赖支付和开通会员</t>
  </si>
  <si>
    <t>安全</t>
  </si>
  <si>
    <t xml:space="preserve">账号 </t>
  </si>
  <si>
    <t>（1）支付部分case依赖用户余额不足</t>
  </si>
  <si>
    <t>激活</t>
  </si>
  <si>
    <t>消息中心</t>
  </si>
  <si>
    <t>（1）基于车机安装demo模拟发送消息，非服务端下发消息</t>
  </si>
  <si>
    <t>输入法</t>
  </si>
  <si>
    <t>四、测试用例执行情况及遗留P0P1 bug数</t>
  </si>
  <si>
    <t>模块名称</t>
  </si>
  <si>
    <t>用例总数</t>
  </si>
  <si>
    <t>测试执行数</t>
  </si>
  <si>
    <t>测试执行率（测试执行数/用例总数）</t>
  </si>
  <si>
    <t>执行通过数</t>
  </si>
  <si>
    <t>执行通过率(执行成功数/测试执行数）</t>
  </si>
  <si>
    <t>整体执行通过率（执行成功数/用例总数）</t>
  </si>
  <si>
    <t>未测/漏测原因和分析</t>
  </si>
  <si>
    <t>launcher&amp;AAR</t>
  </si>
  <si>
    <t xml:space="preserve">（1）缺少北美算法实车资源，北美算法全功能用例阻塞
（2）无法模拟摄像头温度异常										</t>
  </si>
  <si>
    <t xml:space="preserve">（1）部分case依赖支付和开通会员									</t>
  </si>
  <si>
    <t>账号</t>
  </si>
  <si>
    <t xml:space="preserve">（1）部分case依赖OTA升级									</t>
  </si>
  <si>
    <t>（1）部分依赖关机发送消息case阻塞</t>
  </si>
  <si>
    <t>埋点</t>
  </si>
  <si>
    <t>（1）部分type不符问题已对齐在下个版本修复</t>
  </si>
  <si>
    <t>项目整体测试覆盖率</t>
  </si>
  <si>
    <t>五、测试环境及版本说明</t>
  </si>
  <si>
    <t>SOC版本</t>
  </si>
  <si>
    <t xml:space="preserve">20230424_0907_F2F27_R07.1.PRO_Debug </t>
  </si>
  <si>
    <t>MCU版本</t>
  </si>
  <si>
    <t xml:space="preserve">20230424_613_PRO </t>
  </si>
  <si>
    <t>屏幕尺寸</t>
  </si>
  <si>
    <t>27寸</t>
  </si>
  <si>
    <t xml:space="preserve">  </t>
  </si>
  <si>
    <t>密钥</t>
  </si>
  <si>
    <t>摘要</t>
  </si>
  <si>
    <t>经办人</t>
  </si>
  <si>
    <t>报告人</t>
  </si>
  <si>
    <t>优先级</t>
  </si>
  <si>
    <t>状态</t>
  </si>
  <si>
    <t>修复版本</t>
  </si>
  <si>
    <t>解决方案</t>
  </si>
  <si>
    <t>已创建</t>
  </si>
  <si>
    <t>已更新</t>
  </si>
  <si>
    <t>截止日期</t>
  </si>
  <si>
    <t>组件</t>
  </si>
  <si>
    <t>标签</t>
  </si>
  <si>
    <t>缺陷</t>
  </si>
  <si>
    <t>AW2-13692</t>
  </si>
  <si>
    <t>【CD542ICA H】【必现】【地图】退出AR导航时右侧闪现小地图</t>
  </si>
  <si>
    <t>LinYuzhang</t>
  </si>
  <si>
    <t>Luyao Han</t>
  </si>
  <si>
    <t>Gating</t>
  </si>
  <si>
    <t>Defined</t>
  </si>
  <si>
    <r>
      <rPr>
        <sz val="12"/>
        <color rgb="FF000000"/>
        <rFont val="Arial"/>
        <charset val="134"/>
      </rPr>
      <t xml:space="preserve">F2F27_R07.PRO
reopen </t>
    </r>
    <r>
      <rPr>
        <sz val="12"/>
        <color rgb="FF000000"/>
        <rFont val="宋体-简"/>
        <charset val="134"/>
      </rPr>
      <t>分析中</t>
    </r>
  </si>
  <si>
    <t>未解决</t>
  </si>
  <si>
    <t>16/一月/23 8:51 上午</t>
  </si>
  <si>
    <t>23/三月/23 1:00 上午</t>
  </si>
  <si>
    <t>Map - Navigation</t>
  </si>
  <si>
    <t>APIMCIS_WAVE2, Baidu, CD542ICA_H, Phase4_IVITst</t>
  </si>
  <si>
    <t>标题</t>
  </si>
  <si>
    <t>类型</t>
  </si>
  <si>
    <t>【台架】【CD542H_ICA】【地图】【必现】黑夜模式下第一次进入地图，选择小地图模式发起导航，语音切换为白天模式，小地图还显示黑夜模式</t>
  </si>
  <si>
    <t>Bug</t>
  </si>
  <si>
    <t>【实车】【542ICA-H】【地图】11-08 发起仪表AR导航，大屏切换小地图模式不显示（必现）</t>
  </si>
  <si>
    <t>【实车】【CD542H_ICA】【地图】【必现】组队出行关闭队友排名后，诱导面板路况条显示异常</t>
  </si>
  <si>
    <t>【台驾】【CD542H_ICA】【地图】【必现】长按home键后清除地图进程，发起导航，小地图闪烁且闪白</t>
  </si>
  <si>
    <r>
      <rPr>
        <u/>
        <sz val="11"/>
        <color rgb="FF0066CC"/>
        <rFont val="宋体-简"/>
        <charset val="134"/>
      </rPr>
      <t>【实车】【</t>
    </r>
    <r>
      <rPr>
        <u/>
        <sz val="11"/>
        <color rgb="FF0066CC"/>
        <rFont val="Calibri"/>
        <charset val="134"/>
      </rPr>
      <t>CD542ICA-H</t>
    </r>
    <r>
      <rPr>
        <u/>
        <sz val="11"/>
        <color rgb="FF0066CC"/>
        <rFont val="宋体-简"/>
        <charset val="134"/>
      </rPr>
      <t>】【地图】</t>
    </r>
    <r>
      <rPr>
        <u/>
        <sz val="11"/>
        <color rgb="FF0066CC"/>
        <rFont val="Calibri"/>
        <charset val="134"/>
      </rPr>
      <t xml:space="preserve">17-09 </t>
    </r>
    <r>
      <rPr>
        <u/>
        <sz val="11"/>
        <color rgb="FF0066CC"/>
        <rFont val="宋体-简"/>
        <charset val="134"/>
      </rPr>
      <t>发起熟路导航，打开分屏，蚯蚓线被遮盖（必现）</t>
    </r>
  </si>
  <si>
    <t>序号</t>
  </si>
  <si>
    <t>所属模块</t>
  </si>
  <si>
    <t>事件总量</t>
  </si>
  <si>
    <t>目标车型事件总量</t>
  </si>
  <si>
    <t>验证事件数量</t>
  </si>
  <si>
    <t>验证率</t>
  </si>
  <si>
    <t>事件验证通过数量</t>
  </si>
  <si>
    <t>通过率</t>
  </si>
  <si>
    <t>备注</t>
  </si>
  <si>
    <t>依赖sync+vin</t>
  </si>
  <si>
    <t>订单中心</t>
  </si>
  <si>
    <t>依赖账户余额不足</t>
  </si>
  <si>
    <t>个人中心</t>
  </si>
  <si>
    <t>缺少北美算法实车资源，北美算法相关埋点阻塞</t>
  </si>
  <si>
    <t>KTV</t>
  </si>
  <si>
    <t>R04</t>
  </si>
  <si>
    <t>R05</t>
  </si>
  <si>
    <t>R06</t>
  </si>
  <si>
    <t>R07</t>
  </si>
  <si>
    <t xml:space="preserve">R07.1								</t>
  </si>
  <si>
    <t>R09</t>
  </si>
  <si>
    <t>R10</t>
  </si>
  <si>
    <t>应用</t>
  </si>
  <si>
    <t>场景</t>
  </si>
  <si>
    <t>前台or后台</t>
  </si>
  <si>
    <t>Process</t>
  </si>
  <si>
    <t>Owner</t>
  </si>
  <si>
    <t>CPU Usage Avg</t>
  </si>
  <si>
    <t>CPU Usage Max</t>
  </si>
  <si>
    <t>RAM PSS Avg</t>
  </si>
  <si>
    <t>RAM PSS Max</t>
  </si>
  <si>
    <t>GPU Avg</t>
  </si>
  <si>
    <t>GPU Max</t>
  </si>
  <si>
    <t>log打印量检查</t>
  </si>
  <si>
    <t>CPU Avg偏差超过20%的说明</t>
  </si>
  <si>
    <t>RAM Avg偏差超5%的说明</t>
  </si>
  <si>
    <t>CPU Avg偏差超过10%的说明</t>
  </si>
  <si>
    <t>是否常驻后台</t>
  </si>
  <si>
    <t>systemui</t>
  </si>
  <si>
    <t>前台显示</t>
  </si>
  <si>
    <t>前台</t>
  </si>
  <si>
    <t>com.android.systemui</t>
  </si>
  <si>
    <t>Desay</t>
  </si>
  <si>
    <t>FM播放</t>
  </si>
  <si>
    <t>前台播放</t>
  </si>
  <si>
    <t>com.desay_svautomotive.radioapp</t>
  </si>
  <si>
    <t>后台播放</t>
  </si>
  <si>
    <t>后台</t>
  </si>
  <si>
    <t>setting</t>
  </si>
  <si>
    <t>前台运行</t>
  </si>
  <si>
    <t>com.desay.setting</t>
  </si>
  <si>
    <t>后台运行</t>
  </si>
  <si>
    <t>图库</t>
  </si>
  <si>
    <t>com.desay.picture</t>
  </si>
  <si>
    <t>IOD</t>
  </si>
  <si>
    <t>显示</t>
  </si>
  <si>
    <t>com.dsv.iod</t>
  </si>
  <si>
    <t>工程模式</t>
  </si>
  <si>
    <t>com.dsv.engmodeservice</t>
  </si>
  <si>
    <t>air conditioner</t>
  </si>
  <si>
    <t>com.desay_svautomotive.svhvac</t>
  </si>
  <si>
    <t>RVC</t>
  </si>
  <si>
    <t>com.desay_svautomotive.service.rvcsupportservice</t>
  </si>
  <si>
    <t>蓝牙音乐</t>
  </si>
  <si>
    <t>com.desaysv.mediaplayer</t>
  </si>
  <si>
    <t>后台暂停</t>
  </si>
  <si>
    <t>副驾蓝牙音乐</t>
  </si>
  <si>
    <t>com.anwsdk.service</t>
  </si>
  <si>
    <t>蓝牙电话</t>
  </si>
  <si>
    <t>com.desay_svautomotive.bluetoothtel</t>
  </si>
  <si>
    <t>来电状态</t>
  </si>
  <si>
    <t>通话中</t>
  </si>
  <si>
    <t>投屏</t>
  </si>
  <si>
    <t>com.desaysv.dlnadmr</t>
  </si>
  <si>
    <t>后台音乐</t>
  </si>
  <si>
    <t>电源管理</t>
  </si>
  <si>
    <t>com.desay.power</t>
  </si>
  <si>
    <t>后台下载</t>
  </si>
  <si>
    <t>com.desay.fota</t>
  </si>
  <si>
    <t>紧急呼叫</t>
  </si>
  <si>
    <t>com.desay.svecall</t>
  </si>
  <si>
    <t>车辆中心</t>
  </si>
  <si>
    <t>com.dsv.vehiclecenterservice</t>
  </si>
  <si>
    <t>通信组件</t>
  </si>
  <si>
    <t>com.dsv.mediainteractservice</t>
  </si>
  <si>
    <t>精简屏幕</t>
  </si>
  <si>
    <t>com.desay.calmScreen</t>
  </si>
  <si>
    <t>车辆出入服务</t>
  </si>
  <si>
    <t>com.dsv.vehicleaccessservice</t>
  </si>
  <si>
    <t>连续在线指令5min</t>
  </si>
  <si>
    <t>com.baidu.che.codriver</t>
  </si>
  <si>
    <t>Baidu</t>
  </si>
  <si>
    <t>连续离线指令5min</t>
  </si>
  <si>
    <t>唤醒词5min</t>
  </si>
  <si>
    <t>场景化命令词5min</t>
  </si>
  <si>
    <t>静置后台5min</t>
  </si>
  <si>
    <t>隐私列表页静置5min</t>
  </si>
  <si>
    <t>com.baidu.bodyguard</t>
  </si>
  <si>
    <t>静置前台5min</t>
  </si>
  <si>
    <t>使用应用5min</t>
  </si>
  <si>
    <t>R05实车无摄像头</t>
  </si>
  <si>
    <t>com.baidu.xiaoduos.messageserver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</si>
  <si>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</si>
  <si>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</si>
  <si>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</si>
  <si>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</si>
  <si>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</si>
  <si>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</si>
  <si>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使用应用无动画5min</t>
  </si>
  <si>
    <t>com.baidu.xiaoduos.launcher</t>
  </si>
  <si>
    <t>com.baidu.iov.dueros.car2home</t>
  </si>
  <si>
    <t>设备页面5mim</t>
  </si>
  <si>
    <t>预约保养</t>
  </si>
  <si>
    <t>无此模块</t>
  </si>
  <si>
    <t>无此功能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</si>
  <si>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</si>
  <si>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</si>
  <si>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</si>
  <si>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</si>
  <si>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</si>
  <si>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</si>
  <si>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进入录入页面静置5mim</t>
  </si>
  <si>
    <t>com.baidu.iov.vision</t>
  </si>
  <si>
    <t>驾驶行为检测5mim</t>
  </si>
  <si>
    <t>多模交互5min</t>
  </si>
  <si>
    <t>功能全开5min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</si>
  <si>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</si>
  <si>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</si>
  <si>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</si>
  <si>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</si>
  <si>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</si>
  <si>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</si>
  <si>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</si>
  <si>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</si>
  <si>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</si>
  <si>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</si>
  <si>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</si>
  <si>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</si>
  <si>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</si>
  <si>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</si>
  <si>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</si>
  <si>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</si>
  <si>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普通导航-分屏</t>
  </si>
  <si>
    <t>后台导航20min（关路况）</t>
  </si>
  <si>
    <t>AR导航-全屏</t>
  </si>
  <si>
    <t>导航-Cluster实景20min（关路况）</t>
  </si>
  <si>
    <t>R05功能未开发</t>
  </si>
  <si>
    <t>导航-主驾实景20min（关路况）</t>
  </si>
  <si>
    <t>导航-Cluster实景20min（开路况）</t>
  </si>
  <si>
    <t>导航-主驾实景20min（开路况）</t>
  </si>
  <si>
    <t>AR导航-分屏</t>
  </si>
  <si>
    <t>后台导航-Cluster实景20min（关路况）</t>
  </si>
  <si>
    <t>使用中</t>
  </si>
  <si>
    <t>com.baidu.dueros.enhance.memory</t>
  </si>
  <si>
    <t>29..3</t>
  </si>
  <si>
    <t>电影票</t>
  </si>
  <si>
    <t>智慧停车场</t>
  </si>
  <si>
    <t>外卖</t>
  </si>
  <si>
    <t>酒店预定</t>
  </si>
  <si>
    <t>车机管家</t>
  </si>
  <si>
    <t>此模块就是安全模块，重复case</t>
  </si>
  <si>
    <t>这个就是安全模块，重复case</t>
  </si>
  <si>
    <t>爱车探索</t>
  </si>
  <si>
    <t>InHouse</t>
  </si>
  <si>
    <t>RelaxMode</t>
  </si>
  <si>
    <t>时空迷信</t>
  </si>
  <si>
    <t>联合驾趣</t>
  </si>
  <si>
    <t>福特金融</t>
  </si>
  <si>
    <t>电子手册</t>
  </si>
  <si>
    <t>VPA</t>
  </si>
  <si>
    <t>com.ford.sync.vpa</t>
  </si>
  <si>
    <t>影响因素</t>
  </si>
  <si>
    <t>影响因素（新）</t>
  </si>
  <si>
    <t>网络依赖</t>
  </si>
  <si>
    <t>测试状态</t>
  </si>
  <si>
    <t>测试前提条件</t>
  </si>
  <si>
    <t>测试步骤</t>
  </si>
  <si>
    <t>性能数据计算细则</t>
  </si>
  <si>
    <t>Target</t>
  </si>
  <si>
    <t>允许偏差上限</t>
  </si>
  <si>
    <t>R07.1第一次</t>
  </si>
  <si>
    <t>R07.1第二次</t>
  </si>
  <si>
    <t>R07.1第三次</t>
  </si>
  <si>
    <t>R07.1均值</t>
  </si>
  <si>
    <t>R07.1和R07偏差</t>
  </si>
  <si>
    <t>R07.1和上限偏差</t>
  </si>
  <si>
    <t>Power on QQ音乐首次启动（默认未播放）</t>
  </si>
  <si>
    <t>Launcher显示到QQ音乐首次启动（默认未播放）</t>
  </si>
  <si>
    <t>网络强依赖</t>
  </si>
  <si>
    <t>冷启动</t>
  </si>
  <si>
    <t>关机前QQ音乐是暂停状态</t>
  </si>
  <si>
    <t>1.IVI开机，发送adb reboot消息
2.Launcher显示后1s内，点击随心听卡片</t>
  </si>
  <si>
    <t>计算从手部离开点击到QQ音乐界面稳定展示</t>
  </si>
  <si>
    <t>Power on QQ音乐首次启动（默认播放）</t>
  </si>
  <si>
    <t>Launcher显示到QQ音乐首次启动（默认播放）</t>
  </si>
  <si>
    <t>默认关机前是播放QQ音乐</t>
  </si>
  <si>
    <t>计算从手部离开点击到QQ音乐从暂停到播放状态</t>
  </si>
  <si>
    <t>Power onQQ音乐选择歌单</t>
  </si>
  <si>
    <t>Launcher显示到QQ音乐选择歌单</t>
  </si>
  <si>
    <t>1.IVI开机，发送adb reboot消息
2.Launcher显示后1s内，点击随心听图标
3.在QQ音乐界面显示1s内选择一个歌单</t>
  </si>
  <si>
    <t>计算从手部离开点击到歌单界面稳定展示（只要整体界面加载就可以，不需要图片加载完）</t>
  </si>
  <si>
    <t>Power onQQ音乐选择歌曲</t>
  </si>
  <si>
    <t>Launcher显示到QQ音乐选择歌曲</t>
  </si>
  <si>
    <t>1.IVI开机，发送adb reboot消息
2.Launcher显示后1s内，点击随心听图标
3.在QQ音乐界面显示1s内选择一个歌单
4.在QQ音乐歌单界面显示1s内选择一首歌</t>
  </si>
  <si>
    <t>计算从手部离开点击到歌曲播放（播放按钮从暂停到播放状态）</t>
  </si>
  <si>
    <t>Power on在线电台首次启动</t>
  </si>
  <si>
    <t>Launcher显示到在线电台首次启动</t>
  </si>
  <si>
    <t>关机前是USB音乐</t>
  </si>
  <si>
    <t>1.IVI开机，发送adb reboot消息
2.Launcher显示后1s内，点击随心听卡片
3.切换到在线电台</t>
  </si>
  <si>
    <t>计算从手部离开点击到在线电台界面稳定展示</t>
  </si>
  <si>
    <t>Power on到语音导航</t>
  </si>
  <si>
    <t>Launcher显示到语音导航</t>
  </si>
  <si>
    <t>1.IVI开机，发送adb reboot消息
2.Launcher显示后1s内，尝试福特定制唤醒词唤醒
3.语音"导航到xxx"</t>
  </si>
  <si>
    <t>计算从语音指令最后一个字到搜索结果稳定展示</t>
  </si>
  <si>
    <t>Power on到语音导航规划完成</t>
  </si>
  <si>
    <t>Launcher显示到语音导航规划完成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</si>
  <si>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</si>
  <si>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</si>
  <si>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Power on导航启动时间</t>
  </si>
  <si>
    <t>Launcher显示到导航启动时间</t>
  </si>
  <si>
    <t>1.IVI开机，发送adb reboot消息
2.Launcher显示后1s内，点击导航图标
3.整个测试过程中录屏</t>
  </si>
  <si>
    <t xml:space="preserve">
计算从手部离开点击开始第一帧到导航地图搜索框显示（并且此时地图概览已经显示，路况等细节不考虑）。</t>
  </si>
  <si>
    <t>power on导航界面点击输入框出现下拉框</t>
  </si>
  <si>
    <t>Launcher显示到导航界面点击输入框出现下拉框</t>
  </si>
  <si>
    <t>1.IVI开机，发送adb reboot消息
2.Launcher显示后1s内，点击导航图标
3.点击导航中的地址输入框</t>
  </si>
  <si>
    <t>计算从手部离开点击到下拉框（历史记录）稳定展示</t>
  </si>
  <si>
    <t>power on导航搜索地址完成</t>
  </si>
  <si>
    <t>Launcher显示到导航搜索地址完成</t>
  </si>
  <si>
    <t>1.IVI开机，发送adb reboot消息
2.Launcher显示后1s内，点击导航图标
3.点击导航中的地址输入框，输入一个地址
4.点击搜索按钮</t>
  </si>
  <si>
    <t>计算从手部离开点击到搜索结果稳定展示</t>
  </si>
  <si>
    <t>power on选择目的地后路线规划完成</t>
  </si>
  <si>
    <t>Launcher显示到选择目的地后路线规划完成</t>
  </si>
  <si>
    <t>1.IVI开机，发送adb reboot消息
2.Launcher显示后1s内，点击导航图标
3.点击导航中的地址输入框，输入一个地址
4.点击搜索按钮
5.选择一个地址</t>
  </si>
  <si>
    <t>计算从手部离开点击到路线规划结果稳定展示</t>
  </si>
  <si>
    <t>Power onPTT可用</t>
  </si>
  <si>
    <t>Launcher显示到PTT可用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</si>
  <si>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</si>
  <si>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计算从launcher界面启动第一帧到语音唤醒弹窗第一帧</t>
  </si>
  <si>
    <t>Power on语音可用</t>
  </si>
  <si>
    <t>Launcher显示到语音可用</t>
  </si>
  <si>
    <t>1.IVI开机，发送adb reboot消息
2.Launcher显示后1s内，尝试福特定制唤醒词唤醒
3.若第一次无响应，间隔1s再次尝试
4.语音唤醒后，发送语音指令“打开空调”，若无法响应则继续唤醒</t>
  </si>
  <si>
    <t>Power on语音播放音乐</t>
  </si>
  <si>
    <t>Launcher显示到语音播放音乐</t>
  </si>
  <si>
    <t>1.IVI开机，发送adb reboot消息
2.Launcher显示后1s内，尝试福特定制唤醒词唤醒
3.语音"播放xxx"</t>
  </si>
  <si>
    <t>计算从语音最后一个字上屏到播报第一帧</t>
  </si>
  <si>
    <t>Power on在线电台音源恢复</t>
  </si>
  <si>
    <t>Launcher显示到在线电台音源恢复</t>
  </si>
  <si>
    <t>车机播放在线电台</t>
  </si>
  <si>
    <t>1.IVI开机，发送adb reboot消息
2.整个测试过程中录屏</t>
  </si>
  <si>
    <t>计算从Launcher第一帧至在线电台播放（声音出来）</t>
  </si>
  <si>
    <t>Power on到根目录两首歌的USB音源恢复</t>
  </si>
  <si>
    <t>Launcher显示到根目录两首歌的USB音源恢复</t>
  </si>
  <si>
    <t>1.1.U盘根目录存放两首歌曲
2.车机播放U盘音乐</t>
  </si>
  <si>
    <t>IVI开机，发送adb reboot消息，整个测试过程中录屏</t>
  </si>
  <si>
    <t>计算从Launcher第一帧至U盘音乐播放（声音出来）</t>
  </si>
  <si>
    <t>Power onQQ音源恢复</t>
  </si>
  <si>
    <t>Launcher显示到QQ音源恢复</t>
  </si>
  <si>
    <t>1.强网
2.车机播放QQ音乐</t>
  </si>
  <si>
    <t>计算从Launcher第一帧至QQ音乐播放（声音出来）</t>
  </si>
  <si>
    <t>Power on 到账号自动登录时间</t>
  </si>
  <si>
    <t>Launcher显示到账号自动登录时间</t>
  </si>
  <si>
    <t>强网，账号已登录，未开启人脸识别</t>
  </si>
  <si>
    <t>计算从launcher界面启动第一帧到账号登录完成</t>
  </si>
  <si>
    <t>Power on 到账号二维码出现时间</t>
  </si>
  <si>
    <t>Launcher显示到账号二维码出现时间</t>
  </si>
  <si>
    <t>强网，账号未登录，未开启人脸识别</t>
  </si>
  <si>
    <t>计算从launcher界面启动第一帧到显示账号二维码稳定展示</t>
  </si>
  <si>
    <t>Power on 到人脸识别时间</t>
  </si>
  <si>
    <t>Launcher显示到人脸识别时间</t>
  </si>
  <si>
    <t>强网，账号已登录，已开启人脸识别</t>
  </si>
  <si>
    <t>计算从launcher界面启动第一帧到人脸识别完成</t>
  </si>
  <si>
    <t>Power on人脸识别成功，账号成功登录时间</t>
  </si>
  <si>
    <t>Launcher显示到人脸识别成功，账号成功登录时间</t>
  </si>
  <si>
    <t>计算从launcher界面启动第一帧到通过人脸识别完成账号登录完成</t>
  </si>
  <si>
    <t>系统稳定状态下QQ音乐首次启动（默认未播放）</t>
  </si>
  <si>
    <t>默认关机前QQ音乐暂停
测试时处于导航状态</t>
  </si>
  <si>
    <t>开机Launcher出来以后等待3分钟，点击Launcher随心听卡片</t>
  </si>
  <si>
    <t>计算从手指抬起动作到QQ音乐界面稳定展示</t>
  </si>
  <si>
    <t>系统稳定状态下QQ音乐首次启动（默认播放）</t>
  </si>
  <si>
    <t>测试时处于导航状态
默认关机前是播放QQ音乐</t>
  </si>
  <si>
    <t>计算从手指抬起动作到音乐界面暂停按钮切换到播放按钮</t>
  </si>
  <si>
    <t>系统稳定状态下QQ音乐选择歌单</t>
  </si>
  <si>
    <t>测试时处于导航状态</t>
  </si>
  <si>
    <t>1.开机Launcher出来以后等待3分钟
1.点击随心听图标
2.切换到QQ音乐Tab页面
3.选择一个歌单</t>
  </si>
  <si>
    <t>计算从手部离开点击到歌单界面稳定展示</t>
  </si>
  <si>
    <t>系统稳定状态下QQ音乐选择歌曲</t>
  </si>
  <si>
    <t>1.开机Launcher出来以后等待3分钟点击随心听图标
2.切换到QQ音乐Tab页面
3.选择一个歌单
4.选择一首歌</t>
  </si>
  <si>
    <t>系统稳定状态下USB音乐首次启动</t>
  </si>
  <si>
    <t>关机前是QQ音乐</t>
  </si>
  <si>
    <t>开机Launcher出来以后等待3分钟，点击U盘音乐按钮</t>
  </si>
  <si>
    <t>计算从手指抬起动作到U盘音乐暂停按钮切换到播放按钮</t>
  </si>
  <si>
    <t>系统稳定状态下在线电台首次启动</t>
  </si>
  <si>
    <t>开机Launcher出来以后等待3分钟，打开在线电台</t>
  </si>
  <si>
    <t xml:space="preserve">计算从手指抬起动作到在线电台界面稳定展示，暂停按钮切换到播放按钮
</t>
  </si>
  <si>
    <t>系统稳定状态下喜马拉雅首次启动</t>
  </si>
  <si>
    <t>开机Launcher出来以后等待3分钟，点击应用按钮</t>
  </si>
  <si>
    <t>计算从手指抬起动作到喜马拉雅界面稳定展示</t>
  </si>
  <si>
    <t>系统稳定状态下新闻首次启动</t>
  </si>
  <si>
    <t>计算从手指抬起动作到新闻界面稳定展示</t>
  </si>
  <si>
    <t>系统稳定状态下Navigation首次启动</t>
  </si>
  <si>
    <t>测试时处于播放QQ音乐状态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</si>
  <si>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</si>
  <si>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</si>
  <si>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</si>
  <si>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</si>
  <si>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计算从手部离开点击到下拉框稳定展示</t>
  </si>
  <si>
    <t>稳定状态下音量硬按键响应速度</t>
  </si>
  <si>
    <t>1.系统启动，进入launcher后，等待3min
2.点击随心听
3.播放歌曲
4.硬按键加/减音量</t>
  </si>
  <si>
    <t>计算从手指按下动作到界面显示音量加/减界面</t>
  </si>
  <si>
    <t>稳定状态下切换歌曲硬按键响应速度</t>
  </si>
  <si>
    <t>1.系统启动，进入launcher后，等待3min
2.点击随心听
3.播放歌曲
4.硬按键上一首/下一首</t>
  </si>
  <si>
    <t>计算从手指按下动作到音乐按钮从暂停到播放状态</t>
  </si>
  <si>
    <t>QQ热启动</t>
  </si>
  <si>
    <t>热启动</t>
  </si>
  <si>
    <t>系统稳定以后打开QQ音乐，再回到首页，再次打开QQ音乐</t>
  </si>
  <si>
    <t>计算第二次打开QQ音乐从手指抬起动作到音乐界面稳定展示</t>
  </si>
  <si>
    <t>喜马拉雅热启动</t>
  </si>
  <si>
    <t>系统稳定以后打开喜马拉雅，再回到首页，再次打开喜马拉雅乐</t>
  </si>
  <si>
    <t>计算第二次打开喜马拉雅从手指抬起动作到音乐界面稳定展示</t>
  </si>
  <si>
    <t>在线电台热启动</t>
  </si>
  <si>
    <t>系统稳定以后打开在线电台，再回到首页，再次打开在线电台</t>
  </si>
  <si>
    <t>计算第二次打开在线电台从手指抬起动作到音乐界面稳定展示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</si>
  <si>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</si>
  <si>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</si>
  <si>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</si>
  <si>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</si>
  <si>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新闻热启动</t>
  </si>
  <si>
    <t>非首次进入新闻界面
当前在随心听，USB音乐播放界面</t>
  </si>
  <si>
    <t>在USB音乐播放界面，点击TAB上的新闻按键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</si>
  <si>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</si>
  <si>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</si>
  <si>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</si>
  <si>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24小时Monkey测试中的CPU Free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</si>
  <si>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</si>
  <si>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</si>
  <si>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</si>
  <si>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t>Desay/Baidu</t>
  </si>
  <si>
    <t>24小时Monkey测试中的RAM Free</t>
  </si>
  <si>
    <t>monkey运行过程中，以5分钟为间隔持续用dumsys meminfo抓取内存数据</t>
  </si>
  <si>
    <t>计算整个运行过程中 Ram的剩余值</t>
  </si>
  <si>
    <t>24小时Monkey测试中的GPU Free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</si>
  <si>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</si>
  <si>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</si>
  <si>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</si>
  <si>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</si>
  <si>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</si>
  <si>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</si>
  <si>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</si>
  <si>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</si>
  <si>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t>24小时Monkey中内存泄露进程数</t>
  </si>
  <si>
    <t>脚本生成内存曲线图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</si>
  <si>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</si>
  <si>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</si>
  <si>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</si>
  <si>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</si>
  <si>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</si>
  <si>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</si>
  <si>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</si>
  <si>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</si>
  <si>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强网
测试时处于播放QQ音乐状态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</si>
  <si>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</si>
  <si>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</si>
  <si>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</si>
  <si>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</si>
  <si>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</si>
  <si>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</si>
  <si>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强网
测试时处于导航状态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</si>
  <si>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</si>
  <si>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</si>
  <si>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</t>
  </si>
  <si>
    <t>强网</t>
  </si>
  <si>
    <t>开机Launcher出来以后等待3分钟，打开在线电台应用，在线电台播放以后，点击下一首</t>
  </si>
  <si>
    <t>计算从点击下一首至在线电台成功切台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</si>
  <si>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</si>
  <si>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</si>
  <si>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</si>
  <si>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</si>
  <si>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</si>
  <si>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</si>
  <si>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</si>
  <si>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</si>
  <si>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</si>
  <si>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</si>
  <si>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系统稳定下，语音车控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</si>
  <si>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</si>
  <si>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</si>
  <si>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</si>
  <si>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</si>
  <si>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</si>
  <si>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t>语音热启动时间</t>
  </si>
  <si>
    <t>1、已经调起语音进程
2、点击语音唤醒图标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</si>
  <si>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</si>
  <si>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</si>
  <si>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</si>
  <si>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</si>
  <si>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</si>
  <si>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随心拍冷启动时间</t>
  </si>
  <si>
    <t>1、系统启动，进入launcher后，等待3min
2、点击随心拍图标
3、进入随心拍首页</t>
  </si>
  <si>
    <t>随心拍热启动时间</t>
  </si>
  <si>
    <t>1、返回到上一页
2、再次点击随心拍图标
3、进入随心拍首页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</si>
  <si>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</si>
  <si>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</si>
  <si>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</si>
  <si>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</si>
  <si>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</si>
  <si>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</si>
  <si>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</si>
  <si>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</si>
  <si>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</si>
  <si>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</si>
  <si>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</si>
  <si>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</si>
  <si>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</si>
  <si>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1、系统启动，进入launcher后，等待3min
2、点击预约保养图标
3、进入预约保养首页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</si>
  <si>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</si>
  <si>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</si>
  <si>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</si>
  <si>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1、系统启动，进入launcher后，等待3min，进入个人中心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</si>
  <si>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</si>
  <si>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</si>
  <si>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</si>
  <si>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1、系统启动，进入launcher后，等待3min
2、点击个人中心图标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</si>
  <si>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</si>
  <si>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</si>
  <si>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</si>
  <si>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</si>
  <si>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普通导航-分屏冷启动时间</t>
  </si>
  <si>
    <t>1、系统启动，进入launcher后，点击分屏，等待3min
2、点击地图图标
3、进入地图首页</t>
  </si>
  <si>
    <t>普通导航-分屏热启动时间</t>
  </si>
  <si>
    <t>1、返回到上一页
2、再次点击地图图标
3、进入地图首页</t>
  </si>
  <si>
    <t>AR导航-全屏冷启动时间</t>
  </si>
  <si>
    <t>1、系统启动，进入launcher后，等待3min，点击地图
2、全屏地图选点发起导航
3、路线规划页点击AR导航，进入AR导航</t>
  </si>
  <si>
    <t>AR导航-全屏热启动时间</t>
  </si>
  <si>
    <t>1、返回到上一页
2、再次点击AR导航
3、进入AR导航</t>
  </si>
  <si>
    <t>AR导航-分屏冷启动时间</t>
  </si>
  <si>
    <t>1、系统启动，进入launcher后，等待5min，点击地图
2、全屏地图选点发起导航
3、路线规划页点击AR导航
4、点击分屏按钮，主驾进入AR导航</t>
  </si>
  <si>
    <t>AR导航-分屏热启动时间</t>
  </si>
  <si>
    <t>1、返回到上一页
2、再次点击AR导航
3、点击分屏按钮，主驾进入AR导航</t>
  </si>
  <si>
    <t>输入法冷启动时间</t>
  </si>
  <si>
    <t>1、系统启动，进入launcher后，等待3min
2、点击更多服务
3、点击搜索框</t>
  </si>
  <si>
    <t>计算从手部抬起动作到输入法界面完全展示的时间</t>
  </si>
  <si>
    <t>输入法热启动时间</t>
  </si>
  <si>
    <t>1、返回到上一页
2、点击更多服务
3、点击搜索框</t>
  </si>
  <si>
    <t>EM冷启动时间</t>
  </si>
  <si>
    <t>1、系统启动，进入launcher后，个人中心，等待3min
2、点击个性化档案图标
3、进入个性化档案首页</t>
  </si>
  <si>
    <t>EM热启动时间</t>
  </si>
  <si>
    <t>1、返回到上一页
2、再次点击个性化档案图标
3、进入个性化档案首页</t>
  </si>
  <si>
    <t>电影票冷启动时间</t>
  </si>
  <si>
    <t>1、系统启动，进入launcher后，等待3min
2、点击电影票图标
3、进入电影票场首页</t>
  </si>
  <si>
    <t>计算点击app图标到进入首页后电影名完全展示的时间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</si>
  <si>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</si>
  <si>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</si>
  <si>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</si>
  <si>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1、系统启动，进入launcher后，等待3min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</si>
  <si>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</si>
  <si>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</si>
  <si>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</si>
  <si>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1、系统启动，进入launcher后，等待3min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</si>
  <si>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</si>
  <si>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</si>
  <si>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</si>
  <si>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1、系统启动，进入launcher后，等待3min
2、点击酒店预订图标
3、进入酒店预订首页</t>
  </si>
  <si>
    <t>酒店预定热启动时间</t>
  </si>
  <si>
    <t>1、返回到上一页
2、再次点击酒店预订图标
3、进入酒店预订首页</t>
  </si>
  <si>
    <t>8小时Monkey测试-随心听</t>
  </si>
  <si>
    <t>8小时Monkey测试-Launcher</t>
  </si>
  <si>
    <t>8小时Monkey测试-导航</t>
  </si>
  <si>
    <t>8小时Monkey测试-输入法</t>
  </si>
  <si>
    <t>8小时Monkey测试（其他应用）</t>
  </si>
  <si>
    <t>Ford FO</t>
  </si>
  <si>
    <t>test item</t>
  </si>
  <si>
    <t>Benchmark用例</t>
  </si>
  <si>
    <t>Spec</t>
  </si>
  <si>
    <t>Reference (0408)</t>
  </si>
  <si>
    <t>Test Result</t>
  </si>
  <si>
    <t>Tester</t>
  </si>
  <si>
    <t>BUG ID</t>
  </si>
  <si>
    <t>SW Version</t>
  </si>
  <si>
    <t>R00</t>
  </si>
  <si>
    <t>R07第一次</t>
  </si>
  <si>
    <t>R07第二次</t>
  </si>
  <si>
    <t>R07第三次</t>
  </si>
  <si>
    <t>偏差</t>
  </si>
  <si>
    <t>R08</t>
  </si>
  <si>
    <t>Screen Transitions</t>
  </si>
  <si>
    <t>The time from the touch action to when the app receives the touch</t>
  </si>
  <si>
    <t>快/一般/慢</t>
  </si>
  <si>
    <t>Yao, Tristan
Zhang, Daorong</t>
  </si>
  <si>
    <t>Map View changes shall occur within 200 msec of event reception by the navigation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</si>
  <si>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</si>
  <si>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</si>
  <si>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</si>
  <si>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</si>
  <si>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</si>
  <si>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</si>
  <si>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</si>
  <si>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</si>
  <si>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</si>
  <si>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</si>
  <si>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</si>
  <si>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</si>
  <si>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</si>
  <si>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</si>
  <si>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</si>
  <si>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</si>
  <si>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</si>
  <si>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</si>
  <si>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</si>
  <si>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</si>
  <si>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</si>
  <si>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</si>
  <si>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        距离 30km</t>
  </si>
  <si>
    <t>依赖实车</t>
  </si>
  <si>
    <t>偏航路径重算时间        距离 90km</t>
  </si>
  <si>
    <t>偏航路径重算时间        距离 300km</t>
  </si>
  <si>
    <t>偏航路径重算时间        距离 500km</t>
  </si>
  <si>
    <t>偏航路径重算时间        距离 1500km</t>
  </si>
  <si>
    <t>百里误偏航次数/车标异常次数（GNSS 上报频率1HZ,GNSS信号时延＜2s,超过的数据范围小于1%)</t>
  </si>
  <si>
    <t>百里误偏航次数3次</t>
  </si>
  <si>
    <t>车辆在地图上显示或语音提示的位置与车辆实际位置应一致,且错误概率应</t>
  </si>
  <si>
    <t>无异常</t>
  </si>
  <si>
    <t>距离累计误差</t>
  </si>
  <si>
    <t>power on手势滑动、放大、缩小地图响应速度（开发打测试桩提供给测试测，
开始播第一帧动画）</t>
  </si>
  <si>
    <t>√</t>
  </si>
  <si>
    <t>快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</si>
  <si>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</si>
  <si>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</si>
  <si>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</si>
  <si>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</si>
  <si>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</si>
  <si>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</si>
  <si>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</si>
  <si>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</si>
  <si>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</si>
  <si>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</si>
  <si>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</si>
  <si>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</si>
  <si>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免唤醒命令词地图指令响应时间</t>
  </si>
  <si>
    <t>免唤醒命令词多媒体指令响应时间</t>
  </si>
  <si>
    <t>免唤醒命令词车控指令响应时间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</si>
  <si>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</si>
  <si>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</si>
  <si>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</si>
  <si>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</si>
  <si>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</si>
  <si>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</si>
  <si>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Inhouse-对话流界面启动时间</t>
  </si>
  <si>
    <t>Inhouse</t>
  </si>
  <si>
    <t xml:space="preserve">Inhouse-点击VPA头像到VPA展示的时间 </t>
  </si>
  <si>
    <t>Inhouse-onTTS回调到首字上屏时间</t>
  </si>
  <si>
    <t>Inhouse-语音指令处理完成回调VPA到界面显示</t>
  </si>
  <si>
    <t>FM/AM</t>
  </si>
  <si>
    <t>Wang Fin</t>
  </si>
  <si>
    <t>全电台扫描时间</t>
  </si>
  <si>
    <t>15s</t>
  </si>
  <si>
    <t>庄琼飞</t>
  </si>
  <si>
    <t>20220324_0655_EL27_R08.PRO</t>
  </si>
  <si>
    <t>已经存在的电台切换 FM to FM/AM to AM</t>
  </si>
  <si>
    <t>网络电台到FM/AM</t>
  </si>
  <si>
    <t>2.5s</t>
  </si>
  <si>
    <t>Baidu/Desay</t>
  </si>
  <si>
    <t>已经存在的电台切换 FM to AM</t>
  </si>
  <si>
    <t>250msec</t>
  </si>
  <si>
    <t>多媒体</t>
  </si>
  <si>
    <t>Lu Chao</t>
  </si>
  <si>
    <t>随心听切歌响应时间</t>
  </si>
  <si>
    <t>随心听切USB播放时间</t>
  </si>
  <si>
    <t xml:space="preserve">2s </t>
  </si>
  <si>
    <t>电影</t>
  </si>
  <si>
    <t>搜索电影院时间</t>
  </si>
  <si>
    <t>4s</t>
  </si>
  <si>
    <t>搜索电影影片时间</t>
  </si>
  <si>
    <t>电影票下单时间（服务端测试）</t>
  </si>
  <si>
    <t>酒店</t>
  </si>
  <si>
    <t>搜索酒店时间</t>
  </si>
  <si>
    <t>搜索餐馆时间</t>
  </si>
  <si>
    <t>外卖下单时间（服务端测试）</t>
  </si>
  <si>
    <t>1.5s</t>
  </si>
  <si>
    <t>搜索停车场时间</t>
  </si>
  <si>
    <t>搜索店面时间</t>
  </si>
  <si>
    <t>下单预约时间（服务端测试）</t>
  </si>
  <si>
    <t>爱奇艺</t>
  </si>
  <si>
    <t>在线搜索影片时间</t>
  </si>
  <si>
    <t>5s</t>
  </si>
  <si>
    <t>在线视频播放加载时间</t>
  </si>
  <si>
    <t>离线视频播放加载时间</t>
  </si>
  <si>
    <t>USB/Bluetooth Media</t>
  </si>
  <si>
    <t>Xu Amy</t>
  </si>
  <si>
    <t>BT连接时间，从确认配对到播放BT音乐或者打电话的时间</t>
  </si>
  <si>
    <t>6s</t>
  </si>
  <si>
    <t>刘泰余</t>
  </si>
  <si>
    <t>BUG202204061737_795184</t>
  </si>
  <si>
    <t>已经配对过的BT设备，从点连接到播放BT音乐或者打电话的时间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</si>
  <si>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</si>
  <si>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</si>
  <si>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</si>
  <si>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</si>
  <si>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</si>
  <si>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</si>
  <si>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</si>
  <si>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不能比SYNC（10分钟）慢</t>
  </si>
  <si>
    <t>从插入u盘开始，扫描前100个USB本地文件后，用户手动选择第一个音乐/视频文件，能够开始播放第一帧的时间</t>
  </si>
  <si>
    <t>2s</t>
  </si>
  <si>
    <t>Phone</t>
  </si>
  <si>
    <t>车机拨打、挂断电话后电话状态同步到手机界面的时间。（反之亦然）</t>
  </si>
  <si>
    <t>电话启动时间 (homescreen准备后点击电话按钮到电话应用启动完毕)</t>
  </si>
  <si>
    <t>WiFi</t>
  </si>
  <si>
    <t>点开WIFI开关后到扫描出所有热点的时间</t>
  </si>
  <si>
    <t>断开wifi热点的时间</t>
  </si>
  <si>
    <t xml:space="preserve">200msec </t>
  </si>
  <si>
    <t>从输入密码到连接成功的时间</t>
  </si>
  <si>
    <t>无需输入密码直接连接成功的时间</t>
  </si>
  <si>
    <t xml:space="preserve">4s </t>
  </si>
  <si>
    <t>APA</t>
  </si>
  <si>
    <t>Lu Zaikai</t>
  </si>
  <si>
    <t>从接受到信号到相应HMI status image coding 显示的时间</t>
  </si>
  <si>
    <t>&lt;750msec</t>
  </si>
  <si>
    <t>贾聪</t>
  </si>
  <si>
    <t>错误处理提示信息</t>
  </si>
  <si>
    <t>网络错误或不稳定时，百度云端多久可以给出提示信息（time out给出提示时间）
需要各个应用自己time out的列表</t>
  </si>
  <si>
    <t>542ICA H R07.1 PRO</t>
  </si>
  <si>
    <t>所在目录</t>
  </si>
  <si>
    <t>App</t>
  </si>
  <si>
    <t>新版本ROM占用</t>
  </si>
  <si>
    <t>上版本ROM占用</t>
  </si>
  <si>
    <t>Total</t>
  </si>
  <si>
    <t>/system/priv-app</t>
  </si>
  <si>
    <t>/BackupRestoreConfirmation/oat/arm64</t>
  </si>
  <si>
    <t>36K</t>
  </si>
  <si>
    <t>/BackupRestoreConfirmation/oat</t>
  </si>
  <si>
    <t>40K</t>
  </si>
  <si>
    <t>/BackupRestoreConfirmation</t>
  </si>
  <si>
    <t>280K</t>
  </si>
  <si>
    <t>/BdPrivacy/oat/arm64</t>
  </si>
  <si>
    <t>68K</t>
  </si>
  <si>
    <t>/BdPrivacy/oat</t>
  </si>
  <si>
    <t>72K</t>
  </si>
  <si>
    <t>/BdPrivacy</t>
  </si>
  <si>
    <t>2.7M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</si>
  <si>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</si>
  <si>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</si>
  <si>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</si>
  <si>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</si>
  <si>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</si>
  <si>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</si>
  <si>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</si>
  <si>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</si>
  <si>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</si>
  <si>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</si>
  <si>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</si>
  <si>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</si>
  <si>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</si>
  <si>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</si>
  <si>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</si>
  <si>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</si>
  <si>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</si>
  <si>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</si>
  <si>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</si>
  <si>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</si>
  <si>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44K</t>
  </si>
  <si>
    <t>/CallLogBackup</t>
  </si>
  <si>
    <t>/CarService/oat/arm64</t>
  </si>
  <si>
    <t>0.9M</t>
  </si>
  <si>
    <t>/CarService/oat</t>
  </si>
  <si>
    <t>/CarService</t>
  </si>
  <si>
    <t>1.3M</t>
  </si>
  <si>
    <t>/CarrierConfig/oat/arm64</t>
  </si>
  <si>
    <t>32K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</si>
  <si>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</si>
  <si>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</si>
  <si>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</si>
  <si>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</si>
  <si>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</si>
  <si>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</si>
  <si>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</si>
  <si>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</si>
  <si>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</si>
  <si>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</si>
  <si>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</si>
  <si>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</si>
  <si>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</si>
  <si>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</si>
  <si>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</si>
  <si>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</si>
  <si>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</si>
  <si>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</si>
  <si>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</si>
  <si>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</si>
  <si>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</si>
  <si>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76K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</si>
  <si>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</si>
  <si>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</si>
  <si>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</si>
  <si>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</si>
  <si>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</si>
  <si>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</si>
  <si>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</si>
  <si>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</si>
  <si>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</si>
  <si>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</si>
  <si>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52K</t>
  </si>
  <si>
    <t>/ExternalStorageProvider/oat</t>
  </si>
  <si>
    <t>56K</t>
  </si>
  <si>
    <t>/ExternalStorageProvider</t>
  </si>
  <si>
    <t>104K</t>
  </si>
  <si>
    <t>/FusedLocation/oat/arm64</t>
  </si>
  <si>
    <t>/FusedLocation/oat</t>
  </si>
  <si>
    <t>/FusedLocation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</si>
  <si>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</si>
  <si>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</si>
  <si>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</si>
  <si>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</si>
  <si>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</si>
  <si>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</si>
  <si>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</si>
  <si>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</si>
  <si>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</si>
  <si>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</si>
  <si>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</si>
  <si>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</si>
  <si>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</si>
  <si>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</si>
  <si>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</si>
  <si>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</si>
  <si>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80K</t>
  </si>
  <si>
    <t>/MultiScreenService/oat</t>
  </si>
  <si>
    <t>84K</t>
  </si>
  <si>
    <t>/MultiScreenService</t>
  </si>
  <si>
    <t>128K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</si>
  <si>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</si>
  <si>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</si>
  <si>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</si>
  <si>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</si>
  <si>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</si>
  <si>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</si>
  <si>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</si>
  <si>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</si>
  <si>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</si>
  <si>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</si>
  <si>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</si>
  <si>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</si>
  <si>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</si>
  <si>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</si>
  <si>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</si>
  <si>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</si>
  <si>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</si>
  <si>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</si>
  <si>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</si>
  <si>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</si>
  <si>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</si>
  <si>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</si>
  <si>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</si>
  <si>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</si>
  <si>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</si>
  <si>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</si>
  <si>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</si>
  <si>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</si>
  <si>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</si>
  <si>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</si>
  <si>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</si>
  <si>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</si>
  <si>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</si>
  <si>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</si>
  <si>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368K</t>
  </si>
  <si>
    <t>/SoaGatewayService/oat</t>
  </si>
  <si>
    <t>372K</t>
  </si>
  <si>
    <t>/SoaGatewayService</t>
  </si>
  <si>
    <t>552K</t>
  </si>
  <si>
    <t>/StatementService/oat/arm64</t>
  </si>
  <si>
    <t>96K</t>
  </si>
  <si>
    <t>/StatementService/oat</t>
  </si>
  <si>
    <t>/StatementService</t>
  </si>
  <si>
    <t>144K</t>
  </si>
  <si>
    <t>/StorageManager/oat/arm64</t>
  </si>
  <si>
    <t>1.8M</t>
  </si>
  <si>
    <t>/StorageManager/oat</t>
  </si>
  <si>
    <t>/StorageManager</t>
  </si>
  <si>
    <t>6.3M</t>
  </si>
  <si>
    <t>/SystemUI/oat/arm64</t>
  </si>
  <si>
    <t>9.0M</t>
  </si>
  <si>
    <t>/SystemUI/oat</t>
  </si>
  <si>
    <t>/SystemUI</t>
  </si>
  <si>
    <t>143M</t>
  </si>
  <si>
    <t>/TelephonyProvider/oat/arm64</t>
  </si>
  <si>
    <t>/TelephonyProvider/oat</t>
  </si>
  <si>
    <t>284K</t>
  </si>
  <si>
    <t>/TelephonyProvider</t>
  </si>
  <si>
    <t>524K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</si>
  <si>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</si>
  <si>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</si>
  <si>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</si>
  <si>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</si>
  <si>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</si>
  <si>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</si>
  <si>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</si>
  <si>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</si>
  <si>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</si>
  <si>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/system/app</t>
  </si>
  <si>
    <t>/AntHalService/oat/arm64</t>
  </si>
  <si>
    <t>/AntHalService/oat</t>
  </si>
  <si>
    <t>/AntHalService</t>
  </si>
  <si>
    <t>/AnwBTSdkService/oat/arm64</t>
  </si>
  <si>
    <t>512K</t>
  </si>
  <si>
    <t>/AnwBTSdkService/oat</t>
  </si>
  <si>
    <t>516K</t>
  </si>
  <si>
    <t>/AnwBTSdkService</t>
  </si>
  <si>
    <t>672K</t>
  </si>
  <si>
    <t>/AnwSdkService/oat/arm64</t>
  </si>
  <si>
    <t>492K</t>
  </si>
  <si>
    <t>/AnwSdkService/oat</t>
  </si>
  <si>
    <t>496K</t>
  </si>
  <si>
    <t>/AnwSdkService</t>
  </si>
  <si>
    <t>652K</t>
  </si>
  <si>
    <t>/AutoFilm/lib/arm</t>
  </si>
  <si>
    <t>/AutoFilm/lib</t>
  </si>
  <si>
    <t>/AutoFilm/oat/arm</t>
  </si>
  <si>
    <t>/AutoFilm/oat</t>
  </si>
  <si>
    <t>/AutoFilm</t>
  </si>
  <si>
    <t>/AutoHotel/lib/arm</t>
  </si>
  <si>
    <t>/AutoHotel/lib</t>
  </si>
  <si>
    <t>/AutoHotel/oat/arm</t>
  </si>
  <si>
    <t>/AutoHotel/oat</t>
  </si>
  <si>
    <t>/AutoHotel</t>
  </si>
  <si>
    <t>/AutoWaimai/lib/arm</t>
  </si>
  <si>
    <t>/AutoWaimai/lib</t>
  </si>
  <si>
    <t>/AutoWaimai/oat/arm</t>
  </si>
  <si>
    <t>/AutoWaimai/oat</t>
  </si>
  <si>
    <t>/AutoWaimai</t>
  </si>
  <si>
    <t>/BaiduInput/lib/arm64</t>
  </si>
  <si>
    <t>1.1M</t>
  </si>
  <si>
    <t>/BaiduInput/lib</t>
  </si>
  <si>
    <t>/BaiduInput/oat/arm64</t>
  </si>
  <si>
    <t>/BaiduInput/oat</t>
  </si>
  <si>
    <t>/BaiduInput</t>
  </si>
  <si>
    <t>15M</t>
  </si>
  <si>
    <t>/BaiduMapAuto/lib/arm</t>
  </si>
  <si>
    <t>/BaiduMapAuto/lib</t>
  </si>
  <si>
    <t>82M</t>
  </si>
  <si>
    <t>75M</t>
  </si>
  <si>
    <t>/BaiduMapAuto/oat/arm</t>
  </si>
  <si>
    <t>/BaiduMapAuto/oat</t>
  </si>
  <si>
    <t>/BaiduMapAuto</t>
  </si>
  <si>
    <t>255M</t>
  </si>
  <si>
    <t>248M</t>
  </si>
  <si>
    <t>/BaiduSyncService/lib/arm64</t>
  </si>
  <si>
    <t>904K</t>
  </si>
  <si>
    <t>/BaiduSyncService/lib</t>
  </si>
  <si>
    <t>908K</t>
  </si>
  <si>
    <t>/BaiduSyncService/oat/arm64</t>
  </si>
  <si>
    <t>/BaiduSyncService/oat</t>
  </si>
  <si>
    <t>/BaiduSyncService</t>
  </si>
  <si>
    <t>6.5M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</si>
  <si>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</si>
  <si>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</si>
  <si>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</si>
  <si>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</si>
  <si>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</si>
  <si>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</si>
  <si>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</si>
  <si>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</si>
  <si>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</si>
  <si>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</si>
  <si>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</si>
  <si>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</si>
  <si>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</si>
  <si>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3.0M</t>
  </si>
  <si>
    <t>2.6M</t>
  </si>
  <si>
    <t>/BluetoothService/oat</t>
  </si>
  <si>
    <t>/BluetoothService</t>
  </si>
  <si>
    <t>4.1M</t>
  </si>
  <si>
    <t>3.8M</t>
  </si>
  <si>
    <t>/BluetoothService2/oat/arm64</t>
  </si>
  <si>
    <t>1.9M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</si>
  <si>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</si>
  <si>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</si>
  <si>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</si>
  <si>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</si>
  <si>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</si>
  <si>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</si>
  <si>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</si>
  <si>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</si>
  <si>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</si>
  <si>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</si>
  <si>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</si>
  <si>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</si>
  <si>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</si>
  <si>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</si>
  <si>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344K</t>
  </si>
  <si>
    <t>/Calendar/oat/arm64</t>
  </si>
  <si>
    <t>/Calendar/oat</t>
  </si>
  <si>
    <t>/Calendar</t>
  </si>
  <si>
    <t>3.6M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</si>
  <si>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</si>
  <si>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</si>
  <si>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</si>
  <si>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</si>
  <si>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</si>
  <si>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</si>
  <si>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</si>
  <si>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</si>
  <si>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2.4M</t>
  </si>
  <si>
    <t>/Car2Home/oat</t>
  </si>
  <si>
    <t>/Car2Home</t>
  </si>
  <si>
    <t>8.8M</t>
  </si>
  <si>
    <t>/CarLauncher/lib/arm64</t>
  </si>
  <si>
    <t>/CarLauncher/lib</t>
  </si>
  <si>
    <t>/CarLauncher/oat/arm64</t>
  </si>
  <si>
    <t>/CarLauncher/oat</t>
  </si>
  <si>
    <t>/CarLauncher</t>
  </si>
  <si>
    <t>219M</t>
  </si>
  <si>
    <t>/CarRadio/lib/arm64</t>
  </si>
  <si>
    <t>/CarRadio/lib</t>
  </si>
  <si>
    <t>1.2M</t>
  </si>
  <si>
    <t>/CarRadio/oat/arm64</t>
  </si>
  <si>
    <t>8.7M</t>
  </si>
  <si>
    <t>10M</t>
  </si>
  <si>
    <t>/CarRadio/oat</t>
  </si>
  <si>
    <t>/CarRadio</t>
  </si>
  <si>
    <t>33M</t>
  </si>
  <si>
    <t>35M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</si>
  <si>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</si>
  <si>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</si>
  <si>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</si>
  <si>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</si>
  <si>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</si>
  <si>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</si>
  <si>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</si>
  <si>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</si>
  <si>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</si>
  <si>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</si>
  <si>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5.3M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</si>
  <si>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</si>
  <si>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</si>
  <si>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</si>
  <si>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</si>
  <si>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</si>
  <si>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</si>
  <si>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</si>
  <si>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</si>
  <si>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</si>
  <si>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</si>
  <si>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</si>
  <si>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</si>
  <si>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</si>
  <si>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</si>
  <si>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</si>
  <si>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</si>
  <si>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</si>
  <si>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</si>
  <si>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</si>
  <si>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</si>
  <si>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</si>
  <si>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</si>
  <si>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/DLNADMR/oat</t>
  </si>
  <si>
    <t>/DLNADMR</t>
  </si>
  <si>
    <t>/Dataplan/oat/arm64</t>
  </si>
  <si>
    <t>5.4M</t>
  </si>
  <si>
    <t>1.5M</t>
  </si>
  <si>
    <t>/Dataplan/oat</t>
  </si>
  <si>
    <t>/Dataplan</t>
  </si>
  <si>
    <t>/DemoMode/oat/arm64</t>
  </si>
  <si>
    <t>4.7M</t>
  </si>
  <si>
    <t>/DemoMode/oat</t>
  </si>
  <si>
    <t>/DemoMode</t>
  </si>
  <si>
    <t>8.4M</t>
  </si>
  <si>
    <t>/DeskClock/oat/arm64</t>
  </si>
  <si>
    <t>2.3M</t>
  </si>
  <si>
    <t>/DeskClock/oat</t>
  </si>
  <si>
    <t>/DeskClock</t>
  </si>
  <si>
    <t>7.1M</t>
  </si>
  <si>
    <t>/Diagnostic/oat/arm64</t>
  </si>
  <si>
    <t>/Diagnostic/oat</t>
  </si>
  <si>
    <t>/Diagnostic</t>
  </si>
  <si>
    <t>3.3M</t>
  </si>
  <si>
    <t>/DownloadProviderUi/oat/arm64</t>
  </si>
  <si>
    <t>/DownloadProviderUi/oat</t>
  </si>
  <si>
    <t>/DownloadProviderUi</t>
  </si>
  <si>
    <t>292K</t>
  </si>
  <si>
    <t>/DsvPower/oat/arm64</t>
  </si>
  <si>
    <t>3.5M</t>
  </si>
  <si>
    <t>/DsvPower/oat</t>
  </si>
  <si>
    <t>/DsvPower</t>
  </si>
  <si>
    <t>11M</t>
  </si>
  <si>
    <t>9.4M</t>
  </si>
  <si>
    <t>/DsvPowerService/oat/arm64</t>
  </si>
  <si>
    <t>588K</t>
  </si>
  <si>
    <t>/DsvPowerService/oat</t>
  </si>
  <si>
    <t>592K</t>
  </si>
  <si>
    <t>/DsvPowerService</t>
  </si>
  <si>
    <t>872K</t>
  </si>
  <si>
    <t>/DuerOSParking/lib/arm64</t>
  </si>
  <si>
    <t>/DuerOSParking/lib</t>
  </si>
  <si>
    <t>/DuerOSParking/oat/arm64</t>
  </si>
  <si>
    <t>/DuerOSParking/oat</t>
  </si>
  <si>
    <t>/DuerOSParking</t>
  </si>
  <si>
    <t>/DuerOSVPA/lib/arm64</t>
  </si>
  <si>
    <t>178M</t>
  </si>
  <si>
    <t>/DuerOSVPA/lib</t>
  </si>
  <si>
    <t>/DuerOSVPA/oat/arm64</t>
  </si>
  <si>
    <t>/DuerOSVPA/oat</t>
  </si>
  <si>
    <t>/DuerOSVPA</t>
  </si>
  <si>
    <t>354M</t>
  </si>
  <si>
    <t>/DuerOSVideoPlayer/lib/arm</t>
  </si>
  <si>
    <t>/DuerOSVideoPlayer/lib</t>
  </si>
  <si>
    <t>/DuerOSVideoPlayer/oat/arm</t>
  </si>
  <si>
    <t>/DuerOSVideoPlayer/oat</t>
  </si>
  <si>
    <t>/DuerOSVideoPlayer</t>
  </si>
  <si>
    <t>63M</t>
  </si>
  <si>
    <t>/EManual/oat/arm64</t>
  </si>
  <si>
    <t>/EManual/oat</t>
  </si>
  <si>
    <t>/EManual</t>
  </si>
  <si>
    <t>49M</t>
  </si>
  <si>
    <t>48M</t>
  </si>
  <si>
    <t>/EasterEgg/oat/arm64</t>
  </si>
  <si>
    <t>/EasterEgg/oat</t>
  </si>
  <si>
    <t>520K</t>
  </si>
  <si>
    <t>/EasterEgg</t>
  </si>
  <si>
    <t>756K</t>
  </si>
  <si>
    <t>/EngModeService/oat/arm64</t>
  </si>
  <si>
    <t>316K</t>
  </si>
  <si>
    <t>/EngModeService/oat</t>
  </si>
  <si>
    <t>320K</t>
  </si>
  <si>
    <t>/EngModeService</t>
  </si>
  <si>
    <t>820K</t>
  </si>
  <si>
    <t>/EngineerMode/lib/arm64</t>
  </si>
  <si>
    <t>/EngineerMode/lib</t>
  </si>
  <si>
    <t>/EngineerMode/oat/arm64</t>
  </si>
  <si>
    <t>5.8M</t>
  </si>
  <si>
    <t>/EngineerMode/oat</t>
  </si>
  <si>
    <t>/EngineerMode</t>
  </si>
  <si>
    <t>18M</t>
  </si>
  <si>
    <t>/EnhancedMemory/lib/arm64</t>
  </si>
  <si>
    <t>/EnhancedMemory/lib</t>
  </si>
  <si>
    <t>/EnhancedMemory/oat/arm64</t>
  </si>
  <si>
    <t>/EnhancedMemory/oat</t>
  </si>
  <si>
    <t>/EnhancedMemory</t>
  </si>
  <si>
    <t>12M</t>
  </si>
  <si>
    <t>/Exchange2/oat/arm64</t>
  </si>
  <si>
    <t>3.2M</t>
  </si>
  <si>
    <t>/Exchange2/oat</t>
  </si>
  <si>
    <t>/Exchange2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</si>
  <si>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</si>
  <si>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</si>
  <si>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</si>
  <si>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</si>
  <si>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</si>
  <si>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</si>
  <si>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</si>
  <si>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</si>
  <si>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</si>
  <si>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</si>
  <si>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56M</t>
  </si>
  <si>
    <t>/FaceID/lib</t>
  </si>
  <si>
    <t>/FaceID/oat/arm64</t>
  </si>
  <si>
    <t>/FaceID/oat</t>
  </si>
  <si>
    <t>/FaceID</t>
  </si>
  <si>
    <t>179M</t>
  </si>
  <si>
    <t>167M</t>
  </si>
  <si>
    <t>/FaceOS/lib/arm</t>
  </si>
  <si>
    <t>/FaceOS/lib</t>
  </si>
  <si>
    <t>/FaceOS/oat/arm</t>
  </si>
  <si>
    <t>/FaceOS/oat</t>
  </si>
  <si>
    <t>/FaceOS</t>
  </si>
  <si>
    <t>/FordAccount/lib/arm64</t>
  </si>
  <si>
    <t>1.4M</t>
  </si>
  <si>
    <t>/FordAccount/lib</t>
  </si>
  <si>
    <t>/FordAccount/oat/arm64</t>
  </si>
  <si>
    <t>6.0M</t>
  </si>
  <si>
    <t>/FordAccount/oat</t>
  </si>
  <si>
    <t>/FordAccount</t>
  </si>
  <si>
    <t>17M</t>
  </si>
  <si>
    <t>/FordCloudService/oat/arm64</t>
  </si>
  <si>
    <t>4.4M</t>
  </si>
  <si>
    <t>/FordCloudService/oat</t>
  </si>
  <si>
    <t>/FordCloudService</t>
  </si>
  <si>
    <t>6.7M</t>
  </si>
  <si>
    <t>6.9M</t>
  </si>
  <si>
    <t>/FordCredit/oat/arm64</t>
  </si>
  <si>
    <t>/FordCredit/oat</t>
  </si>
  <si>
    <t>/FordCredit</t>
  </si>
  <si>
    <t>/FordVPA/oat/arm64</t>
  </si>
  <si>
    <t>/FordVPA/oat</t>
  </si>
  <si>
    <t>/FordVPA</t>
  </si>
  <si>
    <t>71M</t>
  </si>
  <si>
    <t>/Gallery2/lib/arm64</t>
  </si>
  <si>
    <t>/Gallery2/lib</t>
  </si>
  <si>
    <t>/Gallery2/oat/arm64</t>
  </si>
  <si>
    <t>/Gallery2/oat</t>
  </si>
  <si>
    <t>/Gallery2</t>
  </si>
  <si>
    <t>9.1M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</si>
  <si>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</si>
  <si>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</si>
  <si>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</si>
  <si>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</si>
  <si>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</si>
  <si>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</si>
  <si>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</si>
  <si>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580K</t>
  </si>
  <si>
    <t>/HardKeyService/oat</t>
  </si>
  <si>
    <t>584K</t>
  </si>
  <si>
    <t>/HardKeyService</t>
  </si>
  <si>
    <t>828K</t>
  </si>
  <si>
    <t>/KanziModel/lib/arm64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</si>
  <si>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</si>
  <si>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</si>
  <si>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</si>
  <si>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</si>
  <si>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</si>
  <si>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</si>
  <si>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</si>
  <si>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184K</t>
  </si>
  <si>
    <t>/LiveWallpapersPicker/oat/arm64</t>
  </si>
  <si>
    <t>1.7M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</si>
  <si>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</si>
  <si>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</si>
  <si>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</si>
  <si>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</si>
  <si>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</si>
  <si>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</si>
  <si>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</si>
  <si>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/MediaInteractService/oat/arm64</t>
  </si>
  <si>
    <t>/MediaInteractService/oat</t>
  </si>
  <si>
    <t>/MediaInteractService</t>
  </si>
  <si>
    <t>4.2M</t>
  </si>
  <si>
    <t>/MessageServer/lib/arm64</t>
  </si>
  <si>
    <t>624K</t>
  </si>
  <si>
    <t>/MessageServer/lib</t>
  </si>
  <si>
    <t>/MessageServer/oat/arm64</t>
  </si>
  <si>
    <t>/MessageServer/oat</t>
  </si>
  <si>
    <t>/MessageServer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</si>
  <si>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</si>
  <si>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</si>
  <si>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</si>
  <si>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</si>
  <si>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</si>
  <si>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</si>
  <si>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</si>
  <si>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</si>
  <si>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</si>
  <si>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</si>
  <si>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</si>
  <si>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</si>
  <si>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</si>
  <si>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</si>
  <si>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</si>
  <si>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</si>
  <si>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116K</t>
  </si>
  <si>
    <t>/PhotoTable/oat</t>
  </si>
  <si>
    <t>120K</t>
  </si>
  <si>
    <t>/PhotoTable</t>
  </si>
  <si>
    <t>/PicManager/oat/arm64</t>
  </si>
  <si>
    <t>/PicManager/oat</t>
  </si>
  <si>
    <t>/PicManager</t>
  </si>
  <si>
    <t>14M</t>
  </si>
  <si>
    <t>/QTIDiagServices/oat/arm64</t>
  </si>
  <si>
    <t>/QTIDiagServices/oat</t>
  </si>
  <si>
    <t>/QTIDiagServices</t>
  </si>
  <si>
    <t>/QuickSearchBox/oat/arm64</t>
  </si>
  <si>
    <t>/QuickSearchBox/oat</t>
  </si>
  <si>
    <t>556K</t>
  </si>
  <si>
    <t>/QuickSearchBox</t>
  </si>
  <si>
    <t>/RVCSupport/oat/arm64</t>
  </si>
  <si>
    <t>/RVCSupport/oat</t>
  </si>
  <si>
    <t>/RVCSupport</t>
  </si>
  <si>
    <t>19M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</si>
  <si>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</si>
  <si>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</si>
  <si>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</si>
  <si>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</si>
  <si>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</si>
  <si>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</si>
  <si>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/SVBtMusic/oat/arm64</t>
  </si>
  <si>
    <t>3.9M</t>
  </si>
  <si>
    <t>/SVBtMusic/oat</t>
  </si>
  <si>
    <t>/SVBtMusic</t>
  </si>
  <si>
    <t>/SVBtPhone/oat/arm64</t>
  </si>
  <si>
    <t>/SVBtPhone/oat</t>
  </si>
  <si>
    <t>/SVBtPhone</t>
  </si>
  <si>
    <t>22M</t>
  </si>
  <si>
    <t>/SVECall/oat/arm64</t>
  </si>
  <si>
    <t>2.2M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</si>
  <si>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</si>
  <si>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</si>
  <si>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</si>
  <si>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</si>
  <si>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</si>
  <si>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</si>
  <si>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</si>
  <si>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29M</t>
  </si>
  <si>
    <t>/SVSettings/lib/arm64</t>
  </si>
  <si>
    <t>2.8M</t>
  </si>
  <si>
    <t>/SVSettings/lib</t>
  </si>
  <si>
    <t>/SVSettings/oat/arm64</t>
  </si>
  <si>
    <t>/SVSettings/oat</t>
  </si>
  <si>
    <t>/SVSettings</t>
  </si>
  <si>
    <t>280M</t>
  </si>
  <si>
    <t>/SecureApp/lib/arm64</t>
  </si>
  <si>
    <t>/SecureApp/lib</t>
  </si>
  <si>
    <t>/SecureApp/oat/arm64</t>
  </si>
  <si>
    <t>/SecureApp/oat</t>
  </si>
  <si>
    <t>/SecureApp</t>
  </si>
  <si>
    <t>20M</t>
  </si>
  <si>
    <t>/SmartScene/oat/arm64</t>
  </si>
  <si>
    <t>/SmartScene/oat</t>
  </si>
  <si>
    <t>/SmartScene</t>
  </si>
  <si>
    <t>/Stk/oat/arm64</t>
  </si>
  <si>
    <t>124K</t>
  </si>
  <si>
    <t>/Stk/oat</t>
  </si>
  <si>
    <t>/Stk</t>
  </si>
  <si>
    <t>/SurpriseMessage/oat/arm64</t>
  </si>
  <si>
    <t>/SurpriseMessage/oat</t>
  </si>
  <si>
    <t>/SurpriseMessage</t>
  </si>
  <si>
    <t>36M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</si>
  <si>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</si>
  <si>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</si>
  <si>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</si>
  <si>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</si>
  <si>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</si>
  <si>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</si>
  <si>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</si>
  <si>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</si>
  <si>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</si>
  <si>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</si>
  <si>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</si>
  <si>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</si>
  <si>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5.2M</t>
  </si>
  <si>
    <t>4.9M</t>
  </si>
  <si>
    <t>/V2ILite/oat</t>
  </si>
  <si>
    <t>/V2ILite</t>
  </si>
  <si>
    <t>/VehicleAccessService/oat/arm64</t>
  </si>
  <si>
    <t>/VehicleAccessService/oat</t>
  </si>
  <si>
    <t>/VehicleAccessService</t>
  </si>
  <si>
    <t>3.7M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</si>
  <si>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</si>
  <si>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</si>
  <si>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</si>
  <si>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</si>
  <si>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</si>
  <si>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25M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</si>
  <si>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</si>
  <si>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</si>
  <si>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</si>
  <si>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</si>
  <si>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</si>
  <si>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</si>
  <si>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</si>
  <si>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</si>
  <si>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</si>
  <si>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</si>
  <si>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</si>
  <si>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</si>
  <si>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</si>
  <si>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</si>
  <si>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</si>
  <si>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</si>
  <si>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</si>
  <si>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</si>
  <si>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</si>
  <si>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</si>
  <si>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104M</t>
  </si>
  <si>
    <t>/messaging/oat/arm64</t>
  </si>
  <si>
    <t>/messaging/oat</t>
  </si>
  <si>
    <t>/messaging</t>
  </si>
  <si>
    <t>/radioapp/oat/arm64</t>
  </si>
  <si>
    <t>/radioapp/oat</t>
  </si>
  <si>
    <t>/radioapp</t>
  </si>
  <si>
    <t>8.5M</t>
  </si>
  <si>
    <t>/uimremoteclient/oat/arm64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</si>
  <si>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</si>
  <si>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</si>
  <si>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</si>
  <si>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</si>
  <si>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</si>
  <si>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</si>
  <si>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</si>
  <si>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2.0M</t>
  </si>
  <si>
    <t>/webview/oat/arm64</t>
  </si>
  <si>
    <t>/webview/oat</t>
  </si>
  <si>
    <t>4.0M</t>
  </si>
  <si>
    <t>/webview</t>
  </si>
  <si>
    <t>116M</t>
  </si>
  <si>
    <t>/vendor/app</t>
  </si>
  <si>
    <t>/CarStateManagerService/oat/arm64</t>
  </si>
  <si>
    <t>840K</t>
  </si>
  <si>
    <t>/CarStateManagerService/oat</t>
  </si>
  <si>
    <t>844K</t>
  </si>
  <si>
    <t>/CarStateManagerService</t>
  </si>
  <si>
    <t>/DataBusService/oat/arm64</t>
  </si>
  <si>
    <t>/DataBusService/oat</t>
  </si>
  <si>
    <t>/DataBusService</t>
  </si>
  <si>
    <t>/GpsTest/oat/arm64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</si>
  <si>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</si>
  <si>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</si>
  <si>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</si>
  <si>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</si>
  <si>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</si>
  <si>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</si>
  <si>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/Perfdump/oat/arm64</t>
  </si>
  <si>
    <t>92K</t>
  </si>
  <si>
    <t>/Perfdump/oat</t>
  </si>
  <si>
    <t>/Perfdump</t>
  </si>
  <si>
    <t>168K</t>
  </si>
  <si>
    <t>/PlatformAdapter/oat/arm64</t>
  </si>
  <si>
    <t>/PlatformAdapter/oat</t>
  </si>
  <si>
    <t>/PlatformAdapter</t>
  </si>
  <si>
    <t>/Qmmi/lib/arm64</t>
  </si>
  <si>
    <t>/Qmmi/lib</t>
  </si>
  <si>
    <t>/Qmmi/oat/arm64</t>
  </si>
  <si>
    <t>/Qmmi/oat</t>
  </si>
  <si>
    <t>416K</t>
  </si>
  <si>
    <t>/Qmmi</t>
  </si>
  <si>
    <t>/UpdateApp/oat/arm64</t>
  </si>
  <si>
    <t>/UpdateApp/oat</t>
  </si>
  <si>
    <t>108K</t>
  </si>
  <si>
    <t>/UpdateApp</t>
  </si>
  <si>
    <t>R07.1</t>
  </si>
  <si>
    <t>EE/CVPP</t>
  </si>
  <si>
    <t>屏幕&amp;Feature</t>
  </si>
  <si>
    <t>CPU idle Avg</t>
  </si>
  <si>
    <t>CPU idle Min</t>
  </si>
  <si>
    <t>RAM Free Avg</t>
  </si>
  <si>
    <t>RAM Free Min</t>
  </si>
  <si>
    <t>GPU idle Avg</t>
  </si>
  <si>
    <t>GPU idle Min</t>
  </si>
  <si>
    <t>27寸大屏（无AR）</t>
  </si>
  <si>
    <t xml:space="preserve"> 开机3分钟后IDLE（全屏状态，打开系统设置应用，不要停留在Launcher界面）</t>
  </si>
  <si>
    <t>主驾导航+主驾QQ Music+副驾爱奇艺+副驾BT耳机+VR+V2I</t>
  </si>
  <si>
    <t>主驾导航+主驾BT Music+副驾QQ Music+副驾BT耳机+VR+V2I</t>
  </si>
  <si>
    <t>主驾导航+主驾QQ Music+副驾切换主题20次+V2I</t>
  </si>
  <si>
    <t>主驾导航+主驾QQ Music+副驾轮流操作空调/氛围灯/按钮等动效+V2I</t>
  </si>
  <si>
    <t>主驾导航+主驾QQ Music+副驾QQ Music+副驾BT耳机+副驾把所有应用启动一次+V2I</t>
  </si>
  <si>
    <t>单屏</t>
  </si>
  <si>
    <t xml:space="preserve"> 开机3分钟后IDLE+V2I</t>
  </si>
  <si>
    <t>导航+QQ Music+VR+V2I</t>
  </si>
  <si>
    <t>导航+BT Music+VR+V2I</t>
  </si>
  <si>
    <t>爱奇艺+后台导航+VR+V2I</t>
  </si>
  <si>
    <t>导航+QQ Music+切换主题20次+V2I</t>
  </si>
  <si>
    <t>导航+把所有应用启动一次+V2I</t>
  </si>
  <si>
    <t>27寸大屏+AR</t>
  </si>
  <si>
    <r>
      <rPr>
        <sz val="9"/>
        <rFont val="Times New Roman"/>
        <charset val="134"/>
      </rPr>
      <t xml:space="preserve"> </t>
    </r>
    <r>
      <rPr>
        <sz val="11"/>
        <rFont val="等线"/>
        <charset val="134"/>
        <scheme val="minor"/>
      </rPr>
      <t>开机</t>
    </r>
    <r>
      <rPr>
        <sz val="11"/>
        <rFont val="Times New Roman"/>
        <charset val="134"/>
      </rPr>
      <t>3</t>
    </r>
    <r>
      <rPr>
        <sz val="11"/>
        <rFont val="宋体"/>
        <charset val="134"/>
      </rPr>
      <t>分钟</t>
    </r>
    <r>
      <rPr>
        <sz val="11"/>
        <rFont val="等线"/>
        <charset val="134"/>
        <scheme val="minor"/>
      </rPr>
      <t>后IDLE（全屏状态，打开系统设置应用，不要停留在Launcher界面）</t>
    </r>
    <r>
      <rPr>
        <sz val="11"/>
        <rFont val="Abadi"/>
        <charset val="134"/>
      </rPr>
      <t>+V2I</t>
    </r>
  </si>
  <si>
    <r>
      <rPr>
        <sz val="11"/>
        <rFont val="宋体"/>
        <charset val="134"/>
      </rPr>
      <t>主驾</t>
    </r>
    <r>
      <rPr>
        <sz val="11"/>
        <rFont val="Abadi"/>
        <charset val="134"/>
      </rPr>
      <t>AR</t>
    </r>
    <r>
      <rPr>
        <sz val="11"/>
        <rFont val="宋体"/>
        <charset val="134"/>
      </rPr>
      <t>导航</t>
    </r>
    <r>
      <rPr>
        <sz val="11"/>
        <rFont val="Abadi"/>
        <charset val="134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34"/>
      </rPr>
      <t>QQ Music+</t>
    </r>
    <r>
      <rPr>
        <sz val="11"/>
        <rFont val="宋体"/>
        <charset val="134"/>
      </rPr>
      <t>副驾爱奇艺</t>
    </r>
    <r>
      <rPr>
        <sz val="11"/>
        <rFont val="Abadi"/>
        <charset val="134"/>
      </rPr>
      <t>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BT</t>
    </r>
    <r>
      <rPr>
        <sz val="11"/>
        <rFont val="宋体"/>
        <charset val="134"/>
      </rPr>
      <t>耳机</t>
    </r>
    <r>
      <rPr>
        <sz val="11"/>
        <rFont val="Abadi"/>
        <charset val="134"/>
      </rPr>
      <t>+VR+V2I</t>
    </r>
  </si>
  <si>
    <r>
      <rPr>
        <sz val="11"/>
        <rFont val="宋体"/>
        <charset val="134"/>
      </rPr>
      <t>主驾导航</t>
    </r>
    <r>
      <rPr>
        <sz val="11"/>
        <rFont val="Abadi"/>
        <charset val="134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34"/>
      </rPr>
      <t>BT Music+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QQ Music</t>
    </r>
    <r>
      <rPr>
        <sz val="11"/>
        <rFont val="Abadi"/>
        <charset val="134"/>
      </rPr>
      <t>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BT</t>
    </r>
    <r>
      <rPr>
        <sz val="11"/>
        <rFont val="宋体"/>
        <charset val="134"/>
      </rPr>
      <t>耳机</t>
    </r>
    <r>
      <rPr>
        <sz val="11"/>
        <rFont val="Abadi"/>
        <charset val="134"/>
      </rPr>
      <t>+VR+V2I</t>
    </r>
  </si>
  <si>
    <r>
      <rPr>
        <sz val="11"/>
        <rFont val="宋体"/>
        <charset val="134"/>
      </rPr>
      <t>主驾</t>
    </r>
    <r>
      <rPr>
        <sz val="11"/>
        <rFont val="Abadi"/>
        <charset val="134"/>
      </rPr>
      <t>AR</t>
    </r>
    <r>
      <rPr>
        <sz val="11"/>
        <rFont val="宋体"/>
        <charset val="134"/>
      </rPr>
      <t>导航</t>
    </r>
    <r>
      <rPr>
        <sz val="11"/>
        <rFont val="Abadi"/>
        <charset val="134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34"/>
      </rPr>
      <t>QQ Music+</t>
    </r>
    <r>
      <rPr>
        <sz val="11"/>
        <rFont val="宋体"/>
        <charset val="134"/>
      </rPr>
      <t>副驾切换主题</t>
    </r>
    <r>
      <rPr>
        <sz val="11"/>
        <rFont val="Abadi"/>
        <charset val="134"/>
      </rPr>
      <t>20</t>
    </r>
    <r>
      <rPr>
        <sz val="11"/>
        <rFont val="宋体"/>
        <charset val="134"/>
      </rPr>
      <t>次</t>
    </r>
    <r>
      <rPr>
        <sz val="11"/>
        <rFont val="Abadi"/>
        <charset val="134"/>
      </rPr>
      <t>+V2I</t>
    </r>
  </si>
  <si>
    <r>
      <rPr>
        <sz val="11"/>
        <rFont val="宋体"/>
        <charset val="134"/>
      </rPr>
      <t>主驾导航</t>
    </r>
    <r>
      <rPr>
        <sz val="11"/>
        <rFont val="Abadi"/>
        <charset val="134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34"/>
      </rPr>
      <t>QQ Music+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QQ Music</t>
    </r>
    <r>
      <rPr>
        <sz val="11"/>
        <rFont val="Abadi"/>
        <charset val="134"/>
      </rPr>
      <t>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BT</t>
    </r>
    <r>
      <rPr>
        <sz val="11"/>
        <rFont val="宋体"/>
        <charset val="134"/>
      </rPr>
      <t>耳机</t>
    </r>
    <r>
      <rPr>
        <sz val="11"/>
        <rFont val="Abadi"/>
        <charset val="134"/>
      </rPr>
      <t>+</t>
    </r>
    <r>
      <rPr>
        <sz val="11"/>
        <rFont val="宋体"/>
        <charset val="134"/>
      </rPr>
      <t>副驾把所有应用启动一次</t>
    </r>
    <r>
      <rPr>
        <sz val="11"/>
        <rFont val="Abadi"/>
        <charset val="134"/>
      </rPr>
      <t>+V2I</t>
    </r>
  </si>
  <si>
    <r>
      <rPr>
        <b/>
        <sz val="10"/>
        <rFont val="等线"/>
        <charset val="134"/>
        <scheme val="minor"/>
      </rPr>
      <t>注</t>
    </r>
    <r>
      <rPr>
        <sz val="10"/>
        <rFont val="等线"/>
        <charset val="134"/>
        <scheme val="minor"/>
      </rPr>
      <t>：除</t>
    </r>
    <r>
      <rPr>
        <b/>
        <sz val="10"/>
        <rFont val="等线"/>
        <charset val="134"/>
        <scheme val="minor"/>
      </rPr>
      <t>“ 开机3分钟后IDLE”</t>
    </r>
    <r>
      <rPr>
        <sz val="10"/>
        <rFont val="等线"/>
        <charset val="134"/>
        <scheme val="minor"/>
      </rPr>
      <t>外其他用例执行前需要先执行前置条件：</t>
    </r>
    <r>
      <rPr>
        <b/>
        <sz val="10"/>
        <rFont val="等线"/>
        <charset val="134"/>
        <scheme val="minor"/>
      </rPr>
      <t>Monkey测试1小时</t>
    </r>
  </si>
  <si>
    <t>项目阶段</t>
  </si>
  <si>
    <t>DCV</t>
  </si>
  <si>
    <t>TT to OKTB</t>
  </si>
  <si>
    <t>OTA</t>
  </si>
  <si>
    <t>性能标准</t>
  </si>
  <si>
    <t>CPU Free &gt; 30%</t>
  </si>
  <si>
    <t>CPU Free &gt; 15%</t>
  </si>
  <si>
    <t>RAM Free &gt; 30%</t>
  </si>
  <si>
    <t>RAM Free &gt; 10%</t>
  </si>
  <si>
    <t>GPU Free &gt; 50%</t>
  </si>
  <si>
    <t>GPU Free &gt; 40%</t>
  </si>
  <si>
    <t>GPU Free &gt; 15%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</si>
</sst>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53">
    <font>
      <sz val="12"/>
      <name val="等线"/>
      <charset val="134"/>
      <scheme val="minor"/>
    </font>
    <font>
      <sz val="11"/>
      <name val="等线"/>
      <charset val="134"/>
      <scheme val="minor"/>
    </font>
    <font>
      <b/>
      <sz val="11"/>
      <name val="等线"/>
      <charset val="134"/>
      <scheme val="minor"/>
    </font>
    <font>
      <sz val="10"/>
      <name val="等线"/>
      <charset val="134"/>
      <scheme val="minor"/>
    </font>
    <font>
      <sz val="11"/>
      <name val="Abadi"/>
      <charset val="134"/>
    </font>
    <font>
      <sz val="9"/>
      <name val="等线"/>
      <charset val="134"/>
      <scheme val="minor"/>
    </font>
    <font>
      <b/>
      <sz val="12"/>
      <name val="等线"/>
      <charset val="134"/>
      <scheme val="minor"/>
    </font>
    <font>
      <sz val="12"/>
      <name val="微软雅黑"/>
      <charset val="134"/>
    </font>
    <font>
      <b/>
      <sz val="12"/>
      <color rgb="FF606266"/>
      <name val="等线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sz val="12"/>
      <color rgb="FFFF0000"/>
      <name val="宋体"/>
      <charset val="134"/>
    </font>
    <font>
      <strike/>
      <sz val="10"/>
      <name val="等线"/>
      <charset val="134"/>
      <scheme val="minor"/>
    </font>
    <font>
      <strike/>
      <sz val="11"/>
      <name val="等线"/>
      <charset val="134"/>
      <scheme val="minor"/>
    </font>
    <font>
      <sz val="11"/>
      <name val="Segoe UI"/>
      <charset val="134"/>
    </font>
    <font>
      <sz val="11"/>
      <color rgb="FF000000"/>
      <name val="Calibri"/>
      <charset val="134"/>
    </font>
    <font>
      <sz val="11"/>
      <name val="Calibri"/>
      <charset val="134"/>
    </font>
    <font>
      <u/>
      <sz val="11"/>
      <color indexed="30"/>
      <name val="Calibri"/>
      <charset val="134"/>
    </font>
    <font>
      <u/>
      <sz val="11"/>
      <color rgb="FF0066CC"/>
      <name val="宋体-简"/>
      <charset val="134"/>
    </font>
    <font>
      <u/>
      <sz val="11"/>
      <color rgb="FF0000FF"/>
      <name val="Calibri"/>
      <charset val="134"/>
    </font>
    <font>
      <sz val="12"/>
      <color rgb="FF000000"/>
      <name val="Arial"/>
      <charset val="134"/>
    </font>
    <font>
      <b/>
      <sz val="12"/>
      <color rgb="FF000000"/>
      <name val="Arial"/>
      <charset val="134"/>
    </font>
    <font>
      <u/>
      <sz val="12"/>
      <color theme="10"/>
      <name val="等线"/>
      <charset val="134"/>
      <scheme val="minor"/>
    </font>
    <font>
      <i/>
      <sz val="12"/>
      <color rgb="FF000000"/>
      <name val="Arial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12"/>
      <color rgb="FFFF0000"/>
      <name val="宋体"/>
      <charset val="134"/>
    </font>
    <font>
      <b/>
      <sz val="12"/>
      <color theme="1"/>
      <name val="宋体"/>
      <charset val="134"/>
    </font>
    <font>
      <sz val="11"/>
      <color rgb="FF00B050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9"/>
      <name val="Times New Roman"/>
      <charset val="134"/>
    </font>
    <font>
      <sz val="11"/>
      <name val="Times New Roman"/>
      <charset val="134"/>
    </font>
    <font>
      <b/>
      <sz val="10"/>
      <name val="等线"/>
      <charset val="134"/>
      <scheme val="minor"/>
    </font>
    <font>
      <u/>
      <sz val="11"/>
      <color rgb="FF0066CC"/>
      <name val="Calibri"/>
      <charset val="134"/>
    </font>
    <font>
      <sz val="12"/>
      <color rgb="FF000000"/>
      <name val="宋体-简"/>
      <charset val="134"/>
    </font>
  </fonts>
  <fills count="45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2B2B2B"/>
      </left>
      <right style="medium">
        <color rgb="FF2B2B2B"/>
      </right>
      <top style="medium">
        <color rgb="FF2B2B2B"/>
      </top>
      <bottom style="medium">
        <color rgb="FF2B2B2B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 style="medium">
        <color auto="1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auto="1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9" fillId="44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44" fillId="41" borderId="40" applyNumberFormat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44" fontId="32" fillId="0" borderId="0" applyFont="0" applyFill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41" fillId="34" borderId="40" applyNumberFormat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45" fillId="0" borderId="42" applyNumberFormat="0" applyFill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43" fillId="38" borderId="41" applyNumberFormat="0" applyAlignment="0" applyProtection="0">
      <alignment vertical="center"/>
    </xf>
    <xf numFmtId="0" fontId="47" fillId="34" borderId="43" applyNumberFormat="0" applyAlignment="0" applyProtection="0">
      <alignment vertical="center"/>
    </xf>
    <xf numFmtId="0" fontId="38" fillId="0" borderId="3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2" fillId="31" borderId="39" applyNumberFormat="0" applyFont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46" fillId="0" borderId="37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5" fillId="0" borderId="38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3" fillId="0" borderId="36" applyNumberFormat="0" applyFill="0" applyAlignment="0" applyProtection="0">
      <alignment vertical="center"/>
    </xf>
  </cellStyleXfs>
  <cellXfs count="181">
    <xf numFmtId="0" fontId="0" fillId="0" borderId="0" xfId="0">
      <alignment vertical="center"/>
    </xf>
    <xf numFmtId="0" fontId="1" fillId="0" borderId="0" xfId="0" applyFont="1" applyBorder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1" fillId="0" borderId="3" xfId="0" applyFont="1" applyBorder="1" applyAlignment="1"/>
    <xf numFmtId="0" fontId="3" fillId="3" borderId="4" xfId="0" applyFont="1" applyFill="1" applyBorder="1" applyAlignment="1">
      <alignment horizontal="left" vertical="center"/>
    </xf>
    <xf numFmtId="0" fontId="1" fillId="0" borderId="4" xfId="0" applyFont="1" applyBorder="1" applyAlignment="1"/>
    <xf numFmtId="0" fontId="4" fillId="0" borderId="4" xfId="0" applyFont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/>
    </xf>
    <xf numFmtId="0" fontId="1" fillId="4" borderId="1" xfId="0" applyFont="1" applyFill="1" applyBorder="1" applyAlignment="1"/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1" fillId="5" borderId="1" xfId="0" applyFont="1" applyFill="1" applyBorder="1" applyAlignment="1">
      <alignment horizontal="center"/>
    </xf>
    <xf numFmtId="0" fontId="2" fillId="5" borderId="4" xfId="0" applyFont="1" applyFill="1" applyBorder="1" applyAlignment="1"/>
    <xf numFmtId="0" fontId="1" fillId="5" borderId="2" xfId="0" applyFont="1" applyFill="1" applyBorder="1" applyAlignment="1">
      <alignment horizontal="center"/>
    </xf>
    <xf numFmtId="0" fontId="1" fillId="5" borderId="4" xfId="0" applyFont="1" applyFill="1" applyBorder="1" applyAlignment="1"/>
    <xf numFmtId="0" fontId="2" fillId="0" borderId="0" xfId="0" applyFont="1" applyBorder="1" applyAlignment="1"/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1" fillId="0" borderId="4" xfId="0" applyFont="1" applyBorder="1" applyAlignment="1">
      <alignment horizontal="center" vertical="center"/>
    </xf>
    <xf numFmtId="0" fontId="6" fillId="6" borderId="9" xfId="0" applyFont="1" applyFill="1" applyBorder="1" applyAlignment="1">
      <alignment horizontal="left" wrapText="1"/>
    </xf>
    <xf numFmtId="0" fontId="0" fillId="0" borderId="9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center" vertical="top" wrapText="1"/>
    </xf>
    <xf numFmtId="0" fontId="0" fillId="0" borderId="9" xfId="0" applyFont="1" applyBorder="1" applyAlignment="1">
      <alignment wrapText="1"/>
    </xf>
    <xf numFmtId="0" fontId="0" fillId="0" borderId="9" xfId="0" applyFont="1" applyBorder="1" applyAlignment="1">
      <alignment horizontal="left" wrapText="1"/>
    </xf>
    <xf numFmtId="0" fontId="7" fillId="0" borderId="9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/>
    </xf>
    <xf numFmtId="0" fontId="0" fillId="0" borderId="9" xfId="0" applyFont="1" applyBorder="1" applyAlignment="1">
      <alignment horizontal="left" vertical="center" wrapText="1"/>
    </xf>
    <xf numFmtId="0" fontId="0" fillId="0" borderId="9" xfId="0" applyFont="1" applyBorder="1" applyAlignment="1"/>
    <xf numFmtId="0" fontId="6" fillId="6" borderId="9" xfId="0" applyFont="1" applyFill="1" applyBorder="1" applyAlignment="1">
      <alignment horizontal="left" vertical="center" wrapText="1"/>
    </xf>
    <xf numFmtId="0" fontId="0" fillId="0" borderId="9" xfId="0" applyFont="1" applyBorder="1" applyAlignment="1">
      <alignment vertical="center" wrapText="1"/>
    </xf>
    <xf numFmtId="0" fontId="0" fillId="3" borderId="9" xfId="0" applyFont="1" applyFill="1" applyBorder="1" applyAlignment="1">
      <alignment horizontal="left" vertical="center" wrapText="1"/>
    </xf>
    <xf numFmtId="0" fontId="0" fillId="3" borderId="9" xfId="0" applyFont="1" applyFill="1" applyBorder="1" applyAlignment="1">
      <alignment horizontal="center" vertical="center" wrapText="1"/>
    </xf>
    <xf numFmtId="0" fontId="0" fillId="3" borderId="9" xfId="0" applyFont="1" applyFill="1" applyBorder="1" applyAlignment="1">
      <alignment vertical="center" wrapText="1"/>
    </xf>
    <xf numFmtId="0" fontId="0" fillId="0" borderId="9" xfId="0" applyFont="1" applyBorder="1" applyAlignment="1">
      <alignment horizontal="center" vertical="center" wrapText="1"/>
    </xf>
    <xf numFmtId="0" fontId="0" fillId="7" borderId="9" xfId="0" applyFont="1" applyFill="1" applyBorder="1" applyAlignment="1">
      <alignment horizontal="left" vertical="center" wrapText="1"/>
    </xf>
    <xf numFmtId="0" fontId="0" fillId="0" borderId="9" xfId="0" applyFont="1" applyBorder="1">
      <alignment vertical="center"/>
    </xf>
    <xf numFmtId="0" fontId="0" fillId="0" borderId="9" xfId="0" applyFont="1" applyBorder="1" applyAlignment="1">
      <alignment horizontal="left" vertical="center"/>
    </xf>
    <xf numFmtId="0" fontId="0" fillId="0" borderId="9" xfId="0" applyFont="1" applyBorder="1" applyAlignment="1">
      <alignment horizontal="center" wrapText="1"/>
    </xf>
    <xf numFmtId="10" fontId="6" fillId="6" borderId="9" xfId="0" applyNumberFormat="1" applyFont="1" applyFill="1" applyBorder="1" applyAlignment="1">
      <alignment horizontal="left" vertical="center" wrapText="1"/>
    </xf>
    <xf numFmtId="10" fontId="0" fillId="0" borderId="9" xfId="0" applyNumberFormat="1" applyFont="1" applyBorder="1" applyAlignment="1">
      <alignment horizontal="left" wrapText="1"/>
    </xf>
    <xf numFmtId="0" fontId="0" fillId="0" borderId="9" xfId="0" applyFont="1" applyBorder="1" applyAlignment="1">
      <alignment vertical="top" wrapText="1"/>
    </xf>
    <xf numFmtId="0" fontId="8" fillId="0" borderId="9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10" fillId="8" borderId="10" xfId="0" applyFont="1" applyFill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wrapText="1"/>
    </xf>
    <xf numFmtId="0" fontId="9" fillId="0" borderId="11" xfId="0" applyFont="1" applyBorder="1" applyAlignment="1">
      <alignment horizontal="left"/>
    </xf>
    <xf numFmtId="0" fontId="9" fillId="0" borderId="11" xfId="0" applyFont="1" applyBorder="1" applyAlignment="1">
      <alignment horizontal="left" vertical="center"/>
    </xf>
    <xf numFmtId="0" fontId="9" fillId="9" borderId="11" xfId="0" applyFont="1" applyFill="1" applyBorder="1" applyAlignment="1">
      <alignment horizontal="left"/>
    </xf>
    <xf numFmtId="0" fontId="9" fillId="0" borderId="12" xfId="0" applyFont="1" applyBorder="1" applyAlignment="1">
      <alignment horizontal="left"/>
    </xf>
    <xf numFmtId="0" fontId="9" fillId="0" borderId="13" xfId="0" applyFont="1" applyBorder="1" applyAlignment="1">
      <alignment horizontal="left"/>
    </xf>
    <xf numFmtId="0" fontId="9" fillId="9" borderId="11" xfId="0" applyNumberFormat="1" applyFont="1" applyFill="1" applyBorder="1" applyAlignment="1">
      <alignment horizontal="left"/>
    </xf>
    <xf numFmtId="10" fontId="9" fillId="0" borderId="13" xfId="0" applyNumberFormat="1" applyFont="1" applyBorder="1" applyAlignment="1">
      <alignment horizontal="left"/>
    </xf>
    <xf numFmtId="10" fontId="9" fillId="0" borderId="11" xfId="0" applyNumberFormat="1" applyFont="1" applyBorder="1" applyAlignment="1">
      <alignment horizontal="left"/>
    </xf>
    <xf numFmtId="10" fontId="10" fillId="8" borderId="10" xfId="0" applyNumberFormat="1" applyFont="1" applyFill="1" applyBorder="1" applyAlignment="1">
      <alignment horizontal="left" vertical="center" wrapText="1"/>
    </xf>
    <xf numFmtId="10" fontId="11" fillId="0" borderId="11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 vertical="center"/>
    </xf>
    <xf numFmtId="0" fontId="3" fillId="3" borderId="3" xfId="0" applyFont="1" applyFill="1" applyBorder="1">
      <alignment vertical="center"/>
    </xf>
    <xf numFmtId="0" fontId="3" fillId="3" borderId="4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12" fillId="0" borderId="3" xfId="0" applyFont="1" applyBorder="1">
      <alignment vertical="center"/>
    </xf>
    <xf numFmtId="0" fontId="12" fillId="0" borderId="4" xfId="0" applyFont="1" applyBorder="1">
      <alignment vertical="center"/>
    </xf>
    <xf numFmtId="0" fontId="13" fillId="0" borderId="4" xfId="0" applyFont="1" applyBorder="1" applyAlignment="1"/>
    <xf numFmtId="0" fontId="1" fillId="3" borderId="4" xfId="0" applyFont="1" applyFill="1" applyBorder="1" applyAlignment="1"/>
    <xf numFmtId="0" fontId="3" fillId="10" borderId="3" xfId="0" applyFont="1" applyFill="1" applyBorder="1">
      <alignment vertical="center"/>
    </xf>
    <xf numFmtId="0" fontId="3" fillId="10" borderId="4" xfId="0" applyFont="1" applyFill="1" applyBorder="1">
      <alignment vertical="center"/>
    </xf>
    <xf numFmtId="0" fontId="1" fillId="10" borderId="4" xfId="0" applyFont="1" applyFill="1" applyBorder="1" applyAlignment="1"/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/>
    </xf>
    <xf numFmtId="0" fontId="1" fillId="11" borderId="14" xfId="0" applyFont="1" applyFill="1" applyBorder="1" applyAlignment="1">
      <alignment horizontal="left" wrapText="1"/>
    </xf>
    <xf numFmtId="0" fontId="2" fillId="11" borderId="4" xfId="0" applyFont="1" applyFill="1" applyBorder="1" applyAlignment="1">
      <alignment horizontal="left"/>
    </xf>
    <xf numFmtId="0" fontId="1" fillId="7" borderId="4" xfId="0" applyFont="1" applyFill="1" applyBorder="1" applyAlignment="1">
      <alignment horizontal="left"/>
    </xf>
    <xf numFmtId="0" fontId="2" fillId="11" borderId="14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 wrapText="1"/>
    </xf>
    <xf numFmtId="0" fontId="2" fillId="11" borderId="3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11" borderId="2" xfId="0" applyFont="1" applyFill="1" applyBorder="1" applyAlignment="1">
      <alignment horizontal="left" wrapText="1"/>
    </xf>
    <xf numFmtId="0" fontId="1" fillId="12" borderId="4" xfId="0" applyFont="1" applyFill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5" fillId="0" borderId="9" xfId="0" applyFont="1" applyBorder="1" applyAlignment="1">
      <alignment horizontal="left" vertical="center"/>
    </xf>
    <xf numFmtId="0" fontId="1" fillId="0" borderId="14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0" fillId="0" borderId="0" xfId="0" applyFont="1" applyBorder="1" applyAlignment="1">
      <alignment horizontal="left" vertical="center"/>
    </xf>
    <xf numFmtId="0" fontId="5" fillId="0" borderId="9" xfId="0" applyFont="1" applyBorder="1">
      <alignment vertical="center"/>
    </xf>
    <xf numFmtId="0" fontId="1" fillId="0" borderId="2" xfId="0" applyFont="1" applyBorder="1" applyAlignment="1"/>
    <xf numFmtId="0" fontId="14" fillId="0" borderId="4" xfId="0" applyFont="1" applyBorder="1" applyAlignment="1"/>
    <xf numFmtId="0" fontId="5" fillId="0" borderId="0" xfId="0" applyFont="1" applyBorder="1" applyAlignment="1">
      <alignment horizontal="left" vertical="center"/>
    </xf>
    <xf numFmtId="0" fontId="15" fillId="0" borderId="0" xfId="0" applyFont="1" applyFill="1" applyAlignment="1"/>
    <xf numFmtId="0" fontId="16" fillId="0" borderId="0" xfId="0" applyFont="1" applyFill="1" applyAlignment="1"/>
    <xf numFmtId="10" fontId="15" fillId="0" borderId="0" xfId="0" applyNumberFormat="1" applyFont="1" applyFill="1" applyAlignment="1"/>
    <xf numFmtId="10" fontId="16" fillId="0" borderId="0" xfId="0" applyNumberFormat="1" applyFont="1" applyFill="1" applyAlignment="1"/>
    <xf numFmtId="0" fontId="0" fillId="0" borderId="0" xfId="0" applyBorder="1">
      <alignment vertical="center"/>
    </xf>
    <xf numFmtId="0" fontId="1" fillId="13" borderId="16" xfId="0" applyFont="1" applyFill="1" applyBorder="1" applyAlignment="1"/>
    <xf numFmtId="0" fontId="17" fillId="0" borderId="16" xfId="0" applyFont="1" applyBorder="1" applyAlignment="1"/>
    <xf numFmtId="0" fontId="1" fillId="0" borderId="16" xfId="0" applyFont="1" applyBorder="1" applyAlignment="1"/>
    <xf numFmtId="0" fontId="18" fillId="0" borderId="16" xfId="0" applyFont="1" applyBorder="1" applyAlignment="1"/>
    <xf numFmtId="0" fontId="19" fillId="0" borderId="0" xfId="0" applyFont="1" applyBorder="1" applyAlignment="1"/>
    <xf numFmtId="0" fontId="20" fillId="0" borderId="0" xfId="0" applyFont="1" applyFill="1" applyAlignment="1">
      <alignment vertical="center"/>
    </xf>
    <xf numFmtId="0" fontId="21" fillId="0" borderId="1" xfId="0" applyFont="1" applyFill="1" applyBorder="1" applyAlignment="1">
      <alignment horizontal="center" vertical="top" wrapText="1"/>
    </xf>
    <xf numFmtId="49" fontId="20" fillId="0" borderId="1" xfId="0" applyNumberFormat="1" applyFont="1" applyFill="1" applyBorder="1" applyAlignment="1">
      <alignment horizontal="left" vertical="top" wrapText="1"/>
    </xf>
    <xf numFmtId="49" fontId="22" fillId="0" borderId="1" xfId="41" applyNumberFormat="1" applyBorder="1" applyAlignment="1">
      <alignment horizontal="left" vertical="top" wrapText="1"/>
    </xf>
    <xf numFmtId="0" fontId="20" fillId="0" borderId="1" xfId="0" applyFont="1" applyFill="1" applyBorder="1" applyAlignment="1">
      <alignment vertical="top" wrapText="1"/>
    </xf>
    <xf numFmtId="0" fontId="23" fillId="0" borderId="1" xfId="0" applyFont="1" applyFill="1" applyBorder="1" applyAlignment="1">
      <alignment vertical="top" wrapText="1"/>
    </xf>
    <xf numFmtId="0" fontId="9" fillId="0" borderId="0" xfId="0" applyFont="1">
      <alignment vertical="center"/>
    </xf>
    <xf numFmtId="0" fontId="10" fillId="14" borderId="12" xfId="0" applyFont="1" applyFill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9" fontId="9" fillId="0" borderId="11" xfId="0" applyNumberFormat="1" applyFont="1" applyBorder="1" applyAlignment="1">
      <alignment horizontal="left" vertical="center" wrapText="1"/>
    </xf>
    <xf numFmtId="0" fontId="9" fillId="13" borderId="11" xfId="0" applyFont="1" applyFill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24" fillId="0" borderId="11" xfId="0" applyFont="1" applyBorder="1" applyAlignment="1">
      <alignment horizontal="left" vertical="center" wrapText="1"/>
    </xf>
    <xf numFmtId="0" fontId="25" fillId="0" borderId="12" xfId="0" applyFont="1" applyFill="1" applyBorder="1" applyAlignment="1">
      <alignment horizontal="left" vertical="center" wrapText="1"/>
    </xf>
    <xf numFmtId="0" fontId="25" fillId="0" borderId="10" xfId="0" applyFont="1" applyFill="1" applyBorder="1" applyAlignment="1">
      <alignment horizontal="left" vertical="center" wrapText="1"/>
    </xf>
    <xf numFmtId="0" fontId="24" fillId="0" borderId="13" xfId="0" applyFont="1" applyFill="1" applyBorder="1" applyAlignment="1">
      <alignment horizontal="left" vertical="center" wrapText="1"/>
    </xf>
    <xf numFmtId="0" fontId="24" fillId="0" borderId="11" xfId="0" applyFont="1" applyFill="1" applyBorder="1" applyAlignment="1">
      <alignment horizontal="left" vertical="center" wrapText="1"/>
    </xf>
    <xf numFmtId="9" fontId="24" fillId="0" borderId="11" xfId="0" applyNumberFormat="1" applyFont="1" applyFill="1" applyBorder="1" applyAlignment="1">
      <alignment horizontal="left" vertical="center" wrapText="1"/>
    </xf>
    <xf numFmtId="0" fontId="24" fillId="0" borderId="10" xfId="0" applyFont="1" applyFill="1" applyBorder="1" applyAlignment="1">
      <alignment horizontal="left" vertical="center" wrapText="1"/>
    </xf>
    <xf numFmtId="10" fontId="24" fillId="0" borderId="11" xfId="0" applyNumberFormat="1" applyFont="1" applyFill="1" applyBorder="1" applyAlignment="1">
      <alignment horizontal="left" vertical="center" wrapText="1"/>
    </xf>
    <xf numFmtId="0" fontId="9" fillId="13" borderId="12" xfId="0" applyFont="1" applyFill="1" applyBorder="1" applyAlignment="1">
      <alignment horizontal="left" vertical="center" wrapText="1"/>
    </xf>
    <xf numFmtId="0" fontId="10" fillId="14" borderId="12" xfId="0" applyFont="1" applyFill="1" applyBorder="1" applyAlignment="1">
      <alignment horizontal="left" vertical="top" wrapText="1"/>
    </xf>
    <xf numFmtId="0" fontId="9" fillId="0" borderId="19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top" wrapText="1"/>
    </xf>
    <xf numFmtId="0" fontId="9" fillId="0" borderId="2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 wrapText="1"/>
    </xf>
    <xf numFmtId="0" fontId="9" fillId="0" borderId="22" xfId="0" applyFont="1" applyBorder="1" applyAlignment="1">
      <alignment horizontal="left" vertical="center" wrapText="1"/>
    </xf>
    <xf numFmtId="0" fontId="9" fillId="0" borderId="23" xfId="0" applyFont="1" applyBorder="1" applyAlignment="1">
      <alignment horizontal="left" vertical="center" wrapText="1"/>
    </xf>
    <xf numFmtId="0" fontId="9" fillId="3" borderId="19" xfId="0" applyFont="1" applyFill="1" applyBorder="1" applyAlignment="1">
      <alignment horizontal="left" vertical="center" wrapText="1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 wrapText="1"/>
    </xf>
    <xf numFmtId="0" fontId="9" fillId="3" borderId="26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0" borderId="27" xfId="0" applyFont="1" applyBorder="1" applyAlignment="1">
      <alignment horizontal="left" vertical="center" wrapText="1"/>
    </xf>
    <xf numFmtId="0" fontId="9" fillId="0" borderId="28" xfId="0" applyFont="1" applyBorder="1" applyAlignment="1">
      <alignment horizontal="left" vertical="center" wrapText="1"/>
    </xf>
    <xf numFmtId="0" fontId="9" fillId="0" borderId="28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26" fillId="0" borderId="11" xfId="0" applyFont="1" applyBorder="1" applyAlignment="1">
      <alignment horizontal="left" vertical="center" wrapText="1"/>
    </xf>
    <xf numFmtId="0" fontId="27" fillId="0" borderId="11" xfId="0" applyFont="1" applyBorder="1" applyAlignment="1">
      <alignment horizontal="left" vertical="center" wrapText="1"/>
    </xf>
    <xf numFmtId="0" fontId="28" fillId="0" borderId="11" xfId="0" applyFont="1" applyFill="1" applyBorder="1" applyAlignment="1">
      <alignment horizontal="left" vertical="center" wrapText="1"/>
    </xf>
    <xf numFmtId="10" fontId="9" fillId="0" borderId="11" xfId="0" applyNumberFormat="1" applyFont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0" borderId="29" xfId="0" applyFont="1" applyBorder="1" applyAlignment="1">
      <alignment horizontal="left" vertical="center" wrapText="1"/>
    </xf>
    <xf numFmtId="10" fontId="9" fillId="0" borderId="29" xfId="0" applyNumberFormat="1" applyFont="1" applyBorder="1" applyAlignment="1">
      <alignment horizontal="left" vertical="center" wrapText="1"/>
    </xf>
    <xf numFmtId="10" fontId="9" fillId="0" borderId="28" xfId="0" applyNumberFormat="1" applyFont="1" applyBorder="1" applyAlignment="1">
      <alignment horizontal="left" vertical="center" wrapText="1"/>
    </xf>
    <xf numFmtId="0" fontId="9" fillId="0" borderId="29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 wrapText="1"/>
    </xf>
    <xf numFmtId="0" fontId="9" fillId="0" borderId="30" xfId="0" applyFont="1" applyBorder="1" applyAlignment="1">
      <alignment horizontal="left" vertical="center" wrapText="1"/>
    </xf>
    <xf numFmtId="0" fontId="9" fillId="0" borderId="31" xfId="0" applyFont="1" applyBorder="1" applyAlignment="1">
      <alignment horizontal="left" vertical="center" wrapText="1"/>
    </xf>
    <xf numFmtId="0" fontId="9" fillId="0" borderId="32" xfId="0" applyFont="1" applyBorder="1" applyAlignment="1">
      <alignment horizontal="left" vertical="center" wrapText="1"/>
    </xf>
    <xf numFmtId="0" fontId="9" fillId="0" borderId="33" xfId="0" applyFont="1" applyBorder="1" applyAlignment="1">
      <alignment horizontal="left" vertical="center"/>
    </xf>
    <xf numFmtId="0" fontId="9" fillId="0" borderId="34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fgColor rgb="FFFFD900"/>
          <bgColor rgb="FFFFD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496094</xdr:colOff>
      <xdr:row>2</xdr:row>
      <xdr:rowOff>158750</xdr:rowOff>
    </xdr:from>
    <xdr:to>
      <xdr:col>7</xdr:col>
      <xdr:colOff>559594</xdr:colOff>
      <xdr:row>24</xdr:row>
      <xdr:rowOff>74613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935" y="605790"/>
          <a:ext cx="5930900" cy="4832985"/>
        </a:xfrm>
        <a:prstGeom prst="rect">
          <a:avLst/>
        </a:prstGeom>
      </xdr:spPr>
    </xdr:pic>
    <xdr:clientData/>
  </xdr:twoCellAnchor>
  <xdr:twoCellAnchor editAs="oneCell">
    <xdr:from>
      <xdr:col>0</xdr:col>
      <xdr:colOff>200781</xdr:colOff>
      <xdr:row>55</xdr:row>
      <xdr:rowOff>116643</xdr:rowOff>
    </xdr:from>
    <xdr:to>
      <xdr:col>7</xdr:col>
      <xdr:colOff>264281</xdr:colOff>
      <xdr:row>77</xdr:row>
      <xdr:rowOff>27743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660" y="12409805"/>
          <a:ext cx="5930900" cy="48285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182506</xdr:rowOff>
    </xdr:from>
    <xdr:to>
      <xdr:col>7</xdr:col>
      <xdr:colOff>63500</xdr:colOff>
      <xdr:row>53</xdr:row>
      <xdr:rowOff>98369</xdr:rowOff>
    </xdr:to>
    <xdr:pic>
      <xdr:nvPicPr>
        <xdr:cNvPr id="9" name="图片 8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111365"/>
          <a:ext cx="5930900" cy="4832985"/>
        </a:xfrm>
        <a:prstGeom prst="rect">
          <a:avLst/>
        </a:prstGeom>
      </xdr:spPr>
    </xdr:pic>
    <xdr:clientData/>
  </xdr:twoCellAnchor>
  <xdr:twoCellAnchor editAs="oneCell">
    <xdr:from>
      <xdr:col>34</xdr:col>
      <xdr:colOff>174532</xdr:colOff>
      <xdr:row>55</xdr:row>
      <xdr:rowOff>160244</xdr:rowOff>
    </xdr:from>
    <xdr:to>
      <xdr:col>41</xdr:col>
      <xdr:colOff>238032</xdr:colOff>
      <xdr:row>77</xdr:row>
      <xdr:rowOff>71344</xdr:rowOff>
    </xdr:to>
    <xdr:pic>
      <xdr:nvPicPr>
        <xdr:cNvPr id="13" name="图片 12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2790" y="12453620"/>
          <a:ext cx="5930900" cy="4828540"/>
        </a:xfrm>
        <a:prstGeom prst="rect">
          <a:avLst/>
        </a:prstGeom>
      </xdr:spPr>
    </xdr:pic>
    <xdr:clientData/>
  </xdr:twoCellAnchor>
  <xdr:twoCellAnchor editAs="oneCell">
    <xdr:from>
      <xdr:col>33</xdr:col>
      <xdr:colOff>590437</xdr:colOff>
      <xdr:row>29</xdr:row>
      <xdr:rowOff>107043</xdr:rowOff>
    </xdr:from>
    <xdr:to>
      <xdr:col>40</xdr:col>
      <xdr:colOff>653937</xdr:colOff>
      <xdr:row>51</xdr:row>
      <xdr:rowOff>22906</xdr:rowOff>
    </xdr:to>
    <xdr:pic>
      <xdr:nvPicPr>
        <xdr:cNvPr id="15" name="图片 14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50515" y="6588760"/>
          <a:ext cx="5930900" cy="4833620"/>
        </a:xfrm>
        <a:prstGeom prst="rect">
          <a:avLst/>
        </a:prstGeom>
      </xdr:spPr>
    </xdr:pic>
    <xdr:clientData/>
  </xdr:twoCellAnchor>
  <xdr:twoCellAnchor editAs="oneCell">
    <xdr:from>
      <xdr:col>8</xdr:col>
      <xdr:colOff>522156</xdr:colOff>
      <xdr:row>3</xdr:row>
      <xdr:rowOff>73687</xdr:rowOff>
    </xdr:from>
    <xdr:to>
      <xdr:col>15</xdr:col>
      <xdr:colOff>585655</xdr:colOff>
      <xdr:row>24</xdr:row>
      <xdr:rowOff>187987</xdr:rowOff>
    </xdr:to>
    <xdr:pic>
      <xdr:nvPicPr>
        <xdr:cNvPr id="17" name="图片 16"/>
        <xdr:cNvPicPr>
          <a:picLocks noChangeAspect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7570" y="744220"/>
          <a:ext cx="5930900" cy="4808220"/>
        </a:xfrm>
        <a:prstGeom prst="rect">
          <a:avLst/>
        </a:prstGeom>
      </xdr:spPr>
    </xdr:pic>
    <xdr:clientData/>
  </xdr:twoCellAnchor>
  <xdr:twoCellAnchor editAs="oneCell">
    <xdr:from>
      <xdr:col>33</xdr:col>
      <xdr:colOff>176063</xdr:colOff>
      <xdr:row>3</xdr:row>
      <xdr:rowOff>144313</xdr:rowOff>
    </xdr:from>
    <xdr:to>
      <xdr:col>40</xdr:col>
      <xdr:colOff>239563</xdr:colOff>
      <xdr:row>25</xdr:row>
      <xdr:rowOff>55413</xdr:rowOff>
    </xdr:to>
    <xdr:pic>
      <xdr:nvPicPr>
        <xdr:cNvPr id="19" name="图片 18"/>
        <xdr:cNvPicPr>
          <a:picLocks noChangeAspect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36495" y="814705"/>
          <a:ext cx="5930900" cy="4828540"/>
        </a:xfrm>
        <a:prstGeom prst="rect">
          <a:avLst/>
        </a:prstGeom>
      </xdr:spPr>
    </xdr:pic>
    <xdr:clientData/>
  </xdr:twoCellAnchor>
  <xdr:twoCellAnchor editAs="oneCell">
    <xdr:from>
      <xdr:col>6</xdr:col>
      <xdr:colOff>784813</xdr:colOff>
      <xdr:row>26</xdr:row>
      <xdr:rowOff>123619</xdr:rowOff>
    </xdr:from>
    <xdr:to>
      <xdr:col>14</xdr:col>
      <xdr:colOff>22813</xdr:colOff>
      <xdr:row>48</xdr:row>
      <xdr:rowOff>39482</xdr:rowOff>
    </xdr:to>
    <xdr:pic>
      <xdr:nvPicPr>
        <xdr:cNvPr id="25" name="图片 24"/>
        <xdr:cNvPicPr>
          <a:picLocks noChangeAspect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3425" y="5934710"/>
          <a:ext cx="5943600" cy="4833620"/>
        </a:xfrm>
        <a:prstGeom prst="rect">
          <a:avLst/>
        </a:prstGeom>
      </xdr:spPr>
    </xdr:pic>
    <xdr:clientData/>
  </xdr:twoCellAnchor>
  <xdr:twoCellAnchor editAs="oneCell">
    <xdr:from>
      <xdr:col>6</xdr:col>
      <xdr:colOff>645094</xdr:colOff>
      <xdr:row>54</xdr:row>
      <xdr:rowOff>194244</xdr:rowOff>
    </xdr:from>
    <xdr:to>
      <xdr:col>13</xdr:col>
      <xdr:colOff>708594</xdr:colOff>
      <xdr:row>76</xdr:row>
      <xdr:rowOff>105344</xdr:rowOff>
    </xdr:to>
    <xdr:pic>
      <xdr:nvPicPr>
        <xdr:cNvPr id="27" name="图片 26"/>
        <xdr:cNvPicPr>
          <a:picLocks noChangeAspect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3725" y="12263755"/>
          <a:ext cx="5930900" cy="4828540"/>
        </a:xfrm>
        <a:prstGeom prst="rect">
          <a:avLst/>
        </a:prstGeom>
      </xdr:spPr>
    </xdr:pic>
    <xdr:clientData/>
  </xdr:twoCellAnchor>
  <xdr:twoCellAnchor editAs="oneCell">
    <xdr:from>
      <xdr:col>25</xdr:col>
      <xdr:colOff>497437</xdr:colOff>
      <xdr:row>56</xdr:row>
      <xdr:rowOff>101357</xdr:rowOff>
    </xdr:from>
    <xdr:to>
      <xdr:col>32</xdr:col>
      <xdr:colOff>560938</xdr:colOff>
      <xdr:row>78</xdr:row>
      <xdr:rowOff>12457</xdr:rowOff>
    </xdr:to>
    <xdr:pic>
      <xdr:nvPicPr>
        <xdr:cNvPr id="29" name="图片 28"/>
        <xdr:cNvPicPr>
          <a:picLocks noChangeAspect="1"/>
        </xdr:cNvPicPr>
      </xdr:nvPicPr>
      <xdr:blipFill>
        <a:blip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52205" y="12618085"/>
          <a:ext cx="5930900" cy="4828540"/>
        </a:xfrm>
        <a:prstGeom prst="rect">
          <a:avLst/>
        </a:prstGeom>
      </xdr:spPr>
    </xdr:pic>
    <xdr:clientData/>
  </xdr:twoCellAnchor>
  <xdr:twoCellAnchor editAs="oneCell">
    <xdr:from>
      <xdr:col>15</xdr:col>
      <xdr:colOff>409312</xdr:colOff>
      <xdr:row>54</xdr:row>
      <xdr:rowOff>167218</xdr:rowOff>
    </xdr:from>
    <xdr:to>
      <xdr:col>22</xdr:col>
      <xdr:colOff>472813</xdr:colOff>
      <xdr:row>76</xdr:row>
      <xdr:rowOff>83081</xdr:rowOff>
    </xdr:to>
    <xdr:pic>
      <xdr:nvPicPr>
        <xdr:cNvPr id="31" name="图片 30"/>
        <xdr:cNvPicPr>
          <a:picLocks noChangeAspect="1"/>
        </xdr:cNvPicPr>
      </xdr:nvPicPr>
      <xdr:blipFill>
        <a:blip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81940" y="12237085"/>
          <a:ext cx="5930900" cy="4832985"/>
        </a:xfrm>
        <a:prstGeom prst="rect">
          <a:avLst/>
        </a:prstGeom>
      </xdr:spPr>
    </xdr:pic>
    <xdr:clientData/>
  </xdr:twoCellAnchor>
  <xdr:twoCellAnchor editAs="oneCell">
    <xdr:from>
      <xdr:col>15</xdr:col>
      <xdr:colOff>360875</xdr:colOff>
      <xdr:row>27</xdr:row>
      <xdr:rowOff>153706</xdr:rowOff>
    </xdr:from>
    <xdr:to>
      <xdr:col>22</xdr:col>
      <xdr:colOff>424376</xdr:colOff>
      <xdr:row>49</xdr:row>
      <xdr:rowOff>69568</xdr:rowOff>
    </xdr:to>
    <xdr:pic>
      <xdr:nvPicPr>
        <xdr:cNvPr id="33" name="图片 32"/>
        <xdr:cNvPicPr>
          <a:picLocks noChangeAspect="1"/>
        </xdr:cNvPicPr>
      </xdr:nvPicPr>
      <xdr:blipFill>
        <a:blip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33680" y="6188710"/>
          <a:ext cx="5930900" cy="4832985"/>
        </a:xfrm>
        <a:prstGeom prst="rect">
          <a:avLst/>
        </a:prstGeom>
      </xdr:spPr>
    </xdr:pic>
    <xdr:clientData/>
  </xdr:twoCellAnchor>
  <xdr:twoCellAnchor editAs="oneCell">
    <xdr:from>
      <xdr:col>15</xdr:col>
      <xdr:colOff>807719</xdr:colOff>
      <xdr:row>4</xdr:row>
      <xdr:rowOff>111600</xdr:rowOff>
    </xdr:from>
    <xdr:to>
      <xdr:col>23</xdr:col>
      <xdr:colOff>37781</xdr:colOff>
      <xdr:row>26</xdr:row>
      <xdr:rowOff>22700</xdr:rowOff>
    </xdr:to>
    <xdr:pic>
      <xdr:nvPicPr>
        <xdr:cNvPr id="37" name="图片 36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80085" y="1005205"/>
          <a:ext cx="5935980" cy="4828540"/>
        </a:xfrm>
        <a:prstGeom prst="rect">
          <a:avLst/>
        </a:prstGeom>
      </xdr:spPr>
    </xdr:pic>
    <xdr:clientData/>
  </xdr:twoCellAnchor>
  <xdr:twoCellAnchor editAs="oneCell">
    <xdr:from>
      <xdr:col>24</xdr:col>
      <xdr:colOff>818813</xdr:colOff>
      <xdr:row>29</xdr:row>
      <xdr:rowOff>78244</xdr:rowOff>
    </xdr:from>
    <xdr:to>
      <xdr:col>32</xdr:col>
      <xdr:colOff>48875</xdr:colOff>
      <xdr:row>50</xdr:row>
      <xdr:rowOff>192544</xdr:rowOff>
    </xdr:to>
    <xdr:pic>
      <xdr:nvPicPr>
        <xdr:cNvPr id="39" name="图片 38"/>
        <xdr:cNvPicPr>
          <a:picLocks noChangeAspect="1"/>
        </xdr:cNvPicPr>
      </xdr:nvPicPr>
      <xdr:blipFill>
        <a:blip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35315" y="6560185"/>
          <a:ext cx="5935345" cy="4808220"/>
        </a:xfrm>
        <a:prstGeom prst="rect">
          <a:avLst/>
        </a:prstGeom>
      </xdr:spPr>
    </xdr:pic>
    <xdr:clientData/>
  </xdr:twoCellAnchor>
  <xdr:twoCellAnchor editAs="oneCell">
    <xdr:from>
      <xdr:col>24</xdr:col>
      <xdr:colOff>463969</xdr:colOff>
      <xdr:row>3</xdr:row>
      <xdr:rowOff>115512</xdr:rowOff>
    </xdr:from>
    <xdr:to>
      <xdr:col>31</xdr:col>
      <xdr:colOff>527468</xdr:colOff>
      <xdr:row>25</xdr:row>
      <xdr:rowOff>26612</xdr:rowOff>
    </xdr:to>
    <xdr:pic>
      <xdr:nvPicPr>
        <xdr:cNvPr id="43" name="图片 42"/>
        <xdr:cNvPicPr>
          <a:picLocks noChangeAspect="1"/>
        </xdr:cNvPicPr>
      </xdr:nvPicPr>
      <xdr:blipFill>
        <a:blip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80350" y="785495"/>
          <a:ext cx="5930900" cy="482854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1:I16" totalsRowShown="0">
  <autoFilter ref="A1:I16"/>
  <tableColumns count="9">
    <tableColumn id="1" name="序号"/>
    <tableColumn id="2" name="所属模块"/>
    <tableColumn id="3" name="事件总量"/>
    <tableColumn id="4" name="目标车型事件总量"/>
    <tableColumn id="5" name="验证事件数量"/>
    <tableColumn id="6" name="验证率"/>
    <tableColumn id="7" name="事件验证通过数量"/>
    <tableColumn id="8" name="通过率"/>
    <tableColumn id="9" name="备注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ord-jira-basic.atlassian.net/browse/AW2-13692" TargetMode="External"/></Relationships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hyperlink" Target="https://console.cloud.baidu-int.com/devops/icafe/issue/FordPhase4Scrum-54568/show" TargetMode="External"/><Relationship Id="rId4" Type="http://schemas.openxmlformats.org/officeDocument/2006/relationships/hyperlink" Target="https://console.cloud.baidu-int.com/devops/icafe/issue/FordPhase4Scrum-56341/show" TargetMode="External"/><Relationship Id="rId3" Type="http://schemas.openxmlformats.org/officeDocument/2006/relationships/hyperlink" Target="https://console.cloud.baidu-int.com/devops/icafe/issue/FordPhase4Scrum-56346/show" TargetMode="External"/><Relationship Id="rId2" Type="http://schemas.openxmlformats.org/officeDocument/2006/relationships/hyperlink" Target="https://console.cloud.baidu-int.com/devops/icafe/issue/FordPhase4Scrum-56375/show" TargetMode="External"/><Relationship Id="rId1" Type="http://schemas.openxmlformats.org/officeDocument/2006/relationships/hyperlink" Target="https://console.cloud.baidu-int.com/devops/icafe/issue/FordPhase4Scrum-56726/show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0"/>
  <sheetViews>
    <sheetView topLeftCell="A58" workbookViewId="0">
      <selection activeCell="F74" sqref="F74"/>
    </sheetView>
  </sheetViews>
  <sheetFormatPr defaultColWidth="11" defaultRowHeight="17.6"/>
  <cols>
    <col min="1" max="3" width="10.8333333333333" style="124" customWidth="1"/>
    <col min="4" max="4" width="21.8" style="124" customWidth="1"/>
    <col min="5" max="9" width="10.8333333333333" style="124" customWidth="1"/>
    <col min="10" max="10" width="11.8333333333333" style="124" customWidth="1"/>
    <col min="11" max="11" width="35" style="124" customWidth="1"/>
    <col min="12" max="18" width="10.8333333333333" style="124" customWidth="1"/>
    <col min="19" max="16384" width="10.8333333333333" style="124"/>
  </cols>
  <sheetData>
    <row r="1" ht="18.35" spans="1:18">
      <c r="A1" s="125"/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60"/>
      <c r="M1" s="160"/>
      <c r="N1" s="160"/>
      <c r="O1" s="160"/>
      <c r="P1" s="160"/>
      <c r="Q1" s="160"/>
      <c r="R1" s="160"/>
    </row>
    <row r="2" ht="18.35" spans="1:18">
      <c r="A2" s="126" t="s">
        <v>0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60"/>
      <c r="M2" s="160"/>
      <c r="N2" s="160"/>
      <c r="O2" s="160"/>
      <c r="P2" s="160"/>
      <c r="Q2" s="160"/>
      <c r="R2" s="160"/>
    </row>
    <row r="3" ht="18.75" spans="1:18">
      <c r="A3" s="127" t="s">
        <v>1</v>
      </c>
      <c r="B3" s="128" t="s">
        <v>2</v>
      </c>
      <c r="C3" s="128" t="s">
        <v>3</v>
      </c>
      <c r="D3" s="128" t="s">
        <v>4</v>
      </c>
      <c r="E3" s="128" t="s">
        <v>5</v>
      </c>
      <c r="F3" s="160"/>
      <c r="G3" s="160"/>
      <c r="H3" s="160"/>
      <c r="I3" s="160"/>
      <c r="J3" s="160"/>
      <c r="K3" s="170"/>
      <c r="L3" s="160"/>
      <c r="M3" s="160"/>
      <c r="N3" s="160"/>
      <c r="O3" s="160"/>
      <c r="P3" s="160"/>
      <c r="Q3" s="160"/>
      <c r="R3" s="160"/>
    </row>
    <row r="4" ht="53.75" spans="1:18">
      <c r="A4" s="129" t="s">
        <v>6</v>
      </c>
      <c r="B4" s="58" t="s">
        <v>7</v>
      </c>
      <c r="C4" s="130">
        <v>1</v>
      </c>
      <c r="D4" s="58" t="s">
        <v>8</v>
      </c>
      <c r="E4" s="161" t="s">
        <v>9</v>
      </c>
      <c r="F4" s="160"/>
      <c r="G4" s="160"/>
      <c r="H4" s="160"/>
      <c r="I4" s="160"/>
      <c r="J4" s="160"/>
      <c r="K4" s="170"/>
      <c r="L4" s="160"/>
      <c r="M4" s="160"/>
      <c r="N4" s="160"/>
      <c r="O4" s="160"/>
      <c r="P4" s="160"/>
      <c r="Q4" s="160"/>
      <c r="R4" s="160"/>
    </row>
    <row r="5" ht="36.75" spans="1:18">
      <c r="A5" s="129" t="s">
        <v>10</v>
      </c>
      <c r="B5" s="58" t="s">
        <v>11</v>
      </c>
      <c r="C5" s="131" t="s">
        <v>12</v>
      </c>
      <c r="D5" s="58" t="s">
        <v>13</v>
      </c>
      <c r="E5" s="162" t="s">
        <v>14</v>
      </c>
      <c r="F5" s="160"/>
      <c r="G5" s="160"/>
      <c r="H5" s="160"/>
      <c r="I5" s="160"/>
      <c r="J5" s="160"/>
      <c r="K5" s="170"/>
      <c r="L5" s="160"/>
      <c r="M5" s="160"/>
      <c r="N5" s="160"/>
      <c r="O5" s="160"/>
      <c r="P5" s="160"/>
      <c r="Q5" s="160"/>
      <c r="R5" s="160"/>
    </row>
    <row r="6" spans="1:18">
      <c r="A6" s="132"/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60"/>
      <c r="M6" s="160"/>
      <c r="N6" s="160"/>
      <c r="O6" s="160"/>
      <c r="P6" s="160"/>
      <c r="Q6" s="160"/>
      <c r="R6" s="160"/>
    </row>
    <row r="7" ht="18.35" spans="1:18">
      <c r="A7" s="133" t="s">
        <v>15</v>
      </c>
      <c r="B7" s="133"/>
      <c r="C7" s="133"/>
      <c r="D7" s="133"/>
      <c r="E7" s="133"/>
      <c r="F7" s="133"/>
      <c r="G7" s="133"/>
      <c r="H7" s="133"/>
      <c r="I7" s="133"/>
      <c r="J7" s="133"/>
      <c r="K7" s="133"/>
      <c r="L7" s="160"/>
      <c r="M7" s="160"/>
      <c r="N7" s="160"/>
      <c r="O7" s="160"/>
      <c r="P7" s="160"/>
      <c r="Q7" s="160"/>
      <c r="R7" s="160"/>
    </row>
    <row r="8" ht="36.75" spans="1:18">
      <c r="A8" s="127" t="s">
        <v>16</v>
      </c>
      <c r="B8" s="128" t="s">
        <v>2</v>
      </c>
      <c r="C8" s="128" t="s">
        <v>3</v>
      </c>
      <c r="D8" s="128" t="s">
        <v>4</v>
      </c>
      <c r="E8" s="128" t="s">
        <v>5</v>
      </c>
      <c r="F8" s="160"/>
      <c r="G8" s="160"/>
      <c r="H8" s="160"/>
      <c r="I8" s="160"/>
      <c r="J8" s="160"/>
      <c r="K8" s="170"/>
      <c r="L8" s="160"/>
      <c r="M8" s="160"/>
      <c r="N8" s="160"/>
      <c r="O8" s="160"/>
      <c r="P8" s="160"/>
      <c r="Q8" s="160"/>
      <c r="R8" s="160"/>
    </row>
    <row r="9" ht="36.75" spans="1:18">
      <c r="A9" s="129" t="s">
        <v>17</v>
      </c>
      <c r="B9" s="58" t="s">
        <v>18</v>
      </c>
      <c r="C9" s="58" t="s">
        <v>19</v>
      </c>
      <c r="D9" s="58" t="s">
        <v>20</v>
      </c>
      <c r="E9" s="134" t="s">
        <v>14</v>
      </c>
      <c r="F9" s="160"/>
      <c r="G9" s="160"/>
      <c r="H9" s="160"/>
      <c r="I9" s="160"/>
      <c r="J9" s="160"/>
      <c r="K9" s="170"/>
      <c r="L9" s="160"/>
      <c r="M9" s="160"/>
      <c r="N9" s="160"/>
      <c r="O9" s="160"/>
      <c r="P9" s="160"/>
      <c r="Q9" s="160"/>
      <c r="R9" s="160"/>
    </row>
    <row r="10" ht="18.75" spans="1:18">
      <c r="A10" s="129"/>
      <c r="B10" s="58" t="s">
        <v>21</v>
      </c>
      <c r="C10" s="58" t="s">
        <v>22</v>
      </c>
      <c r="D10" s="58" t="s">
        <v>20</v>
      </c>
      <c r="E10" s="134" t="s">
        <v>14</v>
      </c>
      <c r="F10" s="160"/>
      <c r="G10" s="160"/>
      <c r="H10" s="160"/>
      <c r="I10" s="160"/>
      <c r="J10" s="160"/>
      <c r="K10" s="170"/>
      <c r="L10" s="160"/>
      <c r="M10" s="160"/>
      <c r="N10" s="160"/>
      <c r="O10" s="160"/>
      <c r="P10" s="160"/>
      <c r="Q10" s="160"/>
      <c r="R10" s="160"/>
    </row>
    <row r="11" ht="18.75" spans="1:18">
      <c r="A11" s="129" t="s">
        <v>23</v>
      </c>
      <c r="B11" s="58" t="s">
        <v>24</v>
      </c>
      <c r="C11" s="58" t="s">
        <v>25</v>
      </c>
      <c r="D11" s="134" t="s">
        <v>25</v>
      </c>
      <c r="E11" s="134" t="s">
        <v>14</v>
      </c>
      <c r="F11" s="160"/>
      <c r="G11" s="160"/>
      <c r="H11" s="160"/>
      <c r="I11" s="160"/>
      <c r="J11" s="160"/>
      <c r="K11" s="170"/>
      <c r="L11" s="160"/>
      <c r="M11" s="160"/>
      <c r="N11" s="160"/>
      <c r="O11" s="160"/>
      <c r="P11" s="160"/>
      <c r="Q11" s="160"/>
      <c r="R11" s="160"/>
    </row>
    <row r="12" ht="18.75" spans="1:18">
      <c r="A12" s="129"/>
      <c r="B12" s="58" t="s">
        <v>26</v>
      </c>
      <c r="C12" s="58" t="s">
        <v>27</v>
      </c>
      <c r="D12" s="134" t="s">
        <v>28</v>
      </c>
      <c r="E12" s="134" t="s">
        <v>29</v>
      </c>
      <c r="F12" s="160"/>
      <c r="G12" s="160"/>
      <c r="H12" s="160"/>
      <c r="I12" s="160"/>
      <c r="J12" s="160"/>
      <c r="K12" s="170"/>
      <c r="L12" s="160"/>
      <c r="M12" s="160"/>
      <c r="N12" s="160"/>
      <c r="O12" s="160"/>
      <c r="P12" s="160"/>
      <c r="Q12" s="160"/>
      <c r="R12" s="160"/>
    </row>
    <row r="13" ht="36.75" spans="1:18">
      <c r="A13" s="129"/>
      <c r="B13" s="58" t="s">
        <v>30</v>
      </c>
      <c r="C13" s="58" t="s">
        <v>27</v>
      </c>
      <c r="D13" s="134" t="s">
        <v>31</v>
      </c>
      <c r="E13" s="134" t="s">
        <v>29</v>
      </c>
      <c r="F13" s="160"/>
      <c r="G13" s="160"/>
      <c r="H13" s="160"/>
      <c r="I13" s="160"/>
      <c r="J13" s="160"/>
      <c r="K13" s="170"/>
      <c r="L13" s="160"/>
      <c r="M13" s="160"/>
      <c r="N13" s="160"/>
      <c r="O13" s="160"/>
      <c r="P13" s="160"/>
      <c r="Q13" s="160"/>
      <c r="R13" s="160"/>
    </row>
    <row r="14" ht="18.75" spans="1:18">
      <c r="A14" s="129"/>
      <c r="B14" s="58" t="s">
        <v>32</v>
      </c>
      <c r="C14" s="58" t="s">
        <v>27</v>
      </c>
      <c r="D14" s="134" t="s">
        <v>33</v>
      </c>
      <c r="E14" s="134" t="s">
        <v>29</v>
      </c>
      <c r="F14" s="160"/>
      <c r="G14" s="160"/>
      <c r="H14" s="160"/>
      <c r="I14" s="160"/>
      <c r="J14" s="160"/>
      <c r="K14" s="170"/>
      <c r="L14" s="160"/>
      <c r="M14" s="160"/>
      <c r="N14" s="160"/>
      <c r="O14" s="160"/>
      <c r="P14" s="160"/>
      <c r="Q14" s="160"/>
      <c r="R14" s="160"/>
    </row>
    <row r="15" ht="18.75" spans="1:18">
      <c r="A15" s="129"/>
      <c r="B15" s="58" t="s">
        <v>34</v>
      </c>
      <c r="C15" s="58" t="s">
        <v>27</v>
      </c>
      <c r="D15" s="134" t="s">
        <v>35</v>
      </c>
      <c r="E15" s="134" t="s">
        <v>29</v>
      </c>
      <c r="F15" s="160"/>
      <c r="G15" s="160"/>
      <c r="H15" s="160"/>
      <c r="I15" s="160"/>
      <c r="J15" s="160"/>
      <c r="K15" s="170"/>
      <c r="L15" s="160"/>
      <c r="M15" s="160"/>
      <c r="N15" s="160"/>
      <c r="O15" s="160"/>
      <c r="P15" s="160"/>
      <c r="Q15" s="160"/>
      <c r="R15" s="160"/>
    </row>
    <row r="16" spans="1:18">
      <c r="A16" s="132"/>
      <c r="B16" s="132"/>
      <c r="C16" s="132"/>
      <c r="D16" s="132"/>
      <c r="E16" s="132"/>
      <c r="F16" s="132"/>
      <c r="G16" s="132"/>
      <c r="H16" s="132"/>
      <c r="I16" s="132"/>
      <c r="J16" s="132"/>
      <c r="K16" s="132"/>
      <c r="L16" s="160"/>
      <c r="M16" s="160"/>
      <c r="N16" s="160"/>
      <c r="O16" s="160"/>
      <c r="P16" s="160"/>
      <c r="Q16" s="160"/>
      <c r="R16" s="160"/>
    </row>
    <row r="17" ht="18.35" spans="1:18">
      <c r="A17" s="133" t="s">
        <v>36</v>
      </c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60"/>
      <c r="M17" s="160"/>
      <c r="N17" s="160"/>
      <c r="O17" s="160"/>
      <c r="P17" s="160"/>
      <c r="Q17" s="160"/>
      <c r="R17" s="160"/>
    </row>
    <row r="18" ht="18.35" spans="1:18">
      <c r="A18" s="135" t="s">
        <v>37</v>
      </c>
      <c r="B18" s="136" t="s">
        <v>2</v>
      </c>
      <c r="C18" s="136" t="s">
        <v>3</v>
      </c>
      <c r="D18" s="136" t="s">
        <v>4</v>
      </c>
      <c r="E18" s="136" t="s">
        <v>5</v>
      </c>
      <c r="F18" s="160"/>
      <c r="G18" s="160"/>
      <c r="H18" s="160"/>
      <c r="I18" s="160"/>
      <c r="J18" s="160"/>
      <c r="K18" s="170"/>
      <c r="L18" s="160"/>
      <c r="M18" s="160"/>
      <c r="N18" s="160"/>
      <c r="O18" s="160"/>
      <c r="P18" s="160"/>
      <c r="Q18" s="160"/>
      <c r="R18" s="160"/>
    </row>
    <row r="19" ht="34.75" spans="1:18">
      <c r="A19" s="137" t="s">
        <v>38</v>
      </c>
      <c r="B19" s="138" t="s">
        <v>39</v>
      </c>
      <c r="C19" s="139">
        <v>0.92</v>
      </c>
      <c r="D19" s="139" t="s">
        <v>40</v>
      </c>
      <c r="E19" s="163" t="s">
        <v>14</v>
      </c>
      <c r="F19" s="160"/>
      <c r="G19" s="160"/>
      <c r="H19" s="160"/>
      <c r="I19" s="160"/>
      <c r="J19" s="160"/>
      <c r="K19" s="170"/>
      <c r="L19" s="160"/>
      <c r="M19" s="160"/>
      <c r="N19" s="160"/>
      <c r="O19" s="160"/>
      <c r="P19" s="160"/>
      <c r="Q19" s="160"/>
      <c r="R19" s="160"/>
    </row>
    <row r="20" ht="34.75" spans="1:18">
      <c r="A20" s="137"/>
      <c r="B20" s="138" t="s">
        <v>41</v>
      </c>
      <c r="C20" s="139">
        <v>0.9</v>
      </c>
      <c r="D20" s="139" t="s">
        <v>42</v>
      </c>
      <c r="E20" s="163" t="s">
        <v>14</v>
      </c>
      <c r="F20" s="160"/>
      <c r="G20" s="160"/>
      <c r="H20" s="160"/>
      <c r="I20" s="160"/>
      <c r="J20" s="160"/>
      <c r="K20" s="170"/>
      <c r="L20" s="160"/>
      <c r="M20" s="160"/>
      <c r="N20" s="160"/>
      <c r="O20" s="160"/>
      <c r="P20" s="160"/>
      <c r="Q20" s="160"/>
      <c r="R20" s="160"/>
    </row>
    <row r="21" ht="34.75" spans="1:18">
      <c r="A21" s="137"/>
      <c r="B21" s="138" t="s">
        <v>43</v>
      </c>
      <c r="C21" s="139">
        <v>0.85</v>
      </c>
      <c r="D21" s="139" t="s">
        <v>44</v>
      </c>
      <c r="E21" s="163" t="s">
        <v>14</v>
      </c>
      <c r="F21" s="160"/>
      <c r="G21" s="160"/>
      <c r="H21" s="160"/>
      <c r="I21" s="160"/>
      <c r="J21" s="160"/>
      <c r="K21" s="170"/>
      <c r="L21" s="160"/>
      <c r="M21" s="160"/>
      <c r="N21" s="160"/>
      <c r="O21" s="160"/>
      <c r="P21" s="160"/>
      <c r="Q21" s="160"/>
      <c r="R21" s="160"/>
    </row>
    <row r="22" ht="18.35" spans="1:18">
      <c r="A22" s="140" t="s">
        <v>45</v>
      </c>
      <c r="B22" s="138" t="s">
        <v>39</v>
      </c>
      <c r="C22" s="139">
        <v>0.85</v>
      </c>
      <c r="D22" s="141">
        <v>0.975333333333333</v>
      </c>
      <c r="E22" s="163" t="s">
        <v>14</v>
      </c>
      <c r="F22" s="160"/>
      <c r="G22" s="160"/>
      <c r="H22" s="160"/>
      <c r="I22" s="160"/>
      <c r="J22" s="160"/>
      <c r="K22" s="170"/>
      <c r="L22" s="160"/>
      <c r="M22" s="160"/>
      <c r="N22" s="160"/>
      <c r="O22" s="160"/>
      <c r="P22" s="160"/>
      <c r="Q22" s="160"/>
      <c r="R22" s="160"/>
    </row>
    <row r="23" ht="18.35" spans="1:18">
      <c r="A23" s="140"/>
      <c r="B23" s="138" t="s">
        <v>41</v>
      </c>
      <c r="C23" s="139">
        <v>0.85</v>
      </c>
      <c r="D23" s="141">
        <v>0.978</v>
      </c>
      <c r="E23" s="163" t="s">
        <v>14</v>
      </c>
      <c r="F23" s="160"/>
      <c r="G23" s="160"/>
      <c r="H23" s="160"/>
      <c r="I23" s="160"/>
      <c r="J23" s="160"/>
      <c r="K23" s="170"/>
      <c r="L23" s="160"/>
      <c r="M23" s="160"/>
      <c r="N23" s="160"/>
      <c r="O23" s="160"/>
      <c r="P23" s="160"/>
      <c r="Q23" s="160"/>
      <c r="R23" s="160"/>
    </row>
    <row r="24" ht="18.35" spans="1:18">
      <c r="A24" s="140"/>
      <c r="B24" s="138" t="s">
        <v>43</v>
      </c>
      <c r="C24" s="139">
        <v>0.8</v>
      </c>
      <c r="D24" s="141">
        <v>0.956666666666667</v>
      </c>
      <c r="E24" s="163" t="s">
        <v>14</v>
      </c>
      <c r="F24" s="160"/>
      <c r="G24" s="160"/>
      <c r="H24" s="160"/>
      <c r="I24" s="160"/>
      <c r="J24" s="160"/>
      <c r="K24" s="170"/>
      <c r="L24" s="160"/>
      <c r="M24" s="160"/>
      <c r="N24" s="160"/>
      <c r="O24" s="160"/>
      <c r="P24" s="160"/>
      <c r="Q24" s="160"/>
      <c r="R24" s="160"/>
    </row>
    <row r="25" ht="18.35" spans="1:18">
      <c r="A25" s="140" t="s">
        <v>46</v>
      </c>
      <c r="B25" s="138" t="s">
        <v>47</v>
      </c>
      <c r="C25" s="138" t="s">
        <v>48</v>
      </c>
      <c r="D25" s="138" t="s">
        <v>49</v>
      </c>
      <c r="E25" s="163" t="s">
        <v>14</v>
      </c>
      <c r="F25" s="160"/>
      <c r="G25" s="160"/>
      <c r="H25" s="160"/>
      <c r="I25" s="160"/>
      <c r="J25" s="160"/>
      <c r="K25" s="170"/>
      <c r="L25" s="160"/>
      <c r="M25" s="160"/>
      <c r="N25" s="160"/>
      <c r="O25" s="160"/>
      <c r="P25" s="160"/>
      <c r="Q25" s="160"/>
      <c r="R25" s="160"/>
    </row>
    <row r="26" ht="18.35" spans="1:18">
      <c r="A26" s="140"/>
      <c r="B26" s="138" t="s">
        <v>50</v>
      </c>
      <c r="C26" s="138" t="s">
        <v>51</v>
      </c>
      <c r="D26" s="138" t="s">
        <v>49</v>
      </c>
      <c r="E26" s="163" t="s">
        <v>14</v>
      </c>
      <c r="F26" s="160"/>
      <c r="G26" s="160"/>
      <c r="H26" s="160"/>
      <c r="I26" s="160"/>
      <c r="J26" s="160"/>
      <c r="K26" s="170"/>
      <c r="L26" s="160"/>
      <c r="M26" s="160"/>
      <c r="N26" s="160"/>
      <c r="O26" s="160"/>
      <c r="P26" s="160"/>
      <c r="Q26" s="160"/>
      <c r="R26" s="160"/>
    </row>
    <row r="27" spans="1:18">
      <c r="A27" s="132"/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60"/>
      <c r="M27" s="160"/>
      <c r="N27" s="160"/>
      <c r="O27" s="160"/>
      <c r="P27" s="160"/>
      <c r="Q27" s="160"/>
      <c r="R27" s="160"/>
    </row>
    <row r="28" ht="18.35" spans="1:18">
      <c r="A28" s="132"/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60"/>
      <c r="M28" s="160"/>
      <c r="N28" s="160"/>
      <c r="O28" s="160"/>
      <c r="P28" s="160"/>
      <c r="Q28" s="160"/>
      <c r="R28" s="160"/>
    </row>
    <row r="29" ht="18.35" spans="1:18">
      <c r="A29" s="125" t="s">
        <v>52</v>
      </c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60"/>
      <c r="M29" s="160"/>
      <c r="N29" s="160"/>
      <c r="O29" s="160"/>
      <c r="P29" s="160"/>
      <c r="Q29" s="160"/>
      <c r="R29" s="160"/>
    </row>
    <row r="30" ht="18.35" spans="1:18">
      <c r="A30" s="142" t="s">
        <v>53</v>
      </c>
      <c r="B30" s="142"/>
      <c r="C30" s="142"/>
      <c r="D30" s="142"/>
      <c r="E30" s="142"/>
      <c r="F30" s="142"/>
      <c r="G30" s="142"/>
      <c r="H30" s="142"/>
      <c r="I30" s="142"/>
      <c r="J30" s="142"/>
      <c r="K30" s="142"/>
      <c r="L30" s="160"/>
      <c r="M30" s="160"/>
      <c r="N30" s="160"/>
      <c r="O30" s="160"/>
      <c r="P30" s="160"/>
      <c r="Q30" s="160"/>
      <c r="R30" s="160"/>
    </row>
    <row r="31" ht="18.35" spans="1:18">
      <c r="A31" s="125" t="s">
        <v>54</v>
      </c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60"/>
      <c r="M31" s="160"/>
      <c r="N31" s="160"/>
      <c r="O31" s="160"/>
      <c r="P31" s="160"/>
      <c r="Q31" s="160"/>
      <c r="R31" s="160"/>
    </row>
    <row r="32" ht="18.35" spans="1:18">
      <c r="A32" s="125" t="s">
        <v>55</v>
      </c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60"/>
      <c r="M32" s="160"/>
      <c r="N32" s="160"/>
      <c r="O32" s="160"/>
      <c r="P32" s="160"/>
      <c r="Q32" s="160"/>
      <c r="R32" s="160"/>
    </row>
    <row r="33" ht="18.35" spans="1:18">
      <c r="A33" s="143" t="s">
        <v>56</v>
      </c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60"/>
      <c r="M33" s="160"/>
      <c r="N33" s="160"/>
      <c r="O33" s="160"/>
      <c r="P33" s="160"/>
      <c r="Q33" s="160"/>
      <c r="R33" s="160"/>
    </row>
    <row r="34" ht="18.75" spans="1:18">
      <c r="A34" s="144" t="s">
        <v>57</v>
      </c>
      <c r="B34" s="145" t="s">
        <v>58</v>
      </c>
      <c r="C34" s="145"/>
      <c r="D34" s="145"/>
      <c r="E34" s="145"/>
      <c r="F34" s="145"/>
      <c r="G34" s="145"/>
      <c r="H34" s="145"/>
      <c r="I34" s="145"/>
      <c r="J34" s="145"/>
      <c r="K34" s="145"/>
      <c r="L34" s="160"/>
      <c r="M34" s="160"/>
      <c r="N34" s="160"/>
      <c r="O34" s="160"/>
      <c r="P34" s="160"/>
      <c r="Q34" s="160"/>
      <c r="R34" s="160"/>
    </row>
    <row r="35" ht="18.75" spans="1:18">
      <c r="A35" s="144" t="s">
        <v>59</v>
      </c>
      <c r="B35" s="145" t="s">
        <v>58</v>
      </c>
      <c r="C35" s="145"/>
      <c r="D35" s="145"/>
      <c r="E35" s="145"/>
      <c r="F35" s="145"/>
      <c r="G35" s="145"/>
      <c r="H35" s="145"/>
      <c r="I35" s="145"/>
      <c r="J35" s="145"/>
      <c r="K35" s="145"/>
      <c r="L35" s="160"/>
      <c r="M35" s="160"/>
      <c r="N35" s="160"/>
      <c r="O35" s="160"/>
      <c r="P35" s="160"/>
      <c r="Q35" s="160"/>
      <c r="R35" s="160"/>
    </row>
    <row r="36" ht="18.75" spans="1:18">
      <c r="A36" s="144" t="s">
        <v>60</v>
      </c>
      <c r="B36" s="146" t="s">
        <v>58</v>
      </c>
      <c r="C36" s="146"/>
      <c r="D36" s="146"/>
      <c r="E36" s="146"/>
      <c r="F36" s="146"/>
      <c r="G36" s="146"/>
      <c r="H36" s="146"/>
      <c r="I36" s="146"/>
      <c r="J36" s="146"/>
      <c r="K36" s="145"/>
      <c r="L36" s="160"/>
      <c r="M36" s="160"/>
      <c r="N36" s="160"/>
      <c r="O36" s="160"/>
      <c r="P36" s="160"/>
      <c r="Q36" s="160"/>
      <c r="R36" s="160"/>
    </row>
    <row r="37" ht="18.75" spans="1:18">
      <c r="A37" s="144" t="s">
        <v>61</v>
      </c>
      <c r="B37" s="146" t="s">
        <v>62</v>
      </c>
      <c r="C37" s="146"/>
      <c r="D37" s="146"/>
      <c r="E37" s="146"/>
      <c r="F37" s="146"/>
      <c r="G37" s="146"/>
      <c r="H37" s="146"/>
      <c r="I37" s="146"/>
      <c r="J37" s="146"/>
      <c r="K37" s="145"/>
      <c r="L37" s="160"/>
      <c r="M37" s="160"/>
      <c r="N37" s="160"/>
      <c r="O37" s="160"/>
      <c r="P37" s="160"/>
      <c r="Q37" s="160"/>
      <c r="R37" s="160"/>
    </row>
    <row r="38" ht="18.75" spans="1:18">
      <c r="A38" s="144" t="s">
        <v>63</v>
      </c>
      <c r="B38" s="147" t="s">
        <v>58</v>
      </c>
      <c r="C38" s="147"/>
      <c r="D38" s="147"/>
      <c r="E38" s="147"/>
      <c r="F38" s="147"/>
      <c r="G38" s="147"/>
      <c r="H38" s="147"/>
      <c r="I38" s="147"/>
      <c r="J38" s="147"/>
      <c r="K38" s="171"/>
      <c r="L38" s="160"/>
      <c r="M38" s="160"/>
      <c r="N38" s="160"/>
      <c r="O38" s="160"/>
      <c r="P38" s="160"/>
      <c r="Q38" s="160"/>
      <c r="R38" s="160"/>
    </row>
    <row r="39" ht="18.75" spans="1:18">
      <c r="A39" s="144" t="s">
        <v>64</v>
      </c>
      <c r="B39" s="148" t="s">
        <v>58</v>
      </c>
      <c r="C39" s="148"/>
      <c r="D39" s="148"/>
      <c r="E39" s="148"/>
      <c r="F39" s="148"/>
      <c r="G39" s="148"/>
      <c r="H39" s="148"/>
      <c r="I39" s="148"/>
      <c r="J39" s="148"/>
      <c r="K39" s="172"/>
      <c r="L39" s="160"/>
      <c r="M39" s="160"/>
      <c r="N39" s="160"/>
      <c r="O39" s="160"/>
      <c r="P39" s="160"/>
      <c r="Q39" s="160"/>
      <c r="R39" s="160"/>
    </row>
    <row r="40" ht="18.75" spans="1:18">
      <c r="A40" s="144" t="s">
        <v>65</v>
      </c>
      <c r="B40" s="149" t="s">
        <v>58</v>
      </c>
      <c r="C40" s="149"/>
      <c r="D40" s="149"/>
      <c r="E40" s="149"/>
      <c r="F40" s="149"/>
      <c r="G40" s="149"/>
      <c r="H40" s="149"/>
      <c r="I40" s="149"/>
      <c r="J40" s="149"/>
      <c r="K40" s="173"/>
      <c r="L40" s="160"/>
      <c r="M40" s="160"/>
      <c r="N40" s="160"/>
      <c r="O40" s="160"/>
      <c r="P40" s="160"/>
      <c r="Q40" s="160"/>
      <c r="R40" s="160"/>
    </row>
    <row r="41" ht="18.75" spans="1:18">
      <c r="A41" s="144" t="s">
        <v>66</v>
      </c>
      <c r="B41" s="146" t="s">
        <v>67</v>
      </c>
      <c r="C41" s="146"/>
      <c r="D41" s="146"/>
      <c r="E41" s="146"/>
      <c r="F41" s="146"/>
      <c r="G41" s="146"/>
      <c r="H41" s="146"/>
      <c r="I41" s="146"/>
      <c r="J41" s="146"/>
      <c r="K41" s="145"/>
      <c r="L41" s="160"/>
      <c r="M41" s="160"/>
      <c r="N41" s="160"/>
      <c r="O41" s="160"/>
      <c r="P41" s="160"/>
      <c r="Q41" s="160"/>
      <c r="R41" s="160"/>
    </row>
    <row r="42" ht="18.75" spans="1:18">
      <c r="A42" s="144" t="s">
        <v>68</v>
      </c>
      <c r="B42" s="146" t="s">
        <v>58</v>
      </c>
      <c r="C42" s="146"/>
      <c r="D42" s="146"/>
      <c r="E42" s="146"/>
      <c r="F42" s="146"/>
      <c r="G42" s="146"/>
      <c r="H42" s="146"/>
      <c r="I42" s="146"/>
      <c r="J42" s="146"/>
      <c r="K42" s="145"/>
      <c r="L42" s="160"/>
      <c r="M42" s="160"/>
      <c r="N42" s="160"/>
      <c r="O42" s="160"/>
      <c r="P42" s="160"/>
      <c r="Q42" s="160"/>
      <c r="R42" s="160"/>
    </row>
    <row r="43" ht="16" customHeight="1" spans="1:18">
      <c r="A43" s="144" t="s">
        <v>69</v>
      </c>
      <c r="B43" s="150" t="s">
        <v>70</v>
      </c>
      <c r="C43" s="150"/>
      <c r="D43" s="150"/>
      <c r="E43" s="150"/>
      <c r="F43" s="150"/>
      <c r="G43" s="150"/>
      <c r="H43" s="150"/>
      <c r="I43" s="150"/>
      <c r="J43" s="150"/>
      <c r="K43" s="174"/>
      <c r="L43" s="160"/>
      <c r="M43" s="160"/>
      <c r="N43" s="160"/>
      <c r="O43" s="160"/>
      <c r="P43" s="160"/>
      <c r="Q43" s="160"/>
      <c r="R43" s="160"/>
    </row>
    <row r="44" ht="18.75" spans="1:18">
      <c r="A44" s="144" t="s">
        <v>71</v>
      </c>
      <c r="B44" s="146" t="s">
        <v>58</v>
      </c>
      <c r="C44" s="146"/>
      <c r="D44" s="146"/>
      <c r="E44" s="146"/>
      <c r="F44" s="146"/>
      <c r="G44" s="146"/>
      <c r="H44" s="146"/>
      <c r="I44" s="146"/>
      <c r="J44" s="146"/>
      <c r="K44" s="145"/>
      <c r="L44" s="160"/>
      <c r="M44" s="160"/>
      <c r="N44" s="160"/>
      <c r="O44" s="160"/>
      <c r="P44" s="160"/>
      <c r="Q44" s="160"/>
      <c r="R44" s="160"/>
    </row>
    <row r="45" ht="18.75" spans="1:18">
      <c r="A45" s="151" t="s">
        <v>72</v>
      </c>
      <c r="B45" s="152" t="s">
        <v>73</v>
      </c>
      <c r="C45" s="152"/>
      <c r="D45" s="152"/>
      <c r="E45" s="152"/>
      <c r="F45" s="152"/>
      <c r="G45" s="152"/>
      <c r="H45" s="152"/>
      <c r="I45" s="152"/>
      <c r="J45" s="152"/>
      <c r="K45" s="175"/>
      <c r="L45" s="160"/>
      <c r="M45" s="160"/>
      <c r="N45" s="160"/>
      <c r="O45" s="160"/>
      <c r="P45" s="160"/>
      <c r="Q45" s="160"/>
      <c r="R45" s="160"/>
    </row>
    <row r="46" ht="16" customHeight="1" spans="1:18">
      <c r="A46" s="144" t="s">
        <v>74</v>
      </c>
      <c r="B46" s="147" t="s">
        <v>62</v>
      </c>
      <c r="C46" s="147"/>
      <c r="D46" s="147"/>
      <c r="E46" s="147"/>
      <c r="F46" s="147"/>
      <c r="G46" s="147"/>
      <c r="H46" s="147"/>
      <c r="I46" s="147"/>
      <c r="J46" s="147"/>
      <c r="K46" s="171"/>
      <c r="L46" s="160"/>
      <c r="M46" s="160"/>
      <c r="N46" s="160"/>
      <c r="O46" s="160"/>
      <c r="P46" s="160"/>
      <c r="Q46" s="160"/>
      <c r="R46" s="160"/>
    </row>
    <row r="47" ht="18.75" spans="1:18">
      <c r="A47" s="144" t="s">
        <v>75</v>
      </c>
      <c r="B47" s="153" t="s">
        <v>76</v>
      </c>
      <c r="C47" s="153"/>
      <c r="D47" s="153"/>
      <c r="E47" s="153"/>
      <c r="F47" s="153"/>
      <c r="G47" s="153"/>
      <c r="H47" s="153"/>
      <c r="I47" s="153"/>
      <c r="J47" s="153"/>
      <c r="K47" s="176"/>
      <c r="L47" s="160"/>
      <c r="M47" s="160"/>
      <c r="N47" s="160"/>
      <c r="O47" s="160"/>
      <c r="P47" s="160"/>
      <c r="Q47" s="160"/>
      <c r="R47" s="160"/>
    </row>
    <row r="48" ht="18.75" spans="1:18">
      <c r="A48" s="144" t="s">
        <v>77</v>
      </c>
      <c r="B48" s="149" t="s">
        <v>58</v>
      </c>
      <c r="C48" s="149"/>
      <c r="D48" s="149"/>
      <c r="E48" s="149"/>
      <c r="F48" s="149"/>
      <c r="G48" s="149"/>
      <c r="H48" s="149"/>
      <c r="I48" s="149"/>
      <c r="J48" s="149"/>
      <c r="K48" s="173"/>
      <c r="L48" s="160"/>
      <c r="M48" s="160"/>
      <c r="N48" s="160"/>
      <c r="O48" s="160"/>
      <c r="P48" s="160"/>
      <c r="Q48" s="160"/>
      <c r="R48" s="160"/>
    </row>
    <row r="49" ht="18.35" spans="1:18">
      <c r="A49" s="125" t="s">
        <v>78</v>
      </c>
      <c r="B49" s="125"/>
      <c r="C49" s="125"/>
      <c r="D49" s="125"/>
      <c r="E49" s="125"/>
      <c r="F49" s="125"/>
      <c r="G49" s="125"/>
      <c r="H49" s="125"/>
      <c r="I49" s="125"/>
      <c r="J49" s="125"/>
      <c r="K49" s="125"/>
      <c r="L49" s="160"/>
      <c r="M49" s="160"/>
      <c r="N49" s="160"/>
      <c r="O49" s="160"/>
      <c r="P49" s="160"/>
      <c r="Q49" s="160"/>
      <c r="R49" s="160"/>
    </row>
    <row r="50" ht="71.75" spans="1:18">
      <c r="A50" s="154" t="s">
        <v>79</v>
      </c>
      <c r="B50" s="154"/>
      <c r="C50" s="154"/>
      <c r="D50" s="58" t="s">
        <v>80</v>
      </c>
      <c r="E50" s="58" t="s">
        <v>81</v>
      </c>
      <c r="F50" s="58" t="s">
        <v>82</v>
      </c>
      <c r="G50" s="58" t="s">
        <v>83</v>
      </c>
      <c r="H50" s="58" t="s">
        <v>84</v>
      </c>
      <c r="I50" s="58" t="s">
        <v>85</v>
      </c>
      <c r="J50" s="58"/>
      <c r="K50" s="58" t="s">
        <v>86</v>
      </c>
      <c r="L50" s="160"/>
      <c r="M50" s="160"/>
      <c r="N50" s="160"/>
      <c r="O50" s="160"/>
      <c r="P50" s="160"/>
      <c r="Q50" s="160"/>
      <c r="R50" s="160"/>
    </row>
    <row r="51" ht="18.35" spans="1:18">
      <c r="A51" s="154" t="s">
        <v>87</v>
      </c>
      <c r="B51" s="154"/>
      <c r="C51" s="154"/>
      <c r="D51" s="58">
        <v>340</v>
      </c>
      <c r="E51" s="58">
        <v>340</v>
      </c>
      <c r="F51" s="164">
        <f t="shared" ref="F51:F66" si="0">E51/D51</f>
        <v>1</v>
      </c>
      <c r="G51" s="58">
        <v>340</v>
      </c>
      <c r="H51" s="164">
        <f t="shared" ref="H51:H66" si="1">G51/E51</f>
        <v>1</v>
      </c>
      <c r="I51" s="164">
        <f t="shared" ref="I51:I66" si="2">G51/D51</f>
        <v>1</v>
      </c>
      <c r="J51" s="164"/>
      <c r="K51" s="58"/>
      <c r="L51" s="160"/>
      <c r="M51" s="160"/>
      <c r="N51" s="160"/>
      <c r="O51" s="160"/>
      <c r="P51" s="160"/>
      <c r="Q51" s="160"/>
      <c r="R51" s="160"/>
    </row>
    <row r="52" ht="18.75" spans="1:18">
      <c r="A52" s="154" t="s">
        <v>61</v>
      </c>
      <c r="B52" s="154"/>
      <c r="C52" s="154"/>
      <c r="D52" s="58">
        <v>158</v>
      </c>
      <c r="E52" s="58">
        <v>156</v>
      </c>
      <c r="F52" s="164">
        <f t="shared" si="0"/>
        <v>0.987341772151899</v>
      </c>
      <c r="G52" s="58">
        <v>155</v>
      </c>
      <c r="H52" s="164">
        <f t="shared" si="1"/>
        <v>0.993589743589744</v>
      </c>
      <c r="I52" s="164">
        <f t="shared" si="2"/>
        <v>0.981012658227848</v>
      </c>
      <c r="J52" s="164"/>
      <c r="K52" s="58" t="s">
        <v>62</v>
      </c>
      <c r="L52" s="160"/>
      <c r="M52" s="160"/>
      <c r="N52" s="160"/>
      <c r="O52" s="160"/>
      <c r="P52" s="160"/>
      <c r="Q52" s="160"/>
      <c r="R52" s="160"/>
    </row>
    <row r="53" ht="18.35" spans="1:18">
      <c r="A53" s="154" t="s">
        <v>57</v>
      </c>
      <c r="B53" s="154"/>
      <c r="C53" s="154"/>
      <c r="D53" s="58">
        <v>4348</v>
      </c>
      <c r="E53" s="58">
        <v>4348</v>
      </c>
      <c r="F53" s="164">
        <f t="shared" si="0"/>
        <v>1</v>
      </c>
      <c r="G53" s="58">
        <v>4328</v>
      </c>
      <c r="H53" s="164">
        <f t="shared" si="1"/>
        <v>0.99540018399264</v>
      </c>
      <c r="I53" s="164">
        <f t="shared" si="2"/>
        <v>0.99540018399264</v>
      </c>
      <c r="J53" s="164"/>
      <c r="K53" s="58"/>
      <c r="L53" s="160"/>
      <c r="M53" s="160"/>
      <c r="N53" s="160"/>
      <c r="O53" s="160"/>
      <c r="P53" s="160"/>
      <c r="Q53" s="160"/>
      <c r="R53" s="160"/>
    </row>
    <row r="54" ht="18.35" spans="1:18">
      <c r="A54" s="154" t="s">
        <v>59</v>
      </c>
      <c r="B54" s="154"/>
      <c r="C54" s="154"/>
      <c r="D54" s="155">
        <v>1565</v>
      </c>
      <c r="E54" s="165">
        <v>1565</v>
      </c>
      <c r="F54" s="164">
        <f t="shared" si="0"/>
        <v>1</v>
      </c>
      <c r="G54" s="58">
        <v>1564</v>
      </c>
      <c r="H54" s="164">
        <f t="shared" si="1"/>
        <v>0.999361022364217</v>
      </c>
      <c r="I54" s="164">
        <f t="shared" si="2"/>
        <v>0.999361022364217</v>
      </c>
      <c r="J54" s="164"/>
      <c r="K54" s="58"/>
      <c r="L54" s="160"/>
      <c r="M54" s="160"/>
      <c r="N54" s="160"/>
      <c r="O54" s="160"/>
      <c r="P54" s="160"/>
      <c r="Q54" s="160"/>
      <c r="R54" s="160"/>
    </row>
    <row r="55" ht="18.35" spans="1:18">
      <c r="A55" s="154" t="s">
        <v>63</v>
      </c>
      <c r="B55" s="154"/>
      <c r="C55" s="154"/>
      <c r="D55" s="156">
        <v>40</v>
      </c>
      <c r="E55" s="166">
        <v>40</v>
      </c>
      <c r="F55" s="164">
        <f t="shared" si="0"/>
        <v>1</v>
      </c>
      <c r="G55" s="58">
        <v>40</v>
      </c>
      <c r="H55" s="164">
        <f t="shared" si="1"/>
        <v>1</v>
      </c>
      <c r="I55" s="164">
        <f t="shared" si="2"/>
        <v>1</v>
      </c>
      <c r="J55" s="164"/>
      <c r="K55" s="58"/>
      <c r="L55" s="160"/>
      <c r="M55" s="160"/>
      <c r="N55" s="160"/>
      <c r="O55" s="160"/>
      <c r="P55" s="160"/>
      <c r="Q55" s="160"/>
      <c r="R55" s="160"/>
    </row>
    <row r="56" ht="18.35" spans="1:18">
      <c r="A56" s="154" t="s">
        <v>64</v>
      </c>
      <c r="B56" s="154"/>
      <c r="C56" s="154"/>
      <c r="D56" s="58">
        <v>659</v>
      </c>
      <c r="E56" s="58">
        <v>659</v>
      </c>
      <c r="F56" s="164">
        <f t="shared" si="0"/>
        <v>1</v>
      </c>
      <c r="G56" s="58">
        <v>659</v>
      </c>
      <c r="H56" s="164">
        <f t="shared" si="1"/>
        <v>1</v>
      </c>
      <c r="I56" s="164">
        <f t="shared" si="2"/>
        <v>1</v>
      </c>
      <c r="J56" s="164"/>
      <c r="K56" s="58"/>
      <c r="L56" s="160"/>
      <c r="M56" s="160"/>
      <c r="N56" s="160"/>
      <c r="O56" s="160"/>
      <c r="P56" s="160"/>
      <c r="Q56" s="160"/>
      <c r="R56" s="160"/>
    </row>
    <row r="57" ht="18.35" spans="1:18">
      <c r="A57" s="154" t="s">
        <v>65</v>
      </c>
      <c r="B57" s="154"/>
      <c r="C57" s="154"/>
      <c r="D57" s="58">
        <v>292</v>
      </c>
      <c r="E57" s="58">
        <v>292</v>
      </c>
      <c r="F57" s="164">
        <f t="shared" si="0"/>
        <v>1</v>
      </c>
      <c r="G57" s="58">
        <v>291</v>
      </c>
      <c r="H57" s="164">
        <f t="shared" si="1"/>
        <v>0.996575342465753</v>
      </c>
      <c r="I57" s="164">
        <f t="shared" si="2"/>
        <v>0.996575342465753</v>
      </c>
      <c r="J57" s="164"/>
      <c r="K57" s="58"/>
      <c r="L57" s="160"/>
      <c r="M57" s="160"/>
      <c r="N57" s="160"/>
      <c r="O57" s="160"/>
      <c r="P57" s="160"/>
      <c r="Q57" s="160"/>
      <c r="R57" s="160"/>
    </row>
    <row r="58" ht="53.75" spans="1:18">
      <c r="A58" s="154" t="s">
        <v>66</v>
      </c>
      <c r="B58" s="154"/>
      <c r="C58" s="154"/>
      <c r="D58" s="58">
        <v>713</v>
      </c>
      <c r="E58" s="58">
        <v>348</v>
      </c>
      <c r="F58" s="164">
        <f t="shared" si="0"/>
        <v>0.488078541374474</v>
      </c>
      <c r="G58" s="58">
        <v>346</v>
      </c>
      <c r="H58" s="164">
        <f t="shared" si="1"/>
        <v>0.994252873563218</v>
      </c>
      <c r="I58" s="164">
        <f t="shared" si="2"/>
        <v>0.485273492286115</v>
      </c>
      <c r="J58" s="164"/>
      <c r="K58" s="58" t="s">
        <v>88</v>
      </c>
      <c r="L58" s="160"/>
      <c r="M58" s="160"/>
      <c r="N58" s="160"/>
      <c r="O58" s="160"/>
      <c r="P58" s="160"/>
      <c r="Q58" s="160"/>
      <c r="R58" s="160"/>
    </row>
    <row r="59" ht="18.35" spans="1:18">
      <c r="A59" s="154" t="s">
        <v>68</v>
      </c>
      <c r="B59" s="154"/>
      <c r="C59" s="154"/>
      <c r="D59" s="58">
        <v>77</v>
      </c>
      <c r="E59" s="58">
        <v>77</v>
      </c>
      <c r="F59" s="164">
        <f t="shared" si="0"/>
        <v>1</v>
      </c>
      <c r="G59" s="58">
        <v>74</v>
      </c>
      <c r="H59" s="164">
        <f t="shared" si="1"/>
        <v>0.961038961038961</v>
      </c>
      <c r="I59" s="164">
        <f t="shared" si="2"/>
        <v>0.961038961038961</v>
      </c>
      <c r="J59" s="164"/>
      <c r="K59" s="58"/>
      <c r="L59" s="160"/>
      <c r="M59" s="160"/>
      <c r="N59" s="160"/>
      <c r="O59" s="160"/>
      <c r="P59" s="160"/>
      <c r="Q59" s="160"/>
      <c r="R59" s="160"/>
    </row>
    <row r="60" ht="18.75" spans="1:18">
      <c r="A60" s="154" t="s">
        <v>69</v>
      </c>
      <c r="B60" s="154"/>
      <c r="C60" s="154"/>
      <c r="D60" s="58">
        <v>391</v>
      </c>
      <c r="E60" s="58">
        <v>389</v>
      </c>
      <c r="F60" s="164">
        <f t="shared" si="0"/>
        <v>0.994884910485934</v>
      </c>
      <c r="G60" s="58">
        <v>385</v>
      </c>
      <c r="H60" s="164">
        <f t="shared" si="1"/>
        <v>0.989717223650386</v>
      </c>
      <c r="I60" s="164">
        <f t="shared" si="2"/>
        <v>0.9846547314578</v>
      </c>
      <c r="J60" s="164"/>
      <c r="K60" s="58" t="s">
        <v>89</v>
      </c>
      <c r="L60" s="160"/>
      <c r="M60" s="160"/>
      <c r="N60" s="160"/>
      <c r="O60" s="160"/>
      <c r="P60" s="160"/>
      <c r="Q60" s="160"/>
      <c r="R60" s="160"/>
    </row>
    <row r="61" ht="18.35" spans="1:18">
      <c r="A61" s="157" t="s">
        <v>71</v>
      </c>
      <c r="B61" s="157"/>
      <c r="C61" s="157"/>
      <c r="D61" s="132">
        <v>308</v>
      </c>
      <c r="E61" s="167">
        <v>308</v>
      </c>
      <c r="F61" s="168">
        <f t="shared" si="0"/>
        <v>1</v>
      </c>
      <c r="G61" s="167">
        <v>308</v>
      </c>
      <c r="H61" s="168">
        <f t="shared" si="1"/>
        <v>1</v>
      </c>
      <c r="I61" s="164">
        <f t="shared" si="2"/>
        <v>1</v>
      </c>
      <c r="J61" s="164"/>
      <c r="K61" s="58"/>
      <c r="L61" s="160"/>
      <c r="M61" s="160"/>
      <c r="N61" s="160"/>
      <c r="O61" s="160"/>
      <c r="P61" s="160"/>
      <c r="Q61" s="160"/>
      <c r="R61" s="160"/>
    </row>
    <row r="62" ht="18.75" spans="1:18">
      <c r="A62" s="157" t="s">
        <v>90</v>
      </c>
      <c r="B62" s="157"/>
      <c r="C62" s="157"/>
      <c r="D62" s="158">
        <v>212</v>
      </c>
      <c r="E62" s="158">
        <v>211</v>
      </c>
      <c r="F62" s="169">
        <f t="shared" si="0"/>
        <v>0.995283018867924</v>
      </c>
      <c r="G62" s="158">
        <v>211</v>
      </c>
      <c r="H62" s="169">
        <f t="shared" si="1"/>
        <v>1</v>
      </c>
      <c r="I62" s="164">
        <f t="shared" si="2"/>
        <v>0.995283018867924</v>
      </c>
      <c r="J62" s="164"/>
      <c r="K62" s="58" t="s">
        <v>73</v>
      </c>
      <c r="L62" s="160"/>
      <c r="M62" s="160"/>
      <c r="N62" s="160"/>
      <c r="O62" s="160"/>
      <c r="P62" s="160"/>
      <c r="Q62" s="160"/>
      <c r="R62" s="160"/>
    </row>
    <row r="63" ht="18.75" spans="1:18">
      <c r="A63" s="157" t="s">
        <v>74</v>
      </c>
      <c r="B63" s="157"/>
      <c r="C63" s="157"/>
      <c r="D63" s="159">
        <v>76</v>
      </c>
      <c r="E63" s="158">
        <v>75</v>
      </c>
      <c r="F63" s="169">
        <f t="shared" si="0"/>
        <v>0.986842105263158</v>
      </c>
      <c r="G63" s="158">
        <v>75</v>
      </c>
      <c r="H63" s="169">
        <f t="shared" si="1"/>
        <v>1</v>
      </c>
      <c r="I63" s="164">
        <f t="shared" si="2"/>
        <v>0.986842105263158</v>
      </c>
      <c r="J63" s="164"/>
      <c r="K63" s="58" t="s">
        <v>91</v>
      </c>
      <c r="L63" s="160"/>
      <c r="M63" s="160"/>
      <c r="N63" s="160"/>
      <c r="O63" s="160"/>
      <c r="P63" s="160"/>
      <c r="Q63" s="160"/>
      <c r="R63" s="160"/>
    </row>
    <row r="64" ht="18.75" spans="1:18">
      <c r="A64" s="157" t="s">
        <v>75</v>
      </c>
      <c r="B64" s="157"/>
      <c r="C64" s="157"/>
      <c r="D64" s="158">
        <v>89</v>
      </c>
      <c r="E64" s="158">
        <v>86</v>
      </c>
      <c r="F64" s="169">
        <f t="shared" si="0"/>
        <v>0.966292134831461</v>
      </c>
      <c r="G64" s="158">
        <v>86</v>
      </c>
      <c r="H64" s="169">
        <f t="shared" si="1"/>
        <v>1</v>
      </c>
      <c r="I64" s="164">
        <f t="shared" si="2"/>
        <v>0.966292134831461</v>
      </c>
      <c r="J64" s="164"/>
      <c r="K64" s="58" t="s">
        <v>92</v>
      </c>
      <c r="L64" s="160"/>
      <c r="M64" s="160"/>
      <c r="N64" s="160"/>
      <c r="O64" s="160"/>
      <c r="P64" s="160"/>
      <c r="Q64" s="160"/>
      <c r="R64" s="160"/>
    </row>
    <row r="65" ht="16" customHeight="1" spans="1:18">
      <c r="A65" s="157" t="s">
        <v>77</v>
      </c>
      <c r="B65" s="157"/>
      <c r="C65" s="157"/>
      <c r="D65" s="158">
        <v>70</v>
      </c>
      <c r="E65" s="158">
        <v>70</v>
      </c>
      <c r="F65" s="169">
        <f t="shared" si="0"/>
        <v>1</v>
      </c>
      <c r="G65" s="158">
        <v>70</v>
      </c>
      <c r="H65" s="169">
        <f t="shared" si="1"/>
        <v>1</v>
      </c>
      <c r="I65" s="164">
        <f t="shared" si="2"/>
        <v>1</v>
      </c>
      <c r="J65" s="164"/>
      <c r="K65" s="58"/>
      <c r="L65" s="160"/>
      <c r="M65" s="160"/>
      <c r="N65" s="160"/>
      <c r="O65" s="160"/>
      <c r="P65" s="160"/>
      <c r="Q65" s="160"/>
      <c r="R65" s="160"/>
    </row>
    <row r="66" ht="36.75" spans="1:18">
      <c r="A66" s="157" t="s">
        <v>93</v>
      </c>
      <c r="B66" s="157"/>
      <c r="C66" s="157"/>
      <c r="D66" s="158">
        <v>508</v>
      </c>
      <c r="E66" s="158">
        <v>501</v>
      </c>
      <c r="F66" s="169">
        <f t="shared" si="0"/>
        <v>0.986220472440945</v>
      </c>
      <c r="G66" s="158">
        <v>407</v>
      </c>
      <c r="H66" s="169">
        <f t="shared" si="1"/>
        <v>0.812375249500998</v>
      </c>
      <c r="I66" s="164">
        <f t="shared" si="2"/>
        <v>0.801181102362205</v>
      </c>
      <c r="J66" s="164"/>
      <c r="K66" s="58" t="s">
        <v>94</v>
      </c>
      <c r="L66" s="160"/>
      <c r="M66" s="160"/>
      <c r="N66" s="160"/>
      <c r="O66" s="160"/>
      <c r="P66" s="160"/>
      <c r="Q66" s="160"/>
      <c r="R66" s="160"/>
    </row>
    <row r="67" ht="15" customHeight="1" spans="1:18">
      <c r="A67" s="154" t="s">
        <v>95</v>
      </c>
      <c r="B67" s="154"/>
      <c r="C67" s="154"/>
      <c r="D67" s="58" t="str">
        <f>CONCATENATE("全部模块用例总执行数/全部模块用例总数=",TEXT(SUM(E51:E66)/SUM(D51:D66),"0.00%"))</f>
        <v>全部模块用例总执行数/全部模块用例总数=96.13%</v>
      </c>
      <c r="E67" s="58"/>
      <c r="F67" s="58"/>
      <c r="G67" s="178" t="str">
        <f>CONCATENATE("执行通过率(执行成功数/测试执行数）=",TEXT(SUM(G51:G66)/SUM(E51:E66),"0.00%"))</f>
        <v>执行通过率(执行成功数/测试执行数）=98.67%</v>
      </c>
      <c r="H67" s="179"/>
      <c r="I67" s="179"/>
      <c r="J67" s="180"/>
      <c r="K67" s="58"/>
      <c r="L67" s="160"/>
      <c r="M67" s="160"/>
      <c r="N67" s="160"/>
      <c r="O67" s="160"/>
      <c r="P67" s="160"/>
      <c r="Q67" s="160"/>
      <c r="R67" s="160"/>
    </row>
    <row r="68" ht="18.35" spans="1:18">
      <c r="A68" s="125" t="s">
        <v>96</v>
      </c>
      <c r="B68" s="125"/>
      <c r="C68" s="125"/>
      <c r="D68" s="125"/>
      <c r="E68" s="125"/>
      <c r="F68" s="125"/>
      <c r="G68" s="125"/>
      <c r="H68" s="125"/>
      <c r="I68" s="125"/>
      <c r="J68" s="125"/>
      <c r="K68" s="125"/>
      <c r="L68" s="160"/>
      <c r="M68" s="160"/>
      <c r="N68" s="160"/>
      <c r="O68" s="160"/>
      <c r="P68" s="160"/>
      <c r="Q68" s="160"/>
      <c r="R68" s="160"/>
    </row>
    <row r="69" ht="18.35" spans="1:18">
      <c r="A69" s="154" t="s">
        <v>97</v>
      </c>
      <c r="B69" s="154"/>
      <c r="C69" s="154"/>
      <c r="D69" s="177" t="s">
        <v>98</v>
      </c>
      <c r="E69" s="177"/>
      <c r="F69" s="177"/>
      <c r="G69" s="58"/>
      <c r="H69" s="58"/>
      <c r="I69" s="58"/>
      <c r="J69" s="58"/>
      <c r="K69" s="58"/>
      <c r="L69" s="160"/>
      <c r="M69" s="160"/>
      <c r="N69" s="160"/>
      <c r="O69" s="160"/>
      <c r="P69" s="160"/>
      <c r="Q69" s="160"/>
      <c r="R69" s="160"/>
    </row>
    <row r="70" ht="18.35" spans="1:18">
      <c r="A70" s="154" t="s">
        <v>99</v>
      </c>
      <c r="B70" s="154"/>
      <c r="C70" s="154"/>
      <c r="D70" s="177" t="s">
        <v>100</v>
      </c>
      <c r="E70" s="177"/>
      <c r="F70" s="177"/>
      <c r="G70" s="58"/>
      <c r="H70" s="58"/>
      <c r="I70" s="58"/>
      <c r="J70" s="58"/>
      <c r="K70" s="58"/>
      <c r="L70" s="160"/>
      <c r="M70" s="160"/>
      <c r="N70" s="160"/>
      <c r="O70" s="160"/>
      <c r="P70" s="160"/>
      <c r="Q70" s="160"/>
      <c r="R70" s="160"/>
    </row>
    <row r="71" ht="18.35" spans="1:18">
      <c r="A71" s="154" t="s">
        <v>101</v>
      </c>
      <c r="B71" s="154"/>
      <c r="C71" s="154"/>
      <c r="D71" s="177" t="s">
        <v>102</v>
      </c>
      <c r="E71" s="177"/>
      <c r="F71" s="177"/>
      <c r="G71" s="58"/>
      <c r="H71" s="58"/>
      <c r="I71" s="58"/>
      <c r="J71" s="58"/>
      <c r="K71" s="58"/>
      <c r="L71" s="160"/>
      <c r="M71" s="160"/>
      <c r="N71" s="160"/>
      <c r="O71" s="160"/>
      <c r="P71" s="160"/>
      <c r="Q71" s="160"/>
      <c r="R71" s="160"/>
    </row>
    <row r="72" spans="1:18">
      <c r="A72" s="160"/>
      <c r="B72" s="160"/>
      <c r="C72" s="160"/>
      <c r="D72" s="160"/>
      <c r="E72" s="160"/>
      <c r="F72" s="160"/>
      <c r="G72" s="160"/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</row>
    <row r="73" spans="1:18">
      <c r="A73" s="160"/>
      <c r="B73" s="160"/>
      <c r="C73" s="160"/>
      <c r="D73" s="160"/>
      <c r="E73" s="160"/>
      <c r="F73" s="160"/>
      <c r="G73" s="160"/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</row>
    <row r="74" spans="1:18">
      <c r="A74" s="160"/>
      <c r="B74" s="160"/>
      <c r="C74" s="160"/>
      <c r="D74" s="160"/>
      <c r="E74" s="160"/>
      <c r="F74" s="160"/>
      <c r="G74" s="160"/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</row>
    <row r="75" spans="1:18">
      <c r="A75" s="160"/>
      <c r="B75" s="160"/>
      <c r="C75" s="160"/>
      <c r="D75" s="160"/>
      <c r="E75" s="160"/>
      <c r="F75" s="160"/>
      <c r="G75" s="160"/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</row>
    <row r="76" spans="1:18">
      <c r="A76" s="160"/>
      <c r="B76" s="160"/>
      <c r="C76" s="160"/>
      <c r="D76" s="160"/>
      <c r="E76" s="160"/>
      <c r="F76" s="160"/>
      <c r="G76" s="160"/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</row>
    <row r="77" spans="1:18">
      <c r="A77" s="160"/>
      <c r="B77" s="160"/>
      <c r="C77" s="160"/>
      <c r="D77" s="160"/>
      <c r="E77" s="160"/>
      <c r="F77" s="160"/>
      <c r="G77" s="160"/>
      <c r="H77" s="160"/>
      <c r="I77" s="160"/>
      <c r="J77" s="160"/>
      <c r="K77" s="160"/>
      <c r="L77" s="160"/>
      <c r="M77" s="160"/>
      <c r="N77" s="160"/>
      <c r="O77" s="160"/>
      <c r="P77" s="160"/>
      <c r="Q77" s="160"/>
      <c r="R77" s="160"/>
    </row>
    <row r="78" spans="1:18">
      <c r="A78" s="160"/>
      <c r="B78" s="160"/>
      <c r="C78" s="160"/>
      <c r="D78" s="160"/>
      <c r="E78" s="160"/>
      <c r="F78" s="160"/>
      <c r="G78" s="160"/>
      <c r="H78" s="160"/>
      <c r="I78" s="160"/>
      <c r="J78" s="160"/>
      <c r="K78" s="160"/>
      <c r="L78" s="160"/>
      <c r="M78" s="160"/>
      <c r="N78" s="160"/>
      <c r="O78" s="160"/>
      <c r="P78" s="160"/>
      <c r="Q78" s="160"/>
      <c r="R78" s="160"/>
    </row>
    <row r="79" spans="1:18">
      <c r="A79" s="160"/>
      <c r="B79" s="160"/>
      <c r="C79" s="160"/>
      <c r="D79" s="160"/>
      <c r="E79" s="160"/>
      <c r="F79" s="160"/>
      <c r="G79" s="160"/>
      <c r="H79" s="160"/>
      <c r="I79" s="160"/>
      <c r="J79" s="160"/>
      <c r="K79" s="160"/>
      <c r="L79" s="160"/>
      <c r="M79" s="160"/>
      <c r="N79" s="160"/>
      <c r="O79" s="160"/>
      <c r="P79" s="160"/>
      <c r="Q79" s="160"/>
      <c r="R79" s="160"/>
    </row>
    <row r="80" spans="1:18">
      <c r="A80" s="160"/>
      <c r="B80" s="160"/>
      <c r="C80" s="160"/>
      <c r="D80" s="160"/>
      <c r="E80" s="160"/>
      <c r="F80" s="160"/>
      <c r="G80" s="160"/>
      <c r="H80" s="160"/>
      <c r="I80" s="160"/>
      <c r="J80" s="160"/>
      <c r="K80" s="160"/>
      <c r="L80" s="160"/>
      <c r="M80" s="160"/>
      <c r="N80" s="160"/>
      <c r="O80" s="160"/>
      <c r="P80" s="160"/>
      <c r="Q80" s="160"/>
      <c r="R80" s="160"/>
    </row>
    <row r="81" spans="1:18">
      <c r="A81" s="160"/>
      <c r="B81" s="160"/>
      <c r="C81" s="160"/>
      <c r="D81" s="160"/>
      <c r="E81" s="160"/>
      <c r="F81" s="160"/>
      <c r="G81" s="160"/>
      <c r="H81" s="160"/>
      <c r="I81" s="160"/>
      <c r="J81" s="160"/>
      <c r="K81" s="160"/>
      <c r="L81" s="160"/>
      <c r="M81" s="160"/>
      <c r="N81" s="160"/>
      <c r="O81" s="160"/>
      <c r="P81" s="160"/>
      <c r="Q81" s="160"/>
      <c r="R81" s="160"/>
    </row>
    <row r="82" spans="1:18">
      <c r="A82" s="160"/>
      <c r="B82" s="160"/>
      <c r="C82" s="160"/>
      <c r="D82" s="160"/>
      <c r="E82" s="160"/>
      <c r="F82" s="160"/>
      <c r="G82" s="160"/>
      <c r="H82" s="160"/>
      <c r="I82" s="160"/>
      <c r="J82" s="160"/>
      <c r="K82" s="160"/>
      <c r="L82" s="160"/>
      <c r="M82" s="160"/>
      <c r="N82" s="160"/>
      <c r="O82" s="160"/>
      <c r="P82" s="160"/>
      <c r="Q82" s="160"/>
      <c r="R82" s="160"/>
    </row>
    <row r="83" spans="1:18">
      <c r="A83" s="160"/>
      <c r="B83" s="160"/>
      <c r="C83" s="160"/>
      <c r="D83" s="160"/>
      <c r="E83" s="160"/>
      <c r="F83" s="160"/>
      <c r="G83" s="160"/>
      <c r="H83" s="160"/>
      <c r="I83" s="160"/>
      <c r="J83" s="160"/>
      <c r="K83" s="160"/>
      <c r="L83" s="160"/>
      <c r="M83" s="160"/>
      <c r="N83" s="160"/>
      <c r="O83" s="160"/>
      <c r="P83" s="160"/>
      <c r="Q83" s="160"/>
      <c r="R83" s="160"/>
    </row>
    <row r="84" spans="1:18">
      <c r="A84" s="160"/>
      <c r="B84" s="160"/>
      <c r="C84" s="160"/>
      <c r="D84" s="160"/>
      <c r="E84" s="160"/>
      <c r="F84" s="160"/>
      <c r="G84" s="160"/>
      <c r="H84" s="160"/>
      <c r="I84" s="160"/>
      <c r="J84" s="160"/>
      <c r="K84" s="160"/>
      <c r="L84" s="160"/>
      <c r="M84" s="160"/>
      <c r="N84" s="160"/>
      <c r="O84" s="160"/>
      <c r="P84" s="160"/>
      <c r="Q84" s="160"/>
      <c r="R84" s="160"/>
    </row>
    <row r="85" spans="1:18">
      <c r="A85" s="160"/>
      <c r="B85" s="160"/>
      <c r="C85" s="160"/>
      <c r="D85" s="160"/>
      <c r="E85" s="160"/>
      <c r="F85" s="160"/>
      <c r="G85" s="160"/>
      <c r="H85" s="160"/>
      <c r="I85" s="160"/>
      <c r="J85" s="160"/>
      <c r="K85" s="160"/>
      <c r="L85" s="160"/>
      <c r="M85" s="160"/>
      <c r="N85" s="160"/>
      <c r="O85" s="160"/>
      <c r="P85" s="160"/>
      <c r="Q85" s="160"/>
      <c r="R85" s="160"/>
    </row>
    <row r="86" spans="1:18">
      <c r="A86" s="160"/>
      <c r="B86" s="160"/>
      <c r="C86" s="160"/>
      <c r="D86" s="160"/>
      <c r="E86" s="160"/>
      <c r="F86" s="160"/>
      <c r="G86" s="160"/>
      <c r="H86" s="160"/>
      <c r="I86" s="160"/>
      <c r="J86" s="160"/>
      <c r="K86" s="160"/>
      <c r="L86" s="160"/>
      <c r="M86" s="160"/>
      <c r="N86" s="160"/>
      <c r="O86" s="160"/>
      <c r="P86" s="160"/>
      <c r="Q86" s="160"/>
      <c r="R86" s="160"/>
    </row>
    <row r="87" spans="1:18">
      <c r="A87" s="160"/>
      <c r="B87" s="160"/>
      <c r="C87" s="160"/>
      <c r="D87" s="160"/>
      <c r="E87" s="160"/>
      <c r="F87" s="160"/>
      <c r="G87" s="160"/>
      <c r="H87" s="160"/>
      <c r="I87" s="160"/>
      <c r="J87" s="160"/>
      <c r="K87" s="160"/>
      <c r="L87" s="160"/>
      <c r="M87" s="160"/>
      <c r="N87" s="160"/>
      <c r="O87" s="160"/>
      <c r="P87" s="160"/>
      <c r="Q87" s="160"/>
      <c r="R87" s="160"/>
    </row>
    <row r="88" spans="1:18">
      <c r="A88" s="160"/>
      <c r="B88" s="160"/>
      <c r="C88" s="160"/>
      <c r="D88" s="160"/>
      <c r="E88" s="160"/>
      <c r="F88" s="160"/>
      <c r="G88" s="160"/>
      <c r="H88" s="160"/>
      <c r="I88" s="160"/>
      <c r="J88" s="160"/>
      <c r="K88" s="160"/>
      <c r="L88" s="160"/>
      <c r="M88" s="160"/>
      <c r="N88" s="160"/>
      <c r="O88" s="160"/>
      <c r="P88" s="160"/>
      <c r="Q88" s="160"/>
      <c r="R88" s="160"/>
    </row>
    <row r="89" spans="1:18">
      <c r="A89" s="160"/>
      <c r="B89" s="160"/>
      <c r="C89" s="160"/>
      <c r="D89" s="160"/>
      <c r="E89" s="160"/>
      <c r="F89" s="160"/>
      <c r="G89" s="160"/>
      <c r="H89" s="160"/>
      <c r="I89" s="160"/>
      <c r="J89" s="160"/>
      <c r="K89" s="160"/>
      <c r="L89" s="160"/>
      <c r="M89" s="160"/>
      <c r="N89" s="160"/>
      <c r="O89" s="160"/>
      <c r="P89" s="160"/>
      <c r="Q89" s="160"/>
      <c r="R89" s="160"/>
    </row>
    <row r="90" spans="1:18">
      <c r="A90" s="160"/>
      <c r="B90" s="160"/>
      <c r="C90" s="160"/>
      <c r="D90" s="160"/>
      <c r="E90" s="160"/>
      <c r="F90" s="160"/>
      <c r="G90" s="160"/>
      <c r="H90" s="160"/>
      <c r="I90" s="160"/>
      <c r="J90" s="160"/>
      <c r="K90" s="160"/>
      <c r="L90" s="160"/>
      <c r="M90" s="160"/>
      <c r="N90" s="160"/>
      <c r="O90" s="160"/>
      <c r="P90" s="160"/>
      <c r="Q90" s="160"/>
      <c r="R90" s="160"/>
    </row>
    <row r="91" spans="1:18">
      <c r="A91" s="160"/>
      <c r="B91" s="160"/>
      <c r="C91" s="160"/>
      <c r="D91" s="160"/>
      <c r="E91" s="160"/>
      <c r="F91" s="160"/>
      <c r="G91" s="160"/>
      <c r="H91" s="160"/>
      <c r="I91" s="160"/>
      <c r="J91" s="160"/>
      <c r="K91" s="160"/>
      <c r="L91" s="160"/>
      <c r="M91" s="160"/>
      <c r="N91" s="160"/>
      <c r="O91" s="160"/>
      <c r="P91" s="160"/>
      <c r="Q91" s="160"/>
      <c r="R91" s="160"/>
    </row>
    <row r="92" spans="1:18">
      <c r="A92" s="160"/>
      <c r="B92" s="160"/>
      <c r="C92" s="160"/>
      <c r="D92" s="160"/>
      <c r="E92" s="160"/>
      <c r="F92" s="160"/>
      <c r="G92" s="160"/>
      <c r="H92" s="160"/>
      <c r="I92" s="160"/>
      <c r="J92" s="160"/>
      <c r="K92" s="160"/>
      <c r="L92" s="160"/>
      <c r="M92" s="160"/>
      <c r="N92" s="160"/>
      <c r="O92" s="160"/>
      <c r="P92" s="160"/>
      <c r="Q92" s="160"/>
      <c r="R92" s="160"/>
    </row>
    <row r="93" spans="1:18">
      <c r="A93" s="160"/>
      <c r="B93" s="160"/>
      <c r="C93" s="160"/>
      <c r="D93" s="160"/>
      <c r="E93" s="160"/>
      <c r="F93" s="160"/>
      <c r="G93" s="160"/>
      <c r="H93" s="160"/>
      <c r="I93" s="160"/>
      <c r="J93" s="160"/>
      <c r="K93" s="160"/>
      <c r="L93" s="160"/>
      <c r="M93" s="160"/>
      <c r="N93" s="160"/>
      <c r="O93" s="160"/>
      <c r="P93" s="160"/>
      <c r="Q93" s="160"/>
      <c r="R93" s="160"/>
    </row>
    <row r="94" spans="1:18">
      <c r="A94" s="160"/>
      <c r="B94" s="160"/>
      <c r="C94" s="160"/>
      <c r="D94" s="160"/>
      <c r="E94" s="160"/>
      <c r="F94" s="160"/>
      <c r="G94" s="160"/>
      <c r="H94" s="160"/>
      <c r="I94" s="160"/>
      <c r="J94" s="160"/>
      <c r="K94" s="160"/>
      <c r="L94" s="160"/>
      <c r="M94" s="160"/>
      <c r="N94" s="160"/>
      <c r="O94" s="160"/>
      <c r="P94" s="160"/>
      <c r="Q94" s="160"/>
      <c r="R94" s="160"/>
    </row>
    <row r="95" spans="1:18">
      <c r="A95" s="160"/>
      <c r="B95" s="160"/>
      <c r="C95" s="160"/>
      <c r="D95" s="160"/>
      <c r="E95" s="160"/>
      <c r="F95" s="160"/>
      <c r="G95" s="160"/>
      <c r="H95" s="160"/>
      <c r="I95" s="160"/>
      <c r="J95" s="160"/>
      <c r="K95" s="160"/>
      <c r="L95" s="160"/>
      <c r="M95" s="160"/>
      <c r="N95" s="160"/>
      <c r="O95" s="160"/>
      <c r="P95" s="160"/>
      <c r="Q95" s="160"/>
      <c r="R95" s="160"/>
    </row>
    <row r="96" spans="1:18">
      <c r="A96" s="160"/>
      <c r="B96" s="160"/>
      <c r="C96" s="160"/>
      <c r="D96" s="160"/>
      <c r="E96" s="160"/>
      <c r="F96" s="160"/>
      <c r="G96" s="160"/>
      <c r="H96" s="160"/>
      <c r="I96" s="160"/>
      <c r="J96" s="160"/>
      <c r="K96" s="160"/>
      <c r="L96" s="160"/>
      <c r="M96" s="160"/>
      <c r="N96" s="160"/>
      <c r="O96" s="160"/>
      <c r="P96" s="160"/>
      <c r="Q96" s="160"/>
      <c r="R96" s="160"/>
    </row>
    <row r="97" spans="1:18">
      <c r="A97" s="160"/>
      <c r="B97" s="160"/>
      <c r="C97" s="160"/>
      <c r="D97" s="160"/>
      <c r="E97" s="160"/>
      <c r="F97" s="160"/>
      <c r="G97" s="160"/>
      <c r="H97" s="160"/>
      <c r="I97" s="160"/>
      <c r="J97" s="160"/>
      <c r="K97" s="160"/>
      <c r="L97" s="160"/>
      <c r="M97" s="160"/>
      <c r="N97" s="160"/>
      <c r="O97" s="160"/>
      <c r="P97" s="160"/>
      <c r="Q97" s="160"/>
      <c r="R97" s="160"/>
    </row>
    <row r="98" spans="1:18">
      <c r="A98" s="160"/>
      <c r="B98" s="160"/>
      <c r="C98" s="160"/>
      <c r="D98" s="160"/>
      <c r="E98" s="160"/>
      <c r="F98" s="160"/>
      <c r="G98" s="160"/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</row>
    <row r="99" spans="1:18">
      <c r="A99" s="160"/>
      <c r="B99" s="160"/>
      <c r="C99" s="160"/>
      <c r="D99" s="160"/>
      <c r="E99" s="160"/>
      <c r="F99" s="160"/>
      <c r="G99" s="160"/>
      <c r="H99" s="160"/>
      <c r="I99" s="160"/>
      <c r="J99" s="160"/>
      <c r="K99" s="160"/>
      <c r="L99" s="160"/>
      <c r="M99" s="160"/>
      <c r="N99" s="160"/>
      <c r="O99" s="160"/>
      <c r="P99" s="160"/>
      <c r="Q99" s="160"/>
      <c r="R99" s="160"/>
    </row>
    <row r="100" spans="1:18">
      <c r="A100" s="160"/>
      <c r="B100" s="160"/>
      <c r="C100" s="160"/>
      <c r="D100" s="160"/>
      <c r="E100" s="160"/>
      <c r="F100" s="160"/>
      <c r="G100" s="160"/>
      <c r="H100" s="160"/>
      <c r="I100" s="160"/>
      <c r="J100" s="160"/>
      <c r="K100" s="160"/>
      <c r="L100" s="160"/>
      <c r="M100" s="160"/>
      <c r="N100" s="160"/>
      <c r="O100" s="160"/>
      <c r="P100" s="160"/>
      <c r="Q100" s="160"/>
      <c r="R100" s="160"/>
    </row>
    <row r="101" spans="1:18">
      <c r="A101" s="160"/>
      <c r="B101" s="160"/>
      <c r="C101" s="160"/>
      <c r="D101" s="160"/>
      <c r="E101" s="160"/>
      <c r="F101" s="160"/>
      <c r="G101" s="160"/>
      <c r="H101" s="160"/>
      <c r="I101" s="160"/>
      <c r="J101" s="160"/>
      <c r="K101" s="160"/>
      <c r="L101" s="160"/>
      <c r="M101" s="160"/>
      <c r="N101" s="160"/>
      <c r="O101" s="160"/>
      <c r="P101" s="160"/>
      <c r="Q101" s="160"/>
      <c r="R101" s="160"/>
    </row>
    <row r="102" spans="1:18">
      <c r="A102" s="160"/>
      <c r="B102" s="160"/>
      <c r="C102" s="160"/>
      <c r="D102" s="160"/>
      <c r="E102" s="160"/>
      <c r="F102" s="160"/>
      <c r="G102" s="160"/>
      <c r="H102" s="160"/>
      <c r="I102" s="160"/>
      <c r="J102" s="160"/>
      <c r="K102" s="160"/>
      <c r="L102" s="160"/>
      <c r="M102" s="160"/>
      <c r="N102" s="160"/>
      <c r="O102" s="160"/>
      <c r="P102" s="160"/>
      <c r="Q102" s="160"/>
      <c r="R102" s="160"/>
    </row>
    <row r="103" spans="1:18">
      <c r="A103" s="160"/>
      <c r="B103" s="160"/>
      <c r="C103" s="160"/>
      <c r="D103" s="160"/>
      <c r="E103" s="160"/>
      <c r="F103" s="160"/>
      <c r="G103" s="160"/>
      <c r="H103" s="160"/>
      <c r="I103" s="160"/>
      <c r="J103" s="160"/>
      <c r="K103" s="160"/>
      <c r="L103" s="160"/>
      <c r="M103" s="160"/>
      <c r="N103" s="160"/>
      <c r="O103" s="160"/>
      <c r="P103" s="160"/>
      <c r="Q103" s="160"/>
      <c r="R103" s="160"/>
    </row>
    <row r="104" spans="1:18">
      <c r="A104" s="160"/>
      <c r="B104" s="160"/>
      <c r="C104" s="160"/>
      <c r="D104" s="160"/>
      <c r="E104" s="160"/>
      <c r="F104" s="160"/>
      <c r="G104" s="160"/>
      <c r="H104" s="160"/>
      <c r="I104" s="160"/>
      <c r="J104" s="160"/>
      <c r="K104" s="160"/>
      <c r="L104" s="160"/>
      <c r="M104" s="160"/>
      <c r="N104" s="160"/>
      <c r="O104" s="160"/>
      <c r="P104" s="160"/>
      <c r="Q104" s="160"/>
      <c r="R104" s="160"/>
    </row>
    <row r="105" spans="1:18">
      <c r="A105" s="160"/>
      <c r="B105" s="160"/>
      <c r="C105" s="160"/>
      <c r="D105" s="160"/>
      <c r="E105" s="160"/>
      <c r="F105" s="160"/>
      <c r="G105" s="160"/>
      <c r="H105" s="160"/>
      <c r="I105" s="160"/>
      <c r="J105" s="160"/>
      <c r="K105" s="160"/>
      <c r="L105" s="160"/>
      <c r="M105" s="160"/>
      <c r="N105" s="160"/>
      <c r="O105" s="160"/>
      <c r="P105" s="160"/>
      <c r="Q105" s="160"/>
      <c r="R105" s="160"/>
    </row>
    <row r="106" spans="1:18">
      <c r="A106" s="160"/>
      <c r="B106" s="160"/>
      <c r="C106" s="160"/>
      <c r="D106" s="160"/>
      <c r="E106" s="160"/>
      <c r="F106" s="160"/>
      <c r="G106" s="160"/>
      <c r="H106" s="160"/>
      <c r="I106" s="160"/>
      <c r="J106" s="160"/>
      <c r="K106" s="160"/>
      <c r="L106" s="160"/>
      <c r="M106" s="160"/>
      <c r="N106" s="160"/>
      <c r="O106" s="160"/>
      <c r="P106" s="160"/>
      <c r="Q106" s="160"/>
      <c r="R106" s="160"/>
    </row>
    <row r="107" spans="1:18">
      <c r="A107" s="160"/>
      <c r="B107" s="160"/>
      <c r="C107" s="160"/>
      <c r="D107" s="160"/>
      <c r="E107" s="160"/>
      <c r="F107" s="160"/>
      <c r="G107" s="160"/>
      <c r="H107" s="160"/>
      <c r="I107" s="160"/>
      <c r="J107" s="160"/>
      <c r="K107" s="160"/>
      <c r="L107" s="160"/>
      <c r="M107" s="160"/>
      <c r="N107" s="160"/>
      <c r="O107" s="160"/>
      <c r="P107" s="160"/>
      <c r="Q107" s="160"/>
      <c r="R107" s="160"/>
    </row>
    <row r="108" spans="1:18">
      <c r="A108" s="160"/>
      <c r="B108" s="160"/>
      <c r="C108" s="160"/>
      <c r="D108" s="160"/>
      <c r="E108" s="160"/>
      <c r="F108" s="160"/>
      <c r="G108" s="160"/>
      <c r="H108" s="160"/>
      <c r="I108" s="160"/>
      <c r="J108" s="160"/>
      <c r="K108" s="160"/>
      <c r="L108" s="160"/>
      <c r="M108" s="160"/>
      <c r="N108" s="160"/>
      <c r="O108" s="160"/>
      <c r="P108" s="160"/>
      <c r="Q108" s="160"/>
      <c r="R108" s="160"/>
    </row>
    <row r="109" spans="1:18">
      <c r="A109" s="160"/>
      <c r="B109" s="160"/>
      <c r="C109" s="160"/>
      <c r="D109" s="160"/>
      <c r="E109" s="160"/>
      <c r="F109" s="160"/>
      <c r="G109" s="160"/>
      <c r="H109" s="160"/>
      <c r="I109" s="160"/>
      <c r="J109" s="160"/>
      <c r="K109" s="160"/>
      <c r="L109" s="160"/>
      <c r="M109" s="160"/>
      <c r="N109" s="160"/>
      <c r="O109" s="160"/>
      <c r="P109" s="160"/>
      <c r="Q109" s="160"/>
      <c r="R109" s="160"/>
    </row>
    <row r="110" spans="1:18">
      <c r="A110" s="160"/>
      <c r="B110" s="160"/>
      <c r="C110" s="160"/>
      <c r="D110" s="160"/>
      <c r="E110" s="160"/>
      <c r="F110" s="160"/>
      <c r="G110" s="160"/>
      <c r="H110" s="160"/>
      <c r="I110" s="160"/>
      <c r="J110" s="160"/>
      <c r="K110" s="160"/>
      <c r="L110" s="160"/>
      <c r="M110" s="160"/>
      <c r="N110" s="160"/>
      <c r="O110" s="160"/>
      <c r="P110" s="160"/>
      <c r="Q110" s="160"/>
      <c r="R110" s="160"/>
    </row>
    <row r="111" spans="1:18">
      <c r="A111" s="160"/>
      <c r="B111" s="160"/>
      <c r="C111" s="160"/>
      <c r="D111" s="160"/>
      <c r="E111" s="160"/>
      <c r="F111" s="160"/>
      <c r="G111" s="160"/>
      <c r="H111" s="160"/>
      <c r="I111" s="160"/>
      <c r="J111" s="160"/>
      <c r="K111" s="160"/>
      <c r="L111" s="160"/>
      <c r="M111" s="160"/>
      <c r="N111" s="160"/>
      <c r="O111" s="160"/>
      <c r="P111" s="160"/>
      <c r="Q111" s="160"/>
      <c r="R111" s="160"/>
    </row>
    <row r="112" spans="1:18">
      <c r="A112" s="160"/>
      <c r="B112" s="160"/>
      <c r="C112" s="160"/>
      <c r="D112" s="160"/>
      <c r="E112" s="160"/>
      <c r="F112" s="160"/>
      <c r="G112" s="160"/>
      <c r="H112" s="160"/>
      <c r="I112" s="160"/>
      <c r="J112" s="160"/>
      <c r="K112" s="160"/>
      <c r="L112" s="160"/>
      <c r="M112" s="160"/>
      <c r="N112" s="160"/>
      <c r="O112" s="160"/>
      <c r="P112" s="160"/>
      <c r="Q112" s="160"/>
      <c r="R112" s="160"/>
    </row>
    <row r="113" spans="1:18">
      <c r="A113" s="160"/>
      <c r="B113" s="160"/>
      <c r="C113" s="160"/>
      <c r="D113" s="160"/>
      <c r="E113" s="160"/>
      <c r="F113" s="160"/>
      <c r="G113" s="160"/>
      <c r="H113" s="160"/>
      <c r="I113" s="160"/>
      <c r="J113" s="160"/>
      <c r="K113" s="160"/>
      <c r="L113" s="160"/>
      <c r="M113" s="160"/>
      <c r="N113" s="160"/>
      <c r="O113" s="160"/>
      <c r="P113" s="160"/>
      <c r="Q113" s="160"/>
      <c r="R113" s="160"/>
    </row>
    <row r="114" spans="1:18">
      <c r="A114" s="160"/>
      <c r="B114" s="160"/>
      <c r="C114" s="160"/>
      <c r="D114" s="160"/>
      <c r="E114" s="160"/>
      <c r="F114" s="160"/>
      <c r="G114" s="160"/>
      <c r="H114" s="160"/>
      <c r="I114" s="160"/>
      <c r="J114" s="160"/>
      <c r="K114" s="160"/>
      <c r="L114" s="160"/>
      <c r="M114" s="160"/>
      <c r="N114" s="160"/>
      <c r="O114" s="160"/>
      <c r="P114" s="160"/>
      <c r="Q114" s="160"/>
      <c r="R114" s="160"/>
    </row>
    <row r="115" spans="1:18">
      <c r="A115" s="160"/>
      <c r="B115" s="160"/>
      <c r="C115" s="160"/>
      <c r="D115" s="160"/>
      <c r="E115" s="160"/>
      <c r="F115" s="160"/>
      <c r="G115" s="160"/>
      <c r="H115" s="160"/>
      <c r="I115" s="160"/>
      <c r="J115" s="160"/>
      <c r="K115" s="160"/>
      <c r="L115" s="160"/>
      <c r="M115" s="160"/>
      <c r="N115" s="160"/>
      <c r="O115" s="160"/>
      <c r="P115" s="160"/>
      <c r="Q115" s="160"/>
      <c r="R115" s="160"/>
    </row>
    <row r="116" spans="1:18">
      <c r="A116" s="160"/>
      <c r="B116" s="160"/>
      <c r="C116" s="160"/>
      <c r="D116" s="160"/>
      <c r="E116" s="160"/>
      <c r="F116" s="160"/>
      <c r="G116" s="160"/>
      <c r="H116" s="160"/>
      <c r="I116" s="160"/>
      <c r="J116" s="160"/>
      <c r="K116" s="160"/>
      <c r="L116" s="160"/>
      <c r="M116" s="160"/>
      <c r="N116" s="160"/>
      <c r="O116" s="160"/>
      <c r="P116" s="160"/>
      <c r="Q116" s="160"/>
      <c r="R116" s="160"/>
    </row>
    <row r="117" spans="1:18">
      <c r="A117" s="160"/>
      <c r="B117" s="160"/>
      <c r="C117" s="160"/>
      <c r="D117" s="160"/>
      <c r="E117" s="160"/>
      <c r="F117" s="160"/>
      <c r="G117" s="160"/>
      <c r="H117" s="160"/>
      <c r="I117" s="160"/>
      <c r="J117" s="160"/>
      <c r="K117" s="160"/>
      <c r="L117" s="160"/>
      <c r="M117" s="160"/>
      <c r="N117" s="160"/>
      <c r="O117" s="160"/>
      <c r="P117" s="160"/>
      <c r="Q117" s="160"/>
      <c r="R117" s="160"/>
    </row>
    <row r="118" spans="1:18">
      <c r="A118" s="160"/>
      <c r="B118" s="160"/>
      <c r="C118" s="160"/>
      <c r="D118" s="160"/>
      <c r="E118" s="160"/>
      <c r="F118" s="160"/>
      <c r="G118" s="160"/>
      <c r="H118" s="160"/>
      <c r="I118" s="160"/>
      <c r="J118" s="160"/>
      <c r="K118" s="160"/>
      <c r="L118" s="160"/>
      <c r="M118" s="160"/>
      <c r="N118" s="160"/>
      <c r="O118" s="160"/>
      <c r="P118" s="160"/>
      <c r="Q118" s="160"/>
      <c r="R118" s="160"/>
    </row>
    <row r="119" spans="1:18">
      <c r="A119" s="160"/>
      <c r="B119" s="160"/>
      <c r="C119" s="160"/>
      <c r="D119" s="160"/>
      <c r="E119" s="160"/>
      <c r="F119" s="160"/>
      <c r="G119" s="160"/>
      <c r="H119" s="160"/>
      <c r="I119" s="160"/>
      <c r="J119" s="160"/>
      <c r="K119" s="160"/>
      <c r="L119" s="160"/>
      <c r="M119" s="160"/>
      <c r="N119" s="160"/>
      <c r="O119" s="160"/>
      <c r="P119" s="160"/>
      <c r="Q119" s="160"/>
      <c r="R119" s="160"/>
    </row>
    <row r="120" spans="1:18">
      <c r="A120" s="160"/>
      <c r="B120" s="160"/>
      <c r="C120" s="160"/>
      <c r="D120" s="160"/>
      <c r="E120" s="160"/>
      <c r="F120" s="160"/>
      <c r="G120" s="160"/>
      <c r="H120" s="160"/>
      <c r="I120" s="160"/>
      <c r="J120" s="160"/>
      <c r="K120" s="160"/>
      <c r="L120" s="160"/>
      <c r="M120" s="160"/>
      <c r="N120" s="160"/>
      <c r="O120" s="160"/>
      <c r="P120" s="160"/>
      <c r="Q120" s="160"/>
      <c r="R120" s="160"/>
    </row>
    <row r="121" spans="1:18">
      <c r="A121" s="160"/>
      <c r="B121" s="160"/>
      <c r="C121" s="160"/>
      <c r="D121" s="160"/>
      <c r="E121" s="160"/>
      <c r="F121" s="160"/>
      <c r="G121" s="160"/>
      <c r="H121" s="160"/>
      <c r="I121" s="160"/>
      <c r="J121" s="160"/>
      <c r="K121" s="160"/>
      <c r="L121" s="160"/>
      <c r="M121" s="160"/>
      <c r="N121" s="160"/>
      <c r="O121" s="160"/>
      <c r="P121" s="160"/>
      <c r="Q121" s="160"/>
      <c r="R121" s="160"/>
    </row>
    <row r="122" spans="1:18">
      <c r="A122" s="160"/>
      <c r="B122" s="160"/>
      <c r="C122" s="160"/>
      <c r="D122" s="160"/>
      <c r="E122" s="160"/>
      <c r="F122" s="160"/>
      <c r="G122" s="160"/>
      <c r="H122" s="160"/>
      <c r="I122" s="160"/>
      <c r="J122" s="160"/>
      <c r="K122" s="160"/>
      <c r="L122" s="160"/>
      <c r="M122" s="160"/>
      <c r="N122" s="160"/>
      <c r="O122" s="160"/>
      <c r="P122" s="160"/>
      <c r="Q122" s="160"/>
      <c r="R122" s="160"/>
    </row>
    <row r="123" spans="1:18">
      <c r="A123" s="160"/>
      <c r="B123" s="160"/>
      <c r="C123" s="160"/>
      <c r="D123" s="160"/>
      <c r="E123" s="160"/>
      <c r="F123" s="160"/>
      <c r="G123" s="160"/>
      <c r="H123" s="160"/>
      <c r="I123" s="160"/>
      <c r="J123" s="160"/>
      <c r="K123" s="160"/>
      <c r="L123" s="160"/>
      <c r="M123" s="160"/>
      <c r="N123" s="160"/>
      <c r="O123" s="160"/>
      <c r="P123" s="160"/>
      <c r="Q123" s="160"/>
      <c r="R123" s="160"/>
    </row>
    <row r="124" spans="1:18">
      <c r="A124" s="160"/>
      <c r="B124" s="160"/>
      <c r="C124" s="160"/>
      <c r="D124" s="160"/>
      <c r="E124" s="160"/>
      <c r="F124" s="160"/>
      <c r="G124" s="160"/>
      <c r="H124" s="160"/>
      <c r="I124" s="160"/>
      <c r="J124" s="160"/>
      <c r="K124" s="160"/>
      <c r="L124" s="160"/>
      <c r="M124" s="160"/>
      <c r="N124" s="160"/>
      <c r="O124" s="160"/>
      <c r="P124" s="160"/>
      <c r="Q124" s="160"/>
      <c r="R124" s="160"/>
    </row>
    <row r="125" spans="1:18">
      <c r="A125" s="160"/>
      <c r="B125" s="160"/>
      <c r="C125" s="160"/>
      <c r="D125" s="160"/>
      <c r="E125" s="160"/>
      <c r="F125" s="160"/>
      <c r="G125" s="160"/>
      <c r="H125" s="160"/>
      <c r="I125" s="160"/>
      <c r="J125" s="160"/>
      <c r="K125" s="160"/>
      <c r="L125" s="160"/>
      <c r="M125" s="160"/>
      <c r="N125" s="160"/>
      <c r="O125" s="160"/>
      <c r="P125" s="160"/>
      <c r="Q125" s="160"/>
      <c r="R125" s="160"/>
    </row>
    <row r="126" spans="1:18">
      <c r="A126" s="160"/>
      <c r="B126" s="160"/>
      <c r="C126" s="160"/>
      <c r="D126" s="160"/>
      <c r="E126" s="160"/>
      <c r="F126" s="160"/>
      <c r="G126" s="160"/>
      <c r="H126" s="160"/>
      <c r="I126" s="160"/>
      <c r="J126" s="160"/>
      <c r="K126" s="160"/>
      <c r="L126" s="160"/>
      <c r="M126" s="160"/>
      <c r="N126" s="160"/>
      <c r="O126" s="160"/>
      <c r="P126" s="160"/>
      <c r="Q126" s="160"/>
      <c r="R126" s="160"/>
    </row>
    <row r="127" spans="1:18">
      <c r="A127" s="160"/>
      <c r="B127" s="160"/>
      <c r="C127" s="160"/>
      <c r="D127" s="160"/>
      <c r="E127" s="160"/>
      <c r="F127" s="160"/>
      <c r="G127" s="160"/>
      <c r="H127" s="160"/>
      <c r="I127" s="160"/>
      <c r="J127" s="160"/>
      <c r="K127" s="160"/>
      <c r="L127" s="160"/>
      <c r="M127" s="160"/>
      <c r="N127" s="160"/>
      <c r="O127" s="160"/>
      <c r="P127" s="160"/>
      <c r="Q127" s="160"/>
      <c r="R127" s="160"/>
    </row>
    <row r="128" spans="1:18">
      <c r="A128" s="160"/>
      <c r="B128" s="160"/>
      <c r="C128" s="160"/>
      <c r="D128" s="160"/>
      <c r="E128" s="160"/>
      <c r="F128" s="160"/>
      <c r="G128" s="160"/>
      <c r="H128" s="160"/>
      <c r="I128" s="160"/>
      <c r="J128" s="160"/>
      <c r="K128" s="160"/>
      <c r="L128" s="160"/>
      <c r="M128" s="160"/>
      <c r="N128" s="160"/>
      <c r="O128" s="160"/>
      <c r="P128" s="160"/>
      <c r="Q128" s="160"/>
      <c r="R128" s="160"/>
    </row>
    <row r="129" spans="1:18">
      <c r="A129" s="160"/>
      <c r="B129" s="160"/>
      <c r="C129" s="160"/>
      <c r="D129" s="160"/>
      <c r="E129" s="160"/>
      <c r="F129" s="160"/>
      <c r="G129" s="160"/>
      <c r="H129" s="160"/>
      <c r="I129" s="160"/>
      <c r="J129" s="160"/>
      <c r="K129" s="160"/>
      <c r="L129" s="160"/>
      <c r="M129" s="160"/>
      <c r="N129" s="160"/>
      <c r="O129" s="160"/>
      <c r="P129" s="160"/>
      <c r="Q129" s="160"/>
      <c r="R129" s="160"/>
    </row>
    <row r="130" spans="1:18">
      <c r="A130" s="160"/>
      <c r="B130" s="160"/>
      <c r="C130" s="160"/>
      <c r="D130" s="160"/>
      <c r="E130" s="160"/>
      <c r="F130" s="160"/>
      <c r="G130" s="160"/>
      <c r="H130" s="160"/>
      <c r="I130" s="160"/>
      <c r="J130" s="160"/>
      <c r="K130" s="160"/>
      <c r="L130" s="160"/>
      <c r="M130" s="160"/>
      <c r="N130" s="160"/>
      <c r="O130" s="160"/>
      <c r="P130" s="160"/>
      <c r="Q130" s="160"/>
      <c r="R130" s="160"/>
    </row>
    <row r="131" spans="1:18">
      <c r="A131" s="160"/>
      <c r="B131" s="160"/>
      <c r="C131" s="160"/>
      <c r="D131" s="160"/>
      <c r="E131" s="160"/>
      <c r="F131" s="160"/>
      <c r="G131" s="160"/>
      <c r="H131" s="160"/>
      <c r="I131" s="160"/>
      <c r="J131" s="160"/>
      <c r="K131" s="160"/>
      <c r="L131" s="160"/>
      <c r="M131" s="160"/>
      <c r="N131" s="160"/>
      <c r="O131" s="160"/>
      <c r="P131" s="160"/>
      <c r="Q131" s="160"/>
      <c r="R131" s="160"/>
    </row>
    <row r="132" spans="1:18">
      <c r="A132" s="160"/>
      <c r="B132" s="160"/>
      <c r="C132" s="160"/>
      <c r="D132" s="160"/>
      <c r="E132" s="160"/>
      <c r="F132" s="160"/>
      <c r="G132" s="160"/>
      <c r="H132" s="160"/>
      <c r="I132" s="160"/>
      <c r="J132" s="160"/>
      <c r="K132" s="160"/>
      <c r="L132" s="160"/>
      <c r="M132" s="160"/>
      <c r="N132" s="160"/>
      <c r="O132" s="160"/>
      <c r="P132" s="160"/>
      <c r="Q132" s="160"/>
      <c r="R132" s="160"/>
    </row>
    <row r="133" spans="1:18">
      <c r="A133" s="160"/>
      <c r="B133" s="160"/>
      <c r="C133" s="160"/>
      <c r="D133" s="160"/>
      <c r="E133" s="160"/>
      <c r="F133" s="160"/>
      <c r="G133" s="160"/>
      <c r="H133" s="160"/>
      <c r="I133" s="160"/>
      <c r="J133" s="160"/>
      <c r="K133" s="160"/>
      <c r="L133" s="160"/>
      <c r="M133" s="160"/>
      <c r="N133" s="160"/>
      <c r="O133" s="160"/>
      <c r="P133" s="160"/>
      <c r="Q133" s="160"/>
      <c r="R133" s="160"/>
    </row>
    <row r="134" spans="1:18">
      <c r="A134" s="160"/>
      <c r="B134" s="160"/>
      <c r="C134" s="160"/>
      <c r="D134" s="160"/>
      <c r="E134" s="160"/>
      <c r="F134" s="160"/>
      <c r="G134" s="160"/>
      <c r="H134" s="160"/>
      <c r="I134" s="160"/>
      <c r="J134" s="160"/>
      <c r="K134" s="160"/>
      <c r="L134" s="160"/>
      <c r="M134" s="160"/>
      <c r="N134" s="160"/>
      <c r="O134" s="160"/>
      <c r="P134" s="160"/>
      <c r="Q134" s="160"/>
      <c r="R134" s="160"/>
    </row>
    <row r="135" spans="1:18">
      <c r="A135" s="160"/>
      <c r="B135" s="160"/>
      <c r="C135" s="160"/>
      <c r="D135" s="160"/>
      <c r="E135" s="160"/>
      <c r="F135" s="160"/>
      <c r="G135" s="160"/>
      <c r="H135" s="160"/>
      <c r="I135" s="160"/>
      <c r="J135" s="160"/>
      <c r="K135" s="160"/>
      <c r="L135" s="160"/>
      <c r="M135" s="160"/>
      <c r="N135" s="160"/>
      <c r="O135" s="160"/>
      <c r="P135" s="160"/>
      <c r="Q135" s="160"/>
      <c r="R135" s="160"/>
    </row>
    <row r="136" spans="1:18">
      <c r="A136" s="160"/>
      <c r="B136" s="160"/>
      <c r="C136" s="160"/>
      <c r="D136" s="160"/>
      <c r="E136" s="160"/>
      <c r="F136" s="160"/>
      <c r="G136" s="160"/>
      <c r="H136" s="160"/>
      <c r="I136" s="160"/>
      <c r="J136" s="160"/>
      <c r="K136" s="160"/>
      <c r="L136" s="160"/>
      <c r="M136" s="160"/>
      <c r="N136" s="160"/>
      <c r="O136" s="160"/>
      <c r="P136" s="160"/>
      <c r="Q136" s="160"/>
      <c r="R136" s="160"/>
    </row>
    <row r="137" spans="1:18">
      <c r="A137" s="160"/>
      <c r="B137" s="160"/>
      <c r="C137" s="160"/>
      <c r="D137" s="160"/>
      <c r="E137" s="160"/>
      <c r="F137" s="160"/>
      <c r="G137" s="160"/>
      <c r="H137" s="160"/>
      <c r="I137" s="160"/>
      <c r="J137" s="160"/>
      <c r="K137" s="160"/>
      <c r="L137" s="160"/>
      <c r="M137" s="160"/>
      <c r="N137" s="160"/>
      <c r="O137" s="160"/>
      <c r="P137" s="160"/>
      <c r="Q137" s="160"/>
      <c r="R137" s="160"/>
    </row>
    <row r="138" spans="1:18">
      <c r="A138" s="160"/>
      <c r="B138" s="160"/>
      <c r="C138" s="160"/>
      <c r="D138" s="160"/>
      <c r="E138" s="160"/>
      <c r="F138" s="160"/>
      <c r="G138" s="160"/>
      <c r="H138" s="160"/>
      <c r="I138" s="160"/>
      <c r="J138" s="160"/>
      <c r="K138" s="160"/>
      <c r="L138" s="160"/>
      <c r="M138" s="160"/>
      <c r="N138" s="160"/>
      <c r="O138" s="160"/>
      <c r="P138" s="160"/>
      <c r="Q138" s="160"/>
      <c r="R138" s="160"/>
    </row>
    <row r="139" spans="1:18">
      <c r="A139" s="160"/>
      <c r="B139" s="160"/>
      <c r="C139" s="160"/>
      <c r="D139" s="160"/>
      <c r="E139" s="160"/>
      <c r="F139" s="160"/>
      <c r="G139" s="160"/>
      <c r="H139" s="160"/>
      <c r="I139" s="160"/>
      <c r="J139" s="160"/>
      <c r="K139" s="160"/>
      <c r="L139" s="160"/>
      <c r="M139" s="160"/>
      <c r="N139" s="160"/>
      <c r="O139" s="160"/>
      <c r="P139" s="160"/>
      <c r="Q139" s="160"/>
      <c r="R139" s="160"/>
    </row>
    <row r="140" spans="1:18">
      <c r="A140" s="160"/>
      <c r="B140" s="160"/>
      <c r="C140" s="160"/>
      <c r="D140" s="160"/>
      <c r="E140" s="160"/>
      <c r="F140" s="160"/>
      <c r="G140" s="160"/>
      <c r="H140" s="160"/>
      <c r="I140" s="160"/>
      <c r="J140" s="160"/>
      <c r="K140" s="160"/>
      <c r="L140" s="160"/>
      <c r="M140" s="160"/>
      <c r="N140" s="160"/>
      <c r="O140" s="160"/>
      <c r="P140" s="160"/>
      <c r="Q140" s="160"/>
      <c r="R140" s="160"/>
    </row>
    <row r="141" spans="1:18">
      <c r="A141" s="160"/>
      <c r="B141" s="160"/>
      <c r="C141" s="160"/>
      <c r="D141" s="160"/>
      <c r="E141" s="160"/>
      <c r="F141" s="160"/>
      <c r="G141" s="160"/>
      <c r="H141" s="160"/>
      <c r="I141" s="160"/>
      <c r="J141" s="160"/>
      <c r="K141" s="160"/>
      <c r="L141" s="160"/>
      <c r="M141" s="160"/>
      <c r="N141" s="160"/>
      <c r="O141" s="160"/>
      <c r="P141" s="160"/>
      <c r="Q141" s="160"/>
      <c r="R141" s="160"/>
    </row>
    <row r="142" spans="1:18">
      <c r="A142" s="160"/>
      <c r="B142" s="160"/>
      <c r="C142" s="160"/>
      <c r="D142" s="160"/>
      <c r="E142" s="160"/>
      <c r="F142" s="160"/>
      <c r="G142" s="160"/>
      <c r="H142" s="160"/>
      <c r="I142" s="160"/>
      <c r="J142" s="160"/>
      <c r="K142" s="160"/>
      <c r="L142" s="160"/>
      <c r="M142" s="160"/>
      <c r="N142" s="160"/>
      <c r="O142" s="160"/>
      <c r="P142" s="160"/>
      <c r="Q142" s="160"/>
      <c r="R142" s="160"/>
    </row>
    <row r="143" spans="1:18">
      <c r="A143" s="160"/>
      <c r="B143" s="160"/>
      <c r="C143" s="160"/>
      <c r="D143" s="160"/>
      <c r="E143" s="160"/>
      <c r="F143" s="160"/>
      <c r="G143" s="160"/>
      <c r="H143" s="160"/>
      <c r="I143" s="160"/>
      <c r="J143" s="160"/>
      <c r="K143" s="160"/>
      <c r="L143" s="160"/>
      <c r="M143" s="160"/>
      <c r="N143" s="160"/>
      <c r="O143" s="160"/>
      <c r="P143" s="160"/>
      <c r="Q143" s="160"/>
      <c r="R143" s="160"/>
    </row>
    <row r="144" spans="1:18">
      <c r="A144" s="160"/>
      <c r="B144" s="160"/>
      <c r="C144" s="160"/>
      <c r="D144" s="160"/>
      <c r="E144" s="160"/>
      <c r="F144" s="160"/>
      <c r="G144" s="160"/>
      <c r="H144" s="160"/>
      <c r="I144" s="160"/>
      <c r="J144" s="160"/>
      <c r="K144" s="160"/>
      <c r="L144" s="160"/>
      <c r="M144" s="160"/>
      <c r="N144" s="160"/>
      <c r="O144" s="160"/>
      <c r="P144" s="160"/>
      <c r="Q144" s="160"/>
      <c r="R144" s="160"/>
    </row>
    <row r="145" spans="1:18">
      <c r="A145" s="160"/>
      <c r="B145" s="160"/>
      <c r="C145" s="160"/>
      <c r="D145" s="160"/>
      <c r="E145" s="160"/>
      <c r="F145" s="160"/>
      <c r="G145" s="160"/>
      <c r="H145" s="160"/>
      <c r="I145" s="160"/>
      <c r="J145" s="160"/>
      <c r="K145" s="160"/>
      <c r="L145" s="160"/>
      <c r="M145" s="160"/>
      <c r="N145" s="160"/>
      <c r="O145" s="160"/>
      <c r="P145" s="160"/>
      <c r="Q145" s="160"/>
      <c r="R145" s="160"/>
    </row>
    <row r="146" spans="1:18">
      <c r="A146" s="160"/>
      <c r="B146" s="160"/>
      <c r="C146" s="160"/>
      <c r="D146" s="160"/>
      <c r="E146" s="160"/>
      <c r="F146" s="160"/>
      <c r="G146" s="160"/>
      <c r="H146" s="160"/>
      <c r="I146" s="160"/>
      <c r="J146" s="160"/>
      <c r="K146" s="160"/>
      <c r="L146" s="160"/>
      <c r="M146" s="160"/>
      <c r="N146" s="160"/>
      <c r="O146" s="160"/>
      <c r="P146" s="160"/>
      <c r="Q146" s="160"/>
      <c r="R146" s="160"/>
    </row>
    <row r="147" spans="1:18">
      <c r="A147" s="160"/>
      <c r="B147" s="160"/>
      <c r="C147" s="160"/>
      <c r="D147" s="160"/>
      <c r="E147" s="160"/>
      <c r="F147" s="160"/>
      <c r="G147" s="160"/>
      <c r="H147" s="160"/>
      <c r="I147" s="160"/>
      <c r="J147" s="160"/>
      <c r="K147" s="160"/>
      <c r="L147" s="160"/>
      <c r="M147" s="160"/>
      <c r="N147" s="160"/>
      <c r="O147" s="160"/>
      <c r="P147" s="160"/>
      <c r="Q147" s="160"/>
      <c r="R147" s="160"/>
    </row>
    <row r="148" spans="1:18">
      <c r="A148" s="160"/>
      <c r="B148" s="160"/>
      <c r="C148" s="160"/>
      <c r="D148" s="160"/>
      <c r="E148" s="160"/>
      <c r="F148" s="160"/>
      <c r="G148" s="160"/>
      <c r="H148" s="160"/>
      <c r="I148" s="160"/>
      <c r="J148" s="160"/>
      <c r="K148" s="160"/>
      <c r="L148" s="160"/>
      <c r="M148" s="160"/>
      <c r="N148" s="160"/>
      <c r="O148" s="160"/>
      <c r="P148" s="160"/>
      <c r="Q148" s="160"/>
      <c r="R148" s="160"/>
    </row>
    <row r="149" spans="1:18">
      <c r="A149" s="160"/>
      <c r="B149" s="160"/>
      <c r="C149" s="160"/>
      <c r="D149" s="160"/>
      <c r="E149" s="160"/>
      <c r="F149" s="160"/>
      <c r="G149" s="160"/>
      <c r="H149" s="160"/>
      <c r="I149" s="160"/>
      <c r="J149" s="160"/>
      <c r="K149" s="160"/>
      <c r="L149" s="160"/>
      <c r="M149" s="160"/>
      <c r="N149" s="160"/>
      <c r="O149" s="160"/>
      <c r="P149" s="160"/>
      <c r="Q149" s="160"/>
      <c r="R149" s="160"/>
    </row>
    <row r="150" spans="1:18">
      <c r="A150" s="160"/>
      <c r="B150" s="160"/>
      <c r="C150" s="160"/>
      <c r="D150" s="160"/>
      <c r="E150" s="160"/>
      <c r="F150" s="160"/>
      <c r="G150" s="160"/>
      <c r="H150" s="160"/>
      <c r="I150" s="160"/>
      <c r="J150" s="160"/>
      <c r="K150" s="160"/>
      <c r="L150" s="160"/>
      <c r="M150" s="160"/>
      <c r="N150" s="160"/>
      <c r="O150" s="160"/>
      <c r="P150" s="160"/>
      <c r="Q150" s="160"/>
      <c r="R150" s="160"/>
    </row>
    <row r="151" spans="1:18">
      <c r="A151" s="160"/>
      <c r="B151" s="160"/>
      <c r="C151" s="160"/>
      <c r="D151" s="160"/>
      <c r="E151" s="160"/>
      <c r="F151" s="160"/>
      <c r="G151" s="160"/>
      <c r="H151" s="160"/>
      <c r="I151" s="160"/>
      <c r="J151" s="160"/>
      <c r="K151" s="160"/>
      <c r="L151" s="160"/>
      <c r="M151" s="160"/>
      <c r="N151" s="160"/>
      <c r="O151" s="160"/>
      <c r="P151" s="160"/>
      <c r="Q151" s="160"/>
      <c r="R151" s="160"/>
    </row>
    <row r="152" spans="1:18">
      <c r="A152" s="160"/>
      <c r="B152" s="160"/>
      <c r="C152" s="160"/>
      <c r="D152" s="160"/>
      <c r="E152" s="160"/>
      <c r="F152" s="160"/>
      <c r="G152" s="160"/>
      <c r="H152" s="160"/>
      <c r="I152" s="160"/>
      <c r="J152" s="160"/>
      <c r="K152" s="160"/>
      <c r="L152" s="160"/>
      <c r="M152" s="160"/>
      <c r="N152" s="160"/>
      <c r="O152" s="160"/>
      <c r="P152" s="160"/>
      <c r="Q152" s="160"/>
      <c r="R152" s="160"/>
    </row>
    <row r="153" spans="1:18">
      <c r="A153" s="160"/>
      <c r="B153" s="160"/>
      <c r="C153" s="160"/>
      <c r="D153" s="160"/>
      <c r="E153" s="160"/>
      <c r="F153" s="160"/>
      <c r="G153" s="160"/>
      <c r="H153" s="160"/>
      <c r="I153" s="160"/>
      <c r="J153" s="160"/>
      <c r="K153" s="160"/>
      <c r="L153" s="160"/>
      <c r="M153" s="160"/>
      <c r="N153" s="160"/>
      <c r="O153" s="160"/>
      <c r="P153" s="160"/>
      <c r="Q153" s="160"/>
      <c r="R153" s="160"/>
    </row>
    <row r="154" spans="1:18">
      <c r="A154" s="160"/>
      <c r="B154" s="160"/>
      <c r="C154" s="160"/>
      <c r="D154" s="160"/>
      <c r="E154" s="160"/>
      <c r="F154" s="160"/>
      <c r="G154" s="160"/>
      <c r="H154" s="160"/>
      <c r="I154" s="160"/>
      <c r="J154" s="160"/>
      <c r="K154" s="160"/>
      <c r="L154" s="160"/>
      <c r="M154" s="160"/>
      <c r="N154" s="160"/>
      <c r="O154" s="160"/>
      <c r="P154" s="160"/>
      <c r="Q154" s="160"/>
      <c r="R154" s="160"/>
    </row>
    <row r="155" spans="1:18">
      <c r="A155" s="160"/>
      <c r="B155" s="160"/>
      <c r="C155" s="160"/>
      <c r="D155" s="160"/>
      <c r="E155" s="160"/>
      <c r="F155" s="160"/>
      <c r="G155" s="160"/>
      <c r="H155" s="160"/>
      <c r="I155" s="160"/>
      <c r="J155" s="160"/>
      <c r="K155" s="160"/>
      <c r="L155" s="160"/>
      <c r="M155" s="160"/>
      <c r="N155" s="160"/>
      <c r="O155" s="160"/>
      <c r="P155" s="160"/>
      <c r="Q155" s="160"/>
      <c r="R155" s="160"/>
    </row>
    <row r="156" spans="1:18">
      <c r="A156" s="160"/>
      <c r="B156" s="160"/>
      <c r="C156" s="160"/>
      <c r="D156" s="160"/>
      <c r="E156" s="160"/>
      <c r="F156" s="160"/>
      <c r="G156" s="160"/>
      <c r="H156" s="160"/>
      <c r="I156" s="160"/>
      <c r="J156" s="160"/>
      <c r="K156" s="160"/>
      <c r="L156" s="160"/>
      <c r="M156" s="160"/>
      <c r="N156" s="160"/>
      <c r="O156" s="160"/>
      <c r="P156" s="160"/>
      <c r="Q156" s="160"/>
      <c r="R156" s="160"/>
    </row>
    <row r="157" spans="1:18">
      <c r="A157" s="160"/>
      <c r="B157" s="160"/>
      <c r="C157" s="160"/>
      <c r="D157" s="160"/>
      <c r="E157" s="160"/>
      <c r="F157" s="160"/>
      <c r="G157" s="160"/>
      <c r="H157" s="160"/>
      <c r="I157" s="160"/>
      <c r="J157" s="160"/>
      <c r="K157" s="160"/>
      <c r="L157" s="160"/>
      <c r="M157" s="160"/>
      <c r="N157" s="160"/>
      <c r="O157" s="160"/>
      <c r="P157" s="160"/>
      <c r="Q157" s="160"/>
      <c r="R157" s="160"/>
    </row>
    <row r="158" spans="1:18">
      <c r="A158" s="160"/>
      <c r="B158" s="160"/>
      <c r="C158" s="160"/>
      <c r="D158" s="160"/>
      <c r="E158" s="160"/>
      <c r="F158" s="160"/>
      <c r="G158" s="160"/>
      <c r="H158" s="160"/>
      <c r="I158" s="160"/>
      <c r="J158" s="160"/>
      <c r="K158" s="160"/>
      <c r="L158" s="160"/>
      <c r="M158" s="160"/>
      <c r="N158" s="160"/>
      <c r="O158" s="160"/>
      <c r="P158" s="160"/>
      <c r="Q158" s="160"/>
      <c r="R158" s="160"/>
    </row>
    <row r="159" spans="1:18">
      <c r="A159" s="160"/>
      <c r="B159" s="160"/>
      <c r="C159" s="160"/>
      <c r="D159" s="160"/>
      <c r="E159" s="160"/>
      <c r="F159" s="160"/>
      <c r="G159" s="160"/>
      <c r="H159" s="160"/>
      <c r="I159" s="160"/>
      <c r="J159" s="160"/>
      <c r="K159" s="160"/>
      <c r="L159" s="160"/>
      <c r="M159" s="160"/>
      <c r="N159" s="160"/>
      <c r="O159" s="160"/>
      <c r="P159" s="160"/>
      <c r="Q159" s="160"/>
      <c r="R159" s="160"/>
    </row>
    <row r="160" spans="1:18">
      <c r="A160" s="160"/>
      <c r="B160" s="160"/>
      <c r="C160" s="160"/>
      <c r="D160" s="160"/>
      <c r="E160" s="160"/>
      <c r="F160" s="160"/>
      <c r="G160" s="160"/>
      <c r="H160" s="160"/>
      <c r="I160" s="160"/>
      <c r="J160" s="160"/>
      <c r="K160" s="160"/>
      <c r="L160" s="160"/>
      <c r="M160" s="160"/>
      <c r="N160" s="160"/>
      <c r="O160" s="160"/>
      <c r="P160" s="160"/>
      <c r="Q160" s="160"/>
      <c r="R160" s="160"/>
    </row>
    <row r="161" spans="1:18">
      <c r="A161" s="160"/>
      <c r="B161" s="160"/>
      <c r="C161" s="160"/>
      <c r="D161" s="160"/>
      <c r="E161" s="160"/>
      <c r="F161" s="160"/>
      <c r="G161" s="160"/>
      <c r="H161" s="160"/>
      <c r="I161" s="160"/>
      <c r="J161" s="160"/>
      <c r="K161" s="160"/>
      <c r="L161" s="160"/>
      <c r="M161" s="160"/>
      <c r="N161" s="160"/>
      <c r="O161" s="160"/>
      <c r="P161" s="160"/>
      <c r="Q161" s="160"/>
      <c r="R161" s="160"/>
    </row>
    <row r="162" spans="1:18">
      <c r="A162" s="160"/>
      <c r="B162" s="160"/>
      <c r="C162" s="160"/>
      <c r="D162" s="160"/>
      <c r="E162" s="160"/>
      <c r="F162" s="160"/>
      <c r="G162" s="160"/>
      <c r="H162" s="160"/>
      <c r="I162" s="160"/>
      <c r="J162" s="160"/>
      <c r="K162" s="160"/>
      <c r="L162" s="160"/>
      <c r="M162" s="160"/>
      <c r="N162" s="160"/>
      <c r="O162" s="160"/>
      <c r="P162" s="160"/>
      <c r="Q162" s="160"/>
      <c r="R162" s="160"/>
    </row>
    <row r="163" spans="1:18">
      <c r="A163" s="160"/>
      <c r="B163" s="160"/>
      <c r="C163" s="160"/>
      <c r="D163" s="160"/>
      <c r="E163" s="160"/>
      <c r="F163" s="160"/>
      <c r="G163" s="160"/>
      <c r="H163" s="160"/>
      <c r="I163" s="160"/>
      <c r="J163" s="160"/>
      <c r="K163" s="160"/>
      <c r="L163" s="160"/>
      <c r="M163" s="160"/>
      <c r="N163" s="160"/>
      <c r="O163" s="160"/>
      <c r="P163" s="160"/>
      <c r="Q163" s="160"/>
      <c r="R163" s="160"/>
    </row>
    <row r="164" spans="1:18">
      <c r="A164" s="160"/>
      <c r="B164" s="160"/>
      <c r="C164" s="160"/>
      <c r="D164" s="160"/>
      <c r="E164" s="160"/>
      <c r="F164" s="160"/>
      <c r="G164" s="160"/>
      <c r="H164" s="160"/>
      <c r="I164" s="160"/>
      <c r="J164" s="160"/>
      <c r="K164" s="160"/>
      <c r="L164" s="160"/>
      <c r="M164" s="160"/>
      <c r="N164" s="160"/>
      <c r="O164" s="160"/>
      <c r="P164" s="160"/>
      <c r="Q164" s="160"/>
      <c r="R164" s="160"/>
    </row>
    <row r="165" spans="1:18">
      <c r="A165" s="160"/>
      <c r="B165" s="160"/>
      <c r="C165" s="160"/>
      <c r="D165" s="160"/>
      <c r="E165" s="160"/>
      <c r="F165" s="160"/>
      <c r="G165" s="160"/>
      <c r="H165" s="160"/>
      <c r="I165" s="160"/>
      <c r="J165" s="160"/>
      <c r="K165" s="160"/>
      <c r="L165" s="160"/>
      <c r="M165" s="160"/>
      <c r="N165" s="160"/>
      <c r="O165" s="160"/>
      <c r="P165" s="160"/>
      <c r="Q165" s="160"/>
      <c r="R165" s="160"/>
    </row>
    <row r="166" spans="1:18">
      <c r="A166" s="160"/>
      <c r="B166" s="160"/>
      <c r="C166" s="160"/>
      <c r="D166" s="160"/>
      <c r="E166" s="160"/>
      <c r="F166" s="160"/>
      <c r="G166" s="160"/>
      <c r="H166" s="160"/>
      <c r="I166" s="160"/>
      <c r="J166" s="160"/>
      <c r="K166" s="160"/>
      <c r="L166" s="160"/>
      <c r="M166" s="160"/>
      <c r="N166" s="160"/>
      <c r="O166" s="160"/>
      <c r="P166" s="160"/>
      <c r="Q166" s="160"/>
      <c r="R166" s="160"/>
    </row>
    <row r="167" spans="1:18">
      <c r="A167" s="160"/>
      <c r="B167" s="160"/>
      <c r="C167" s="160"/>
      <c r="D167" s="160"/>
      <c r="E167" s="160"/>
      <c r="F167" s="160"/>
      <c r="G167" s="160"/>
      <c r="H167" s="160"/>
      <c r="I167" s="160"/>
      <c r="J167" s="160"/>
      <c r="K167" s="160"/>
      <c r="L167" s="160"/>
      <c r="M167" s="160"/>
      <c r="N167" s="160"/>
      <c r="O167" s="160"/>
      <c r="P167" s="160"/>
      <c r="Q167" s="160"/>
      <c r="R167" s="160"/>
    </row>
    <row r="168" spans="1:18">
      <c r="A168" s="160"/>
      <c r="B168" s="160"/>
      <c r="C168" s="160"/>
      <c r="D168" s="160"/>
      <c r="E168" s="160"/>
      <c r="F168" s="160"/>
      <c r="G168" s="160"/>
      <c r="H168" s="160"/>
      <c r="I168" s="160"/>
      <c r="J168" s="160"/>
      <c r="K168" s="160"/>
      <c r="L168" s="160"/>
      <c r="M168" s="160"/>
      <c r="N168" s="160"/>
      <c r="O168" s="160"/>
      <c r="P168" s="160"/>
      <c r="Q168" s="160"/>
      <c r="R168" s="160"/>
    </row>
    <row r="169" spans="1:18">
      <c r="A169" s="160"/>
      <c r="B169" s="160"/>
      <c r="C169" s="160"/>
      <c r="D169" s="160"/>
      <c r="E169" s="160"/>
      <c r="F169" s="160"/>
      <c r="G169" s="160"/>
      <c r="H169" s="160"/>
      <c r="I169" s="160"/>
      <c r="J169" s="160"/>
      <c r="K169" s="160"/>
      <c r="L169" s="160"/>
      <c r="M169" s="160"/>
      <c r="N169" s="160"/>
      <c r="O169" s="160"/>
      <c r="P169" s="160"/>
      <c r="Q169" s="160"/>
      <c r="R169" s="160"/>
    </row>
    <row r="170" spans="1:18">
      <c r="A170" s="160"/>
      <c r="B170" s="160"/>
      <c r="C170" s="160"/>
      <c r="D170" s="160"/>
      <c r="E170" s="160"/>
      <c r="F170" s="160"/>
      <c r="G170" s="160"/>
      <c r="H170" s="160"/>
      <c r="I170" s="160"/>
      <c r="J170" s="160"/>
      <c r="K170" s="160"/>
      <c r="L170" s="160"/>
      <c r="M170" s="160"/>
      <c r="N170" s="160"/>
      <c r="O170" s="160"/>
      <c r="P170" s="160"/>
      <c r="Q170" s="160"/>
      <c r="R170" s="160"/>
    </row>
    <row r="171" spans="1:18">
      <c r="A171" s="160"/>
      <c r="B171" s="160"/>
      <c r="C171" s="160"/>
      <c r="D171" s="160"/>
      <c r="E171" s="160"/>
      <c r="F171" s="160"/>
      <c r="G171" s="160"/>
      <c r="H171" s="160"/>
      <c r="I171" s="160"/>
      <c r="J171" s="160"/>
      <c r="K171" s="160"/>
      <c r="L171" s="160"/>
      <c r="M171" s="160"/>
      <c r="N171" s="160"/>
      <c r="O171" s="160"/>
      <c r="P171" s="160"/>
      <c r="Q171" s="160"/>
      <c r="R171" s="160"/>
    </row>
    <row r="172" spans="1:18">
      <c r="A172" s="160"/>
      <c r="B172" s="160"/>
      <c r="C172" s="160"/>
      <c r="D172" s="160"/>
      <c r="E172" s="160"/>
      <c r="F172" s="160"/>
      <c r="G172" s="160"/>
      <c r="H172" s="160"/>
      <c r="I172" s="160"/>
      <c r="J172" s="160"/>
      <c r="K172" s="160"/>
      <c r="L172" s="160"/>
      <c r="M172" s="160"/>
      <c r="N172" s="160"/>
      <c r="O172" s="160"/>
      <c r="P172" s="160"/>
      <c r="Q172" s="160"/>
      <c r="R172" s="160"/>
    </row>
    <row r="173" spans="1:18">
      <c r="A173" s="160"/>
      <c r="B173" s="160"/>
      <c r="C173" s="160"/>
      <c r="D173" s="160"/>
      <c r="E173" s="160"/>
      <c r="F173" s="160"/>
      <c r="G173" s="160"/>
      <c r="H173" s="160"/>
      <c r="I173" s="160"/>
      <c r="J173" s="160"/>
      <c r="K173" s="160"/>
      <c r="L173" s="160"/>
      <c r="M173" s="160"/>
      <c r="N173" s="160"/>
      <c r="O173" s="160"/>
      <c r="P173" s="160"/>
      <c r="Q173" s="160"/>
      <c r="R173" s="160"/>
    </row>
    <row r="174" spans="1:18">
      <c r="A174" s="160"/>
      <c r="B174" s="160"/>
      <c r="C174" s="160"/>
      <c r="D174" s="160"/>
      <c r="E174" s="160"/>
      <c r="F174" s="160"/>
      <c r="G174" s="160"/>
      <c r="H174" s="160"/>
      <c r="I174" s="160"/>
      <c r="J174" s="160"/>
      <c r="K174" s="160"/>
      <c r="L174" s="160"/>
      <c r="M174" s="160"/>
      <c r="N174" s="160"/>
      <c r="O174" s="160"/>
      <c r="P174" s="160"/>
      <c r="Q174" s="160"/>
      <c r="R174" s="160"/>
    </row>
    <row r="175" spans="1:18">
      <c r="A175" s="160"/>
      <c r="B175" s="160"/>
      <c r="C175" s="160"/>
      <c r="D175" s="160"/>
      <c r="E175" s="160"/>
      <c r="F175" s="160"/>
      <c r="G175" s="160"/>
      <c r="H175" s="160"/>
      <c r="I175" s="160"/>
      <c r="J175" s="160"/>
      <c r="K175" s="160"/>
      <c r="L175" s="160"/>
      <c r="M175" s="160"/>
      <c r="N175" s="160"/>
      <c r="O175" s="160"/>
      <c r="P175" s="160"/>
      <c r="Q175" s="160"/>
      <c r="R175" s="160"/>
    </row>
    <row r="176" spans="1:18">
      <c r="A176" s="160"/>
      <c r="B176" s="160"/>
      <c r="C176" s="160"/>
      <c r="D176" s="160"/>
      <c r="E176" s="160"/>
      <c r="F176" s="160"/>
      <c r="G176" s="160"/>
      <c r="H176" s="160"/>
      <c r="I176" s="160"/>
      <c r="J176" s="160"/>
      <c r="K176" s="160"/>
      <c r="L176" s="160"/>
      <c r="M176" s="160"/>
      <c r="N176" s="160"/>
      <c r="O176" s="160"/>
      <c r="P176" s="160"/>
      <c r="Q176" s="160"/>
      <c r="R176" s="160"/>
    </row>
    <row r="177" spans="1:18">
      <c r="A177" s="160"/>
      <c r="B177" s="160"/>
      <c r="C177" s="160"/>
      <c r="D177" s="160"/>
      <c r="E177" s="160"/>
      <c r="F177" s="160"/>
      <c r="G177" s="160"/>
      <c r="H177" s="160"/>
      <c r="I177" s="160"/>
      <c r="J177" s="160"/>
      <c r="K177" s="160"/>
      <c r="L177" s="160"/>
      <c r="M177" s="160"/>
      <c r="N177" s="160"/>
      <c r="O177" s="160"/>
      <c r="P177" s="160"/>
      <c r="Q177" s="160"/>
      <c r="R177" s="160"/>
    </row>
    <row r="178" spans="1:18">
      <c r="A178" s="160"/>
      <c r="B178" s="160"/>
      <c r="C178" s="160"/>
      <c r="D178" s="160"/>
      <c r="E178" s="160"/>
      <c r="F178" s="160"/>
      <c r="G178" s="160"/>
      <c r="H178" s="160"/>
      <c r="I178" s="160"/>
      <c r="J178" s="160"/>
      <c r="K178" s="160"/>
      <c r="L178" s="160"/>
      <c r="M178" s="160"/>
      <c r="N178" s="160"/>
      <c r="O178" s="160"/>
      <c r="P178" s="160"/>
      <c r="Q178" s="160"/>
      <c r="R178" s="160"/>
    </row>
    <row r="179" spans="1:18">
      <c r="A179" s="160"/>
      <c r="B179" s="160"/>
      <c r="C179" s="160"/>
      <c r="D179" s="160"/>
      <c r="E179" s="160"/>
      <c r="F179" s="160"/>
      <c r="G179" s="160"/>
      <c r="H179" s="160"/>
      <c r="I179" s="160"/>
      <c r="J179" s="160"/>
      <c r="K179" s="160"/>
      <c r="L179" s="160"/>
      <c r="M179" s="160"/>
      <c r="N179" s="160"/>
      <c r="O179" s="160"/>
      <c r="P179" s="160"/>
      <c r="Q179" s="160"/>
      <c r="R179" s="160"/>
    </row>
    <row r="180" spans="1:18">
      <c r="A180" s="160"/>
      <c r="B180" s="160"/>
      <c r="C180" s="160"/>
      <c r="D180" s="160"/>
      <c r="E180" s="160"/>
      <c r="F180" s="160"/>
      <c r="G180" s="160"/>
      <c r="H180" s="160"/>
      <c r="I180" s="160"/>
      <c r="J180" s="160"/>
      <c r="K180" s="160"/>
      <c r="L180" s="160"/>
      <c r="M180" s="160"/>
      <c r="N180" s="160"/>
      <c r="O180" s="160"/>
      <c r="P180" s="160"/>
      <c r="Q180" s="160"/>
      <c r="R180" s="160"/>
    </row>
    <row r="181" spans="1:18">
      <c r="A181" s="160"/>
      <c r="B181" s="160"/>
      <c r="C181" s="160"/>
      <c r="D181" s="160"/>
      <c r="E181" s="160"/>
      <c r="F181" s="160"/>
      <c r="G181" s="160"/>
      <c r="H181" s="160"/>
      <c r="I181" s="160"/>
      <c r="J181" s="160"/>
      <c r="K181" s="160"/>
      <c r="L181" s="160"/>
      <c r="M181" s="160"/>
      <c r="N181" s="160"/>
      <c r="O181" s="160"/>
      <c r="P181" s="160"/>
      <c r="Q181" s="160"/>
      <c r="R181" s="160"/>
    </row>
    <row r="182" spans="1:18">
      <c r="A182" s="160"/>
      <c r="B182" s="160"/>
      <c r="C182" s="160"/>
      <c r="D182" s="160"/>
      <c r="E182" s="160"/>
      <c r="F182" s="160"/>
      <c r="G182" s="160"/>
      <c r="H182" s="160"/>
      <c r="I182" s="160"/>
      <c r="J182" s="160"/>
      <c r="K182" s="160"/>
      <c r="L182" s="160"/>
      <c r="M182" s="160"/>
      <c r="N182" s="160"/>
      <c r="O182" s="160"/>
      <c r="P182" s="160"/>
      <c r="Q182" s="160"/>
      <c r="R182" s="160"/>
    </row>
    <row r="183" spans="1:18">
      <c r="A183" s="160"/>
      <c r="B183" s="160"/>
      <c r="C183" s="160"/>
      <c r="D183" s="160"/>
      <c r="E183" s="160"/>
      <c r="F183" s="160"/>
      <c r="G183" s="160"/>
      <c r="H183" s="160"/>
      <c r="I183" s="160"/>
      <c r="J183" s="160"/>
      <c r="K183" s="160"/>
      <c r="L183" s="160"/>
      <c r="M183" s="160"/>
      <c r="N183" s="160"/>
      <c r="O183" s="160"/>
      <c r="P183" s="160"/>
      <c r="Q183" s="160"/>
      <c r="R183" s="160"/>
    </row>
    <row r="184" spans="1:18">
      <c r="A184" s="160"/>
      <c r="B184" s="160"/>
      <c r="C184" s="160"/>
      <c r="D184" s="160"/>
      <c r="E184" s="160"/>
      <c r="F184" s="160"/>
      <c r="G184" s="160"/>
      <c r="H184" s="160"/>
      <c r="I184" s="160"/>
      <c r="J184" s="160"/>
      <c r="K184" s="160"/>
      <c r="L184" s="160"/>
      <c r="M184" s="160"/>
      <c r="N184" s="160"/>
      <c r="O184" s="160"/>
      <c r="P184" s="160"/>
      <c r="Q184" s="160"/>
      <c r="R184" s="160"/>
    </row>
    <row r="185" spans="1:18">
      <c r="A185" s="160"/>
      <c r="B185" s="160"/>
      <c r="C185" s="160"/>
      <c r="D185" s="160"/>
      <c r="E185" s="160"/>
      <c r="F185" s="160"/>
      <c r="G185" s="160"/>
      <c r="H185" s="160"/>
      <c r="I185" s="160"/>
      <c r="J185" s="160"/>
      <c r="K185" s="160"/>
      <c r="L185" s="160"/>
      <c r="M185" s="160"/>
      <c r="N185" s="160"/>
      <c r="O185" s="160"/>
      <c r="P185" s="160"/>
      <c r="Q185" s="160"/>
      <c r="R185" s="160"/>
    </row>
    <row r="186" spans="1:18">
      <c r="A186" s="160"/>
      <c r="B186" s="160"/>
      <c r="C186" s="160"/>
      <c r="D186" s="160"/>
      <c r="E186" s="160"/>
      <c r="F186" s="160"/>
      <c r="G186" s="160"/>
      <c r="H186" s="160"/>
      <c r="I186" s="160"/>
      <c r="J186" s="160"/>
      <c r="K186" s="160"/>
      <c r="L186" s="160"/>
      <c r="M186" s="160"/>
      <c r="N186" s="160"/>
      <c r="O186" s="160"/>
      <c r="P186" s="160"/>
      <c r="Q186" s="160"/>
      <c r="R186" s="160"/>
    </row>
    <row r="187" spans="1:18">
      <c r="A187" s="160"/>
      <c r="B187" s="160"/>
      <c r="C187" s="160"/>
      <c r="D187" s="160"/>
      <c r="E187" s="160"/>
      <c r="F187" s="160"/>
      <c r="G187" s="160"/>
      <c r="H187" s="160"/>
      <c r="I187" s="160"/>
      <c r="J187" s="160"/>
      <c r="K187" s="160"/>
      <c r="L187" s="160"/>
      <c r="M187" s="160"/>
      <c r="N187" s="160"/>
      <c r="O187" s="160"/>
      <c r="P187" s="160"/>
      <c r="Q187" s="160"/>
      <c r="R187" s="160"/>
    </row>
    <row r="188" spans="1:18">
      <c r="A188" s="160"/>
      <c r="B188" s="160"/>
      <c r="C188" s="160"/>
      <c r="D188" s="160"/>
      <c r="E188" s="160"/>
      <c r="F188" s="160"/>
      <c r="G188" s="160"/>
      <c r="H188" s="160"/>
      <c r="I188" s="160"/>
      <c r="J188" s="160"/>
      <c r="K188" s="160"/>
      <c r="L188" s="160"/>
      <c r="M188" s="160"/>
      <c r="N188" s="160"/>
      <c r="O188" s="160"/>
      <c r="P188" s="160"/>
      <c r="Q188" s="160"/>
      <c r="R188" s="160"/>
    </row>
    <row r="189" spans="1:18">
      <c r="A189" s="160"/>
      <c r="B189" s="160"/>
      <c r="C189" s="160"/>
      <c r="D189" s="160"/>
      <c r="E189" s="160"/>
      <c r="F189" s="160"/>
      <c r="G189" s="160"/>
      <c r="H189" s="160"/>
      <c r="I189" s="160"/>
      <c r="J189" s="160"/>
      <c r="K189" s="160"/>
      <c r="L189" s="160"/>
      <c r="M189" s="160"/>
      <c r="N189" s="160"/>
      <c r="O189" s="160"/>
      <c r="P189" s="160"/>
      <c r="Q189" s="160"/>
      <c r="R189" s="160"/>
    </row>
    <row r="190" spans="1:18">
      <c r="A190" s="160"/>
      <c r="B190" s="160"/>
      <c r="C190" s="160"/>
      <c r="D190" s="160"/>
      <c r="E190" s="160"/>
      <c r="F190" s="160"/>
      <c r="G190" s="160"/>
      <c r="H190" s="160"/>
      <c r="I190" s="160"/>
      <c r="J190" s="160"/>
      <c r="K190" s="160"/>
      <c r="L190" s="160"/>
      <c r="M190" s="160"/>
      <c r="N190" s="160"/>
      <c r="O190" s="160"/>
      <c r="P190" s="160"/>
      <c r="Q190" s="160"/>
      <c r="R190" s="160"/>
    </row>
  </sheetData>
  <mergeCells count="78">
    <mergeCell ref="A1:K1"/>
    <mergeCell ref="A2:K2"/>
    <mergeCell ref="A6:K6"/>
    <mergeCell ref="A7:K7"/>
    <mergeCell ref="A16:K16"/>
    <mergeCell ref="A17:K17"/>
    <mergeCell ref="A27:K27"/>
    <mergeCell ref="A28:K28"/>
    <mergeCell ref="A29:K29"/>
    <mergeCell ref="A30:K30"/>
    <mergeCell ref="A31:K31"/>
    <mergeCell ref="A32:K32"/>
    <mergeCell ref="A33:K33"/>
    <mergeCell ref="B34:K34"/>
    <mergeCell ref="B35:K35"/>
    <mergeCell ref="B36:K36"/>
    <mergeCell ref="B37:K37"/>
    <mergeCell ref="B38:K38"/>
    <mergeCell ref="B39:K39"/>
    <mergeCell ref="B40:K40"/>
    <mergeCell ref="B41:K41"/>
    <mergeCell ref="B42:K42"/>
    <mergeCell ref="B43:K43"/>
    <mergeCell ref="B44:K44"/>
    <mergeCell ref="B45:K45"/>
    <mergeCell ref="B46:K46"/>
    <mergeCell ref="B47:K47"/>
    <mergeCell ref="B48:K48"/>
    <mergeCell ref="A49:K49"/>
    <mergeCell ref="A50:C50"/>
    <mergeCell ref="I50:J50"/>
    <mergeCell ref="A51:C51"/>
    <mergeCell ref="I51:J51"/>
    <mergeCell ref="A52:C52"/>
    <mergeCell ref="I52:J52"/>
    <mergeCell ref="A53:C53"/>
    <mergeCell ref="I53:J53"/>
    <mergeCell ref="A54:C54"/>
    <mergeCell ref="I54:J54"/>
    <mergeCell ref="A55:C55"/>
    <mergeCell ref="I55:J55"/>
    <mergeCell ref="A56:C56"/>
    <mergeCell ref="I56:J56"/>
    <mergeCell ref="A57:C57"/>
    <mergeCell ref="I57:J57"/>
    <mergeCell ref="A58:C58"/>
    <mergeCell ref="I58:J58"/>
    <mergeCell ref="A59:C59"/>
    <mergeCell ref="I59:J59"/>
    <mergeCell ref="A60:C60"/>
    <mergeCell ref="I60:J60"/>
    <mergeCell ref="A61:C61"/>
    <mergeCell ref="I61:J61"/>
    <mergeCell ref="A62:C62"/>
    <mergeCell ref="I62:J62"/>
    <mergeCell ref="A63:C63"/>
    <mergeCell ref="I63:J63"/>
    <mergeCell ref="A64:C64"/>
    <mergeCell ref="I64:J64"/>
    <mergeCell ref="A65:C65"/>
    <mergeCell ref="I65:J65"/>
    <mergeCell ref="A66:C66"/>
    <mergeCell ref="I66:J66"/>
    <mergeCell ref="A67:C67"/>
    <mergeCell ref="D67:F67"/>
    <mergeCell ref="G67:J67"/>
    <mergeCell ref="A68:K68"/>
    <mergeCell ref="A69:C69"/>
    <mergeCell ref="D69:F69"/>
    <mergeCell ref="A70:C70"/>
    <mergeCell ref="D70:F70"/>
    <mergeCell ref="A71:C71"/>
    <mergeCell ref="D71:F71"/>
    <mergeCell ref="A9:A10"/>
    <mergeCell ref="A11:A15"/>
    <mergeCell ref="A19:A21"/>
    <mergeCell ref="A22:A24"/>
    <mergeCell ref="A25:A26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64" zoomScaleNormal="64" topLeftCell="A36" workbookViewId="0">
      <selection activeCell="Q30" sqref="Q30"/>
    </sheetView>
  </sheetViews>
  <sheetFormatPr defaultColWidth="11" defaultRowHeight="17.6"/>
  <sheetData/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tabSelected="1" workbookViewId="0">
      <selection activeCell="A1" sqref="$A1:$XFD2"/>
    </sheetView>
  </sheetViews>
  <sheetFormatPr defaultColWidth="9.06666666666667" defaultRowHeight="17.6" outlineLevelRow="1"/>
  <cols>
    <col min="2" max="2" width="11.5" customWidth="1"/>
    <col min="3" max="3" width="40.8333333333333" customWidth="1"/>
    <col min="4" max="4" width="11.6666666666667" customWidth="1"/>
    <col min="5" max="5" width="10.6666666666667" customWidth="1"/>
    <col min="6" max="6" width="6.83333333333333" customWidth="1"/>
    <col min="7" max="7" width="7.83333333333333" customWidth="1"/>
    <col min="8" max="8" width="16.5" customWidth="1"/>
    <col min="9" max="9" width="8.83333333333333" customWidth="1"/>
    <col min="10" max="11" width="17.5" customWidth="1"/>
    <col min="12" max="12" width="8.83333333333333" customWidth="1"/>
    <col min="13" max="13" width="16.1666666666667" customWidth="1"/>
    <col min="14" max="14" width="43.1916666666667" customWidth="1"/>
  </cols>
  <sheetData>
    <row r="1" s="118" customFormat="1" ht="18" spans="1:14">
      <c r="A1" s="119" t="s">
        <v>103</v>
      </c>
      <c r="B1" s="119" t="s">
        <v>104</v>
      </c>
      <c r="C1" s="119" t="s">
        <v>105</v>
      </c>
      <c r="D1" s="119" t="s">
        <v>106</v>
      </c>
      <c r="E1" s="119" t="s">
        <v>107</v>
      </c>
      <c r="F1" s="119" t="s">
        <v>108</v>
      </c>
      <c r="G1" s="119" t="s">
        <v>109</v>
      </c>
      <c r="H1" s="119" t="s">
        <v>110</v>
      </c>
      <c r="I1" s="119" t="s">
        <v>111</v>
      </c>
      <c r="J1" s="119" t="s">
        <v>112</v>
      </c>
      <c r="K1" s="119" t="s">
        <v>113</v>
      </c>
      <c r="L1" s="119" t="s">
        <v>114</v>
      </c>
      <c r="M1" s="119" t="s">
        <v>115</v>
      </c>
      <c r="N1" s="119" t="s">
        <v>116</v>
      </c>
    </row>
    <row r="2" s="118" customFormat="1" ht="36" spans="1:14">
      <c r="A2" s="120" t="s">
        <v>117</v>
      </c>
      <c r="B2" s="121" t="s">
        <v>118</v>
      </c>
      <c r="C2" s="122" t="s">
        <v>119</v>
      </c>
      <c r="D2" s="122" t="s">
        <v>120</v>
      </c>
      <c r="E2" s="122" t="s">
        <v>121</v>
      </c>
      <c r="F2" s="122" t="s">
        <v>122</v>
      </c>
      <c r="G2" s="120" t="s">
        <v>123</v>
      </c>
      <c r="H2" s="122" t="s">
        <v>124</v>
      </c>
      <c r="I2" s="123" t="s">
        <v>125</v>
      </c>
      <c r="J2" s="122" t="s">
        <v>126</v>
      </c>
      <c r="K2" s="122" t="s">
        <v>127</v>
      </c>
      <c r="L2" s="122"/>
      <c r="M2" s="122" t="s">
        <v>128</v>
      </c>
      <c r="N2" s="122" t="s">
        <v>129</v>
      </c>
    </row>
  </sheetData>
  <hyperlinks>
    <hyperlink ref="B2" r:id="rId1" display="AW2-13692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8"/>
  <sheetViews>
    <sheetView zoomScale="90" zoomScaleNormal="90" workbookViewId="0">
      <selection activeCell="A1" sqref="$A1:$XFD6"/>
    </sheetView>
  </sheetViews>
  <sheetFormatPr defaultColWidth="11" defaultRowHeight="17.6" outlineLevelCol="7"/>
  <cols>
    <col min="1" max="1" width="133.175" style="112" customWidth="1"/>
    <col min="2" max="8" width="10.8333333333333" style="112" customWidth="1"/>
    <col min="9" max="16377" width="10.8333333333333" style="112"/>
    <col min="16378" max="16384" width="11" style="112"/>
  </cols>
  <sheetData>
    <row r="1" spans="1:8">
      <c r="A1" s="113" t="s">
        <v>130</v>
      </c>
      <c r="B1" s="113" t="s">
        <v>131</v>
      </c>
      <c r="C1" s="31"/>
      <c r="D1" s="31"/>
      <c r="E1" s="31"/>
      <c r="F1" s="31"/>
      <c r="G1" s="31"/>
      <c r="H1" s="31"/>
    </row>
    <row r="2" spans="1:8">
      <c r="A2" s="114" t="s">
        <v>132</v>
      </c>
      <c r="B2" s="115" t="s">
        <v>133</v>
      </c>
      <c r="C2" s="31"/>
      <c r="D2" s="31"/>
      <c r="E2" s="31"/>
      <c r="F2" s="31"/>
      <c r="G2" s="31"/>
      <c r="H2" s="31"/>
    </row>
    <row r="3" spans="1:8">
      <c r="A3" s="114" t="s">
        <v>134</v>
      </c>
      <c r="B3" s="115" t="s">
        <v>133</v>
      </c>
      <c r="C3" s="31"/>
      <c r="D3" s="31"/>
      <c r="E3" s="31"/>
      <c r="F3" s="31"/>
      <c r="G3" s="31"/>
      <c r="H3" s="31"/>
    </row>
    <row r="4" spans="1:8">
      <c r="A4" s="114" t="s">
        <v>135</v>
      </c>
      <c r="B4" s="115" t="s">
        <v>133</v>
      </c>
      <c r="C4" s="31"/>
      <c r="D4" s="31"/>
      <c r="E4" s="31"/>
      <c r="F4" s="31"/>
      <c r="G4" s="31"/>
      <c r="H4" s="31"/>
    </row>
    <row r="5" spans="1:8">
      <c r="A5" s="114" t="s">
        <v>136</v>
      </c>
      <c r="B5" s="115" t="s">
        <v>133</v>
      </c>
      <c r="C5" s="31"/>
      <c r="D5" s="31"/>
      <c r="E5" s="31"/>
      <c r="F5" s="31"/>
      <c r="G5" s="31"/>
      <c r="H5" s="31"/>
    </row>
    <row r="6" spans="1:8">
      <c r="A6" s="116" t="s">
        <v>137</v>
      </c>
      <c r="B6" s="115" t="s">
        <v>133</v>
      </c>
      <c r="C6" s="31"/>
      <c r="D6" s="31"/>
      <c r="E6" s="31"/>
      <c r="F6" s="31"/>
      <c r="G6" s="31"/>
      <c r="H6" s="31"/>
    </row>
    <row r="7" spans="1:8">
      <c r="A7" s="117"/>
      <c r="B7" s="1"/>
      <c r="C7" s="31"/>
      <c r="D7" s="31"/>
      <c r="E7" s="31"/>
      <c r="F7" s="31"/>
      <c r="G7" s="31"/>
      <c r="H7" s="31"/>
    </row>
    <row r="8" spans="1:8">
      <c r="A8" s="117"/>
      <c r="B8" s="1"/>
      <c r="C8" s="31"/>
      <c r="D8" s="31"/>
      <c r="E8" s="31"/>
      <c r="F8" s="31"/>
      <c r="G8" s="31"/>
      <c r="H8" s="31"/>
    </row>
    <row r="9" spans="1:8">
      <c r="A9" s="117"/>
      <c r="B9" s="1"/>
      <c r="C9" s="31"/>
      <c r="D9" s="31"/>
      <c r="E9" s="31"/>
      <c r="F9" s="31"/>
      <c r="G9" s="31"/>
      <c r="H9" s="31"/>
    </row>
    <row r="10" spans="1:8">
      <c r="A10" s="117"/>
      <c r="B10" s="1"/>
      <c r="C10" s="31"/>
      <c r="D10" s="31"/>
      <c r="E10" s="31"/>
      <c r="F10" s="31"/>
      <c r="G10" s="31"/>
      <c r="H10" s="31"/>
    </row>
    <row r="11" spans="1:8">
      <c r="A11" s="117"/>
      <c r="B11" s="1"/>
      <c r="C11" s="31"/>
      <c r="D11" s="31"/>
      <c r="E11" s="31"/>
      <c r="F11" s="31"/>
      <c r="G11" s="31"/>
      <c r="H11" s="31"/>
    </row>
    <row r="12" spans="1:8">
      <c r="A12" s="117"/>
      <c r="B12" s="1"/>
      <c r="C12" s="31"/>
      <c r="D12" s="31"/>
      <c r="E12" s="31"/>
      <c r="F12" s="31"/>
      <c r="G12" s="31"/>
      <c r="H12" s="31"/>
    </row>
    <row r="13" spans="1:8">
      <c r="A13" s="117"/>
      <c r="B13" s="1"/>
      <c r="C13" s="31"/>
      <c r="D13" s="31"/>
      <c r="E13" s="31"/>
      <c r="F13" s="31"/>
      <c r="G13" s="31"/>
      <c r="H13" s="31"/>
    </row>
    <row r="14" spans="1:8">
      <c r="A14" s="117"/>
      <c r="B14" s="1"/>
      <c r="C14" s="31"/>
      <c r="D14" s="31"/>
      <c r="E14" s="31"/>
      <c r="F14" s="31"/>
      <c r="G14" s="31"/>
      <c r="H14" s="31"/>
    </row>
    <row r="15" spans="1:8">
      <c r="A15" s="117"/>
      <c r="B15" s="1"/>
      <c r="C15" s="31"/>
      <c r="D15" s="31"/>
      <c r="E15" s="31"/>
      <c r="F15" s="31"/>
      <c r="G15" s="31"/>
      <c r="H15" s="31"/>
    </row>
    <row r="16" spans="1:8">
      <c r="A16" s="117"/>
      <c r="B16" s="1"/>
      <c r="C16" s="31"/>
      <c r="D16" s="31"/>
      <c r="E16" s="31"/>
      <c r="F16" s="31"/>
      <c r="G16" s="31"/>
      <c r="H16" s="31"/>
    </row>
    <row r="17" spans="1:8">
      <c r="A17" s="117"/>
      <c r="B17" s="1"/>
      <c r="C17" s="31"/>
      <c r="D17" s="31"/>
      <c r="E17" s="31"/>
      <c r="F17" s="31"/>
      <c r="G17" s="31"/>
      <c r="H17" s="31"/>
    </row>
    <row r="18" spans="1:8">
      <c r="A18" s="117"/>
      <c r="B18" s="1"/>
      <c r="C18" s="31"/>
      <c r="D18" s="31"/>
      <c r="E18" s="31"/>
      <c r="F18" s="31"/>
      <c r="G18" s="31"/>
      <c r="H18" s="31"/>
    </row>
    <row r="19" spans="1:8">
      <c r="A19" s="31"/>
      <c r="B19" s="31"/>
      <c r="C19" s="31"/>
      <c r="D19" s="31"/>
      <c r="E19" s="31"/>
      <c r="F19" s="31"/>
      <c r="G19" s="31"/>
      <c r="H19" s="31"/>
    </row>
    <row r="20" spans="1:8">
      <c r="A20" s="31"/>
      <c r="B20" s="31"/>
      <c r="C20" s="31"/>
      <c r="D20" s="31"/>
      <c r="E20" s="31"/>
      <c r="F20" s="31"/>
      <c r="G20" s="31"/>
      <c r="H20" s="31"/>
    </row>
    <row r="21" spans="1:8">
      <c r="A21" s="31"/>
      <c r="B21" s="31"/>
      <c r="C21" s="31"/>
      <c r="D21" s="31"/>
      <c r="E21" s="31"/>
      <c r="F21" s="31"/>
      <c r="G21" s="31"/>
      <c r="H21" s="31"/>
    </row>
    <row r="22" spans="1:8">
      <c r="A22" s="31"/>
      <c r="B22" s="31"/>
      <c r="C22" s="31"/>
      <c r="D22" s="31"/>
      <c r="E22" s="31"/>
      <c r="F22" s="31"/>
      <c r="G22" s="31"/>
      <c r="H22" s="31"/>
    </row>
    <row r="23" spans="1:8">
      <c r="A23" s="31"/>
      <c r="B23" s="31"/>
      <c r="C23" s="31"/>
      <c r="D23" s="31"/>
      <c r="E23" s="31"/>
      <c r="F23" s="31"/>
      <c r="G23" s="31"/>
      <c r="H23" s="31"/>
    </row>
    <row r="24" spans="1:8">
      <c r="A24" s="31"/>
      <c r="B24" s="31"/>
      <c r="C24" s="31"/>
      <c r="D24" s="31"/>
      <c r="E24" s="31"/>
      <c r="F24" s="31"/>
      <c r="G24" s="31"/>
      <c r="H24" s="31"/>
    </row>
    <row r="25" spans="1:8">
      <c r="A25" s="31"/>
      <c r="B25" s="31"/>
      <c r="C25" s="31"/>
      <c r="D25" s="31"/>
      <c r="E25" s="31"/>
      <c r="F25" s="31"/>
      <c r="G25" s="31"/>
      <c r="H25" s="31"/>
    </row>
    <row r="26" spans="1:8">
      <c r="A26" s="31"/>
      <c r="B26" s="31"/>
      <c r="C26" s="31"/>
      <c r="D26" s="31"/>
      <c r="E26" s="31"/>
      <c r="F26" s="31"/>
      <c r="G26" s="31"/>
      <c r="H26" s="31"/>
    </row>
    <row r="27" spans="1:8">
      <c r="A27" s="31"/>
      <c r="B27" s="31"/>
      <c r="C27" s="31"/>
      <c r="D27" s="31"/>
      <c r="E27" s="31"/>
      <c r="F27" s="31"/>
      <c r="G27" s="31"/>
      <c r="H27" s="31"/>
    </row>
    <row r="28" spans="1:8">
      <c r="A28" s="31"/>
      <c r="B28" s="31"/>
      <c r="C28" s="31"/>
      <c r="D28" s="31"/>
      <c r="E28" s="31"/>
      <c r="F28" s="31"/>
      <c r="G28" s="31"/>
      <c r="H28" s="31"/>
    </row>
    <row r="29" spans="1:8">
      <c r="A29" s="31"/>
      <c r="B29" s="31"/>
      <c r="C29" s="31"/>
      <c r="D29" s="31"/>
      <c r="E29" s="31"/>
      <c r="F29" s="31"/>
      <c r="G29" s="31"/>
      <c r="H29" s="31"/>
    </row>
    <row r="30" spans="1:8">
      <c r="A30" s="31"/>
      <c r="B30" s="31"/>
      <c r="C30" s="31"/>
      <c r="D30" s="31"/>
      <c r="E30" s="31"/>
      <c r="F30" s="31"/>
      <c r="G30" s="31"/>
      <c r="H30" s="31"/>
    </row>
    <row r="31" spans="1:8">
      <c r="A31" s="31"/>
      <c r="B31" s="31"/>
      <c r="C31" s="31"/>
      <c r="D31" s="31"/>
      <c r="E31" s="31"/>
      <c r="F31" s="31"/>
      <c r="G31" s="31"/>
      <c r="H31" s="31"/>
    </row>
    <row r="32" spans="1:8">
      <c r="A32" s="31"/>
      <c r="B32" s="31"/>
      <c r="C32" s="31"/>
      <c r="D32" s="31"/>
      <c r="E32" s="31"/>
      <c r="F32" s="31"/>
      <c r="G32" s="31"/>
      <c r="H32" s="31"/>
    </row>
    <row r="33" spans="1:8">
      <c r="A33" s="31"/>
      <c r="B33" s="31"/>
      <c r="C33" s="31"/>
      <c r="D33" s="31"/>
      <c r="E33" s="31"/>
      <c r="F33" s="31"/>
      <c r="G33" s="31"/>
      <c r="H33" s="31"/>
    </row>
    <row r="34" spans="1:8">
      <c r="A34" s="31"/>
      <c r="B34" s="31"/>
      <c r="C34" s="31"/>
      <c r="D34" s="31"/>
      <c r="E34" s="31"/>
      <c r="F34" s="31"/>
      <c r="G34" s="31"/>
      <c r="H34" s="31"/>
    </row>
    <row r="35" spans="1:8">
      <c r="A35" s="31"/>
      <c r="B35" s="31"/>
      <c r="C35" s="31"/>
      <c r="D35" s="31"/>
      <c r="E35" s="31"/>
      <c r="F35" s="31"/>
      <c r="G35" s="31"/>
      <c r="H35" s="31"/>
    </row>
    <row r="36" spans="1:8">
      <c r="A36" s="31"/>
      <c r="B36" s="31"/>
      <c r="C36" s="31"/>
      <c r="D36" s="31"/>
      <c r="E36" s="31"/>
      <c r="F36" s="31"/>
      <c r="G36" s="31"/>
      <c r="H36" s="31"/>
    </row>
    <row r="37" spans="1:8">
      <c r="A37" s="31"/>
      <c r="B37" s="31"/>
      <c r="C37" s="31"/>
      <c r="D37" s="31"/>
      <c r="E37" s="31"/>
      <c r="F37" s="31"/>
      <c r="G37" s="31"/>
      <c r="H37" s="31"/>
    </row>
    <row r="38" spans="1:8">
      <c r="A38" s="31"/>
      <c r="B38" s="31"/>
      <c r="C38" s="31"/>
      <c r="D38" s="31"/>
      <c r="E38" s="31"/>
      <c r="F38" s="31"/>
      <c r="G38" s="31"/>
      <c r="H38" s="31"/>
    </row>
    <row r="39" spans="1:8">
      <c r="A39" s="31"/>
      <c r="B39" s="31"/>
      <c r="C39" s="31"/>
      <c r="D39" s="31"/>
      <c r="E39" s="31"/>
      <c r="F39" s="31"/>
      <c r="G39" s="31"/>
      <c r="H39" s="31"/>
    </row>
    <row r="40" spans="1:8">
      <c r="A40" s="31"/>
      <c r="B40" s="31"/>
      <c r="C40" s="31"/>
      <c r="D40" s="31"/>
      <c r="E40" s="31"/>
      <c r="F40" s="31"/>
      <c r="G40" s="31"/>
      <c r="H40" s="31"/>
    </row>
    <row r="41" spans="1:8">
      <c r="A41" s="31"/>
      <c r="B41" s="31"/>
      <c r="C41" s="31"/>
      <c r="D41" s="31"/>
      <c r="E41" s="31"/>
      <c r="F41" s="31"/>
      <c r="G41" s="31"/>
      <c r="H41" s="31"/>
    </row>
    <row r="42" spans="1:8">
      <c r="A42" s="31"/>
      <c r="B42" s="31"/>
      <c r="C42" s="31"/>
      <c r="D42" s="31"/>
      <c r="E42" s="31"/>
      <c r="F42" s="31"/>
      <c r="G42" s="31"/>
      <c r="H42" s="31"/>
    </row>
    <row r="43" spans="1:8">
      <c r="A43" s="31"/>
      <c r="B43" s="31"/>
      <c r="C43" s="31"/>
      <c r="D43" s="31"/>
      <c r="E43" s="31"/>
      <c r="F43" s="31"/>
      <c r="G43" s="31"/>
      <c r="H43" s="31"/>
    </row>
    <row r="44" spans="1:8">
      <c r="A44" s="31"/>
      <c r="B44" s="31"/>
      <c r="C44" s="31"/>
      <c r="D44" s="31"/>
      <c r="E44" s="31"/>
      <c r="F44" s="31"/>
      <c r="G44" s="31"/>
      <c r="H44" s="31"/>
    </row>
    <row r="45" spans="1:8">
      <c r="A45" s="31"/>
      <c r="B45" s="31"/>
      <c r="C45" s="31"/>
      <c r="D45" s="31"/>
      <c r="E45" s="31"/>
      <c r="F45" s="31"/>
      <c r="G45" s="31"/>
      <c r="H45" s="31"/>
    </row>
    <row r="46" spans="1:8">
      <c r="A46" s="31"/>
      <c r="B46" s="31"/>
      <c r="C46" s="31"/>
      <c r="D46" s="31"/>
      <c r="E46" s="31"/>
      <c r="F46" s="31"/>
      <c r="G46" s="31"/>
      <c r="H46" s="31"/>
    </row>
    <row r="47" spans="1:8">
      <c r="A47" s="31"/>
      <c r="B47" s="31"/>
      <c r="C47" s="31"/>
      <c r="D47" s="31"/>
      <c r="E47" s="31"/>
      <c r="F47" s="31"/>
      <c r="G47" s="31"/>
      <c r="H47" s="31"/>
    </row>
    <row r="48" spans="1:8">
      <c r="A48" s="31"/>
      <c r="B48" s="31"/>
      <c r="C48" s="31"/>
      <c r="D48" s="31"/>
      <c r="E48" s="31"/>
      <c r="F48" s="31"/>
      <c r="G48" s="31"/>
      <c r="H48" s="31"/>
    </row>
    <row r="49" spans="1:8">
      <c r="A49" s="31"/>
      <c r="B49" s="31"/>
      <c r="C49" s="31"/>
      <c r="D49" s="31"/>
      <c r="E49" s="31"/>
      <c r="F49" s="31"/>
      <c r="G49" s="31"/>
      <c r="H49" s="31"/>
    </row>
    <row r="50" spans="1:8">
      <c r="A50" s="31"/>
      <c r="B50" s="31"/>
      <c r="C50" s="31"/>
      <c r="D50" s="31"/>
      <c r="E50" s="31"/>
      <c r="F50" s="31"/>
      <c r="G50" s="31"/>
      <c r="H50" s="31"/>
    </row>
    <row r="51" spans="1:8">
      <c r="A51" s="31"/>
      <c r="B51" s="31"/>
      <c r="C51" s="31"/>
      <c r="D51" s="31"/>
      <c r="E51" s="31"/>
      <c r="F51" s="31"/>
      <c r="G51" s="31"/>
      <c r="H51" s="31"/>
    </row>
    <row r="52" spans="1:8">
      <c r="A52" s="31"/>
      <c r="B52" s="31"/>
      <c r="C52" s="31"/>
      <c r="D52" s="31"/>
      <c r="E52" s="31"/>
      <c r="F52" s="31"/>
      <c r="G52" s="31"/>
      <c r="H52" s="31"/>
    </row>
    <row r="53" spans="1:8">
      <c r="A53" s="31"/>
      <c r="B53" s="31"/>
      <c r="C53" s="31"/>
      <c r="D53" s="31"/>
      <c r="E53" s="31"/>
      <c r="F53" s="31"/>
      <c r="G53" s="31"/>
      <c r="H53" s="31"/>
    </row>
    <row r="54" spans="1:8">
      <c r="A54" s="31"/>
      <c r="B54" s="31"/>
      <c r="C54" s="31"/>
      <c r="D54" s="31"/>
      <c r="E54" s="31"/>
      <c r="F54" s="31"/>
      <c r="G54" s="31"/>
      <c r="H54" s="31"/>
    </row>
    <row r="55" spans="1:8">
      <c r="A55" s="31"/>
      <c r="B55" s="31"/>
      <c r="C55" s="31"/>
      <c r="D55" s="31"/>
      <c r="E55" s="31"/>
      <c r="F55" s="31"/>
      <c r="G55" s="31"/>
      <c r="H55" s="31"/>
    </row>
    <row r="56" spans="1:8">
      <c r="A56" s="31"/>
      <c r="B56" s="31"/>
      <c r="C56" s="31"/>
      <c r="D56" s="31"/>
      <c r="E56" s="31"/>
      <c r="F56" s="31"/>
      <c r="G56" s="31"/>
      <c r="H56" s="31"/>
    </row>
    <row r="57" spans="1:8">
      <c r="A57" s="31"/>
      <c r="B57" s="31"/>
      <c r="C57" s="31"/>
      <c r="D57" s="31"/>
      <c r="E57" s="31"/>
      <c r="F57" s="31"/>
      <c r="G57" s="31"/>
      <c r="H57" s="31"/>
    </row>
    <row r="58" spans="1:8">
      <c r="A58" s="31"/>
      <c r="B58" s="31"/>
      <c r="C58" s="31"/>
      <c r="D58" s="31"/>
      <c r="E58" s="31"/>
      <c r="F58" s="31"/>
      <c r="G58" s="31"/>
      <c r="H58" s="31"/>
    </row>
    <row r="59" spans="1:8">
      <c r="A59" s="31"/>
      <c r="B59" s="31"/>
      <c r="C59" s="31"/>
      <c r="D59" s="31"/>
      <c r="E59" s="31"/>
      <c r="F59" s="31"/>
      <c r="G59" s="31"/>
      <c r="H59" s="31"/>
    </row>
    <row r="60" spans="1:8">
      <c r="A60" s="31"/>
      <c r="B60" s="31"/>
      <c r="C60" s="31"/>
      <c r="D60" s="31"/>
      <c r="E60" s="31"/>
      <c r="F60" s="31"/>
      <c r="G60" s="31"/>
      <c r="H60" s="31"/>
    </row>
    <row r="61" spans="1:8">
      <c r="A61" s="31"/>
      <c r="B61" s="31"/>
      <c r="C61" s="31"/>
      <c r="D61" s="31"/>
      <c r="E61" s="31"/>
      <c r="F61" s="31"/>
      <c r="G61" s="31"/>
      <c r="H61" s="31"/>
    </row>
    <row r="62" spans="1:8">
      <c r="A62" s="31"/>
      <c r="B62" s="31"/>
      <c r="C62" s="31"/>
      <c r="D62" s="31"/>
      <c r="E62" s="31"/>
      <c r="F62" s="31"/>
      <c r="G62" s="31"/>
      <c r="H62" s="31"/>
    </row>
    <row r="63" spans="1:8">
      <c r="A63" s="31"/>
      <c r="B63" s="31"/>
      <c r="C63" s="31"/>
      <c r="D63" s="31"/>
      <c r="E63" s="31"/>
      <c r="F63" s="31"/>
      <c r="G63" s="31"/>
      <c r="H63" s="31"/>
    </row>
    <row r="64" spans="1:8">
      <c r="A64" s="31"/>
      <c r="B64" s="31"/>
      <c r="C64" s="31"/>
      <c r="D64" s="31"/>
      <c r="E64" s="31"/>
      <c r="F64" s="31"/>
      <c r="G64" s="31"/>
      <c r="H64" s="31"/>
    </row>
    <row r="65" spans="1:8">
      <c r="A65" s="31"/>
      <c r="B65" s="31"/>
      <c r="C65" s="31"/>
      <c r="D65" s="31"/>
      <c r="E65" s="31"/>
      <c r="F65" s="31"/>
      <c r="G65" s="31"/>
      <c r="H65" s="31"/>
    </row>
    <row r="66" spans="1:8">
      <c r="A66" s="31"/>
      <c r="B66" s="31"/>
      <c r="C66" s="31"/>
      <c r="D66" s="31"/>
      <c r="E66" s="31"/>
      <c r="F66" s="31"/>
      <c r="G66" s="31"/>
      <c r="H66" s="31"/>
    </row>
    <row r="67" spans="1:8">
      <c r="A67" s="31"/>
      <c r="B67" s="31"/>
      <c r="C67" s="31"/>
      <c r="D67" s="31"/>
      <c r="E67" s="31"/>
      <c r="F67" s="31"/>
      <c r="G67" s="31"/>
      <c r="H67" s="31"/>
    </row>
    <row r="68" spans="1:8">
      <c r="A68" s="31"/>
      <c r="B68" s="31"/>
      <c r="C68" s="31"/>
      <c r="D68" s="31"/>
      <c r="E68" s="31"/>
      <c r="F68" s="31"/>
      <c r="G68" s="31"/>
      <c r="H68" s="31"/>
    </row>
    <row r="69" spans="1:8">
      <c r="A69" s="31"/>
      <c r="B69" s="31"/>
      <c r="C69" s="31"/>
      <c r="D69" s="31"/>
      <c r="E69" s="31"/>
      <c r="F69" s="31"/>
      <c r="G69" s="31"/>
      <c r="H69" s="31"/>
    </row>
    <row r="70" spans="1:8">
      <c r="A70" s="31"/>
      <c r="B70" s="31"/>
      <c r="C70" s="31"/>
      <c r="D70" s="31"/>
      <c r="E70" s="31"/>
      <c r="F70" s="31"/>
      <c r="G70" s="31"/>
      <c r="H70" s="31"/>
    </row>
    <row r="71" spans="1:8">
      <c r="A71" s="31"/>
      <c r="B71" s="31"/>
      <c r="C71" s="31"/>
      <c r="D71" s="31"/>
      <c r="E71" s="31"/>
      <c r="F71" s="31"/>
      <c r="G71" s="31"/>
      <c r="H71" s="31"/>
    </row>
    <row r="72" spans="1:8">
      <c r="A72" s="31"/>
      <c r="B72" s="31"/>
      <c r="C72" s="31"/>
      <c r="D72" s="31"/>
      <c r="E72" s="31"/>
      <c r="F72" s="31"/>
      <c r="G72" s="31"/>
      <c r="H72" s="31"/>
    </row>
    <row r="73" spans="1:8">
      <c r="A73" s="31"/>
      <c r="B73" s="31"/>
      <c r="C73" s="31"/>
      <c r="D73" s="31"/>
      <c r="E73" s="31"/>
      <c r="F73" s="31"/>
      <c r="G73" s="31"/>
      <c r="H73" s="31"/>
    </row>
    <row r="74" spans="1:8">
      <c r="A74" s="31"/>
      <c r="B74" s="31"/>
      <c r="C74" s="31"/>
      <c r="D74" s="31"/>
      <c r="E74" s="31"/>
      <c r="F74" s="31"/>
      <c r="G74" s="31"/>
      <c r="H74" s="31"/>
    </row>
    <row r="75" spans="1:8">
      <c r="A75" s="31"/>
      <c r="B75" s="31"/>
      <c r="C75" s="31"/>
      <c r="D75" s="31"/>
      <c r="E75" s="31"/>
      <c r="F75" s="31"/>
      <c r="G75" s="31"/>
      <c r="H75" s="31"/>
    </row>
    <row r="76" spans="1:8">
      <c r="A76" s="31"/>
      <c r="B76" s="31"/>
      <c r="C76" s="31"/>
      <c r="D76" s="31"/>
      <c r="E76" s="31"/>
      <c r="F76" s="31"/>
      <c r="G76" s="31"/>
      <c r="H76" s="31"/>
    </row>
    <row r="77" spans="1:8">
      <c r="A77" s="31"/>
      <c r="B77" s="31"/>
      <c r="C77" s="31"/>
      <c r="D77" s="31"/>
      <c r="E77" s="31"/>
      <c r="F77" s="31"/>
      <c r="G77" s="31"/>
      <c r="H77" s="31"/>
    </row>
    <row r="78" spans="1:8">
      <c r="A78" s="31"/>
      <c r="B78" s="31"/>
      <c r="C78" s="31"/>
      <c r="D78" s="31"/>
      <c r="E78" s="31"/>
      <c r="F78" s="31"/>
      <c r="G78" s="31"/>
      <c r="H78" s="31"/>
    </row>
    <row r="79" spans="1:8">
      <c r="A79" s="31"/>
      <c r="B79" s="31"/>
      <c r="C79" s="31"/>
      <c r="D79" s="31"/>
      <c r="E79" s="31"/>
      <c r="F79" s="31"/>
      <c r="G79" s="31"/>
      <c r="H79" s="31"/>
    </row>
    <row r="80" spans="1:8">
      <c r="A80" s="31"/>
      <c r="B80" s="31"/>
      <c r="C80" s="31"/>
      <c r="D80" s="31"/>
      <c r="E80" s="31"/>
      <c r="F80" s="31"/>
      <c r="G80" s="31"/>
      <c r="H80" s="31"/>
    </row>
    <row r="81" spans="1:8">
      <c r="A81" s="31"/>
      <c r="B81" s="31"/>
      <c r="C81" s="31"/>
      <c r="D81" s="31"/>
      <c r="E81" s="31"/>
      <c r="F81" s="31"/>
      <c r="G81" s="31"/>
      <c r="H81" s="31"/>
    </row>
    <row r="82" spans="1:8">
      <c r="A82" s="31"/>
      <c r="B82" s="31"/>
      <c r="C82" s="31"/>
      <c r="D82" s="31"/>
      <c r="E82" s="31"/>
      <c r="F82" s="31"/>
      <c r="G82" s="31"/>
      <c r="H82" s="31"/>
    </row>
    <row r="83" spans="1:8">
      <c r="A83" s="31"/>
      <c r="B83" s="31"/>
      <c r="C83" s="31"/>
      <c r="D83" s="31"/>
      <c r="E83" s="31"/>
      <c r="F83" s="31"/>
      <c r="G83" s="31"/>
      <c r="H83" s="31"/>
    </row>
    <row r="84" spans="1:8">
      <c r="A84" s="31"/>
      <c r="B84" s="31"/>
      <c r="C84" s="31"/>
      <c r="D84" s="31"/>
      <c r="E84" s="31"/>
      <c r="F84" s="31"/>
      <c r="G84" s="31"/>
      <c r="H84" s="31"/>
    </row>
    <row r="85" spans="1:8">
      <c r="A85" s="31"/>
      <c r="B85" s="31"/>
      <c r="C85" s="31"/>
      <c r="D85" s="31"/>
      <c r="E85" s="31"/>
      <c r="F85" s="31"/>
      <c r="G85" s="31"/>
      <c r="H85" s="31"/>
    </row>
    <row r="86" spans="1:8">
      <c r="A86" s="31"/>
      <c r="B86" s="31"/>
      <c r="C86" s="31"/>
      <c r="D86" s="31"/>
      <c r="E86" s="31"/>
      <c r="F86" s="31"/>
      <c r="G86" s="31"/>
      <c r="H86" s="31"/>
    </row>
    <row r="87" spans="1:8">
      <c r="A87" s="31"/>
      <c r="B87" s="31"/>
      <c r="C87" s="31"/>
      <c r="D87" s="31"/>
      <c r="E87" s="31"/>
      <c r="F87" s="31"/>
      <c r="G87" s="31"/>
      <c r="H87" s="31"/>
    </row>
    <row r="88" spans="1:8">
      <c r="A88" s="31"/>
      <c r="B88" s="31"/>
      <c r="C88" s="31"/>
      <c r="D88" s="31"/>
      <c r="E88" s="31"/>
      <c r="F88" s="31"/>
      <c r="G88" s="31"/>
      <c r="H88" s="31"/>
    </row>
    <row r="89" spans="1:8">
      <c r="A89" s="31"/>
      <c r="B89" s="31"/>
      <c r="C89" s="31"/>
      <c r="D89" s="31"/>
      <c r="E89" s="31"/>
      <c r="F89" s="31"/>
      <c r="G89" s="31"/>
      <c r="H89" s="31"/>
    </row>
    <row r="90" spans="1:8">
      <c r="A90" s="31"/>
      <c r="B90" s="31"/>
      <c r="C90" s="31"/>
      <c r="D90" s="31"/>
      <c r="E90" s="31"/>
      <c r="F90" s="31"/>
      <c r="G90" s="31"/>
      <c r="H90" s="31"/>
    </row>
    <row r="91" spans="1:8">
      <c r="A91" s="31"/>
      <c r="B91" s="31"/>
      <c r="C91" s="31"/>
      <c r="D91" s="31"/>
      <c r="E91" s="31"/>
      <c r="F91" s="31"/>
      <c r="G91" s="31"/>
      <c r="H91" s="31"/>
    </row>
    <row r="92" spans="1:8">
      <c r="A92" s="31"/>
      <c r="B92" s="31"/>
      <c r="C92" s="31"/>
      <c r="D92" s="31"/>
      <c r="E92" s="31"/>
      <c r="F92" s="31"/>
      <c r="G92" s="31"/>
      <c r="H92" s="31"/>
    </row>
    <row r="93" spans="1:8">
      <c r="A93" s="31"/>
      <c r="B93" s="31"/>
      <c r="C93" s="31"/>
      <c r="D93" s="31"/>
      <c r="E93" s="31"/>
      <c r="F93" s="31"/>
      <c r="G93" s="31"/>
      <c r="H93" s="31"/>
    </row>
    <row r="94" spans="1:8">
      <c r="A94" s="31"/>
      <c r="B94" s="31"/>
      <c r="C94" s="31"/>
      <c r="D94" s="31"/>
      <c r="E94" s="31"/>
      <c r="F94" s="31"/>
      <c r="G94" s="31"/>
      <c r="H94" s="31"/>
    </row>
    <row r="95" spans="1:8">
      <c r="A95" s="31"/>
      <c r="B95" s="31"/>
      <c r="C95" s="31"/>
      <c r="D95" s="31"/>
      <c r="E95" s="31"/>
      <c r="F95" s="31"/>
      <c r="G95" s="31"/>
      <c r="H95" s="31"/>
    </row>
    <row r="96" spans="1:8">
      <c r="A96" s="31"/>
      <c r="B96" s="31"/>
      <c r="C96" s="31"/>
      <c r="D96" s="31"/>
      <c r="E96" s="31"/>
      <c r="F96" s="31"/>
      <c r="G96" s="31"/>
      <c r="H96" s="31"/>
    </row>
    <row r="97" spans="1:8">
      <c r="A97" s="31"/>
      <c r="B97" s="31"/>
      <c r="C97" s="31"/>
      <c r="D97" s="31"/>
      <c r="E97" s="31"/>
      <c r="F97" s="31"/>
      <c r="G97" s="31"/>
      <c r="H97" s="31"/>
    </row>
    <row r="98" spans="1:8">
      <c r="A98" s="31"/>
      <c r="B98" s="31"/>
      <c r="C98" s="31"/>
      <c r="D98" s="31"/>
      <c r="E98" s="31"/>
      <c r="F98" s="31"/>
      <c r="G98" s="31"/>
      <c r="H98" s="31"/>
    </row>
    <row r="99" spans="1:8">
      <c r="A99" s="31"/>
      <c r="B99" s="31"/>
      <c r="C99" s="31"/>
      <c r="D99" s="31"/>
      <c r="E99" s="31"/>
      <c r="F99" s="31"/>
      <c r="G99" s="31"/>
      <c r="H99" s="31"/>
    </row>
    <row r="100" spans="1:8">
      <c r="A100" s="31"/>
      <c r="B100" s="31"/>
      <c r="C100" s="31"/>
      <c r="D100" s="31"/>
      <c r="E100" s="31"/>
      <c r="F100" s="31"/>
      <c r="G100" s="31"/>
      <c r="H100" s="31"/>
    </row>
    <row r="101" spans="1:8">
      <c r="A101" s="31"/>
      <c r="B101" s="31"/>
      <c r="C101" s="31"/>
      <c r="D101" s="31"/>
      <c r="E101" s="31"/>
      <c r="F101" s="31"/>
      <c r="G101" s="31"/>
      <c r="H101" s="31"/>
    </row>
    <row r="102" spans="1:8">
      <c r="A102" s="31"/>
      <c r="B102" s="31"/>
      <c r="C102" s="31"/>
      <c r="D102" s="31"/>
      <c r="E102" s="31"/>
      <c r="F102" s="31"/>
      <c r="G102" s="31"/>
      <c r="H102" s="31"/>
    </row>
    <row r="103" spans="1:8">
      <c r="A103" s="31"/>
      <c r="B103" s="31"/>
      <c r="C103" s="31"/>
      <c r="D103" s="31"/>
      <c r="E103" s="31"/>
      <c r="F103" s="31"/>
      <c r="G103" s="31"/>
      <c r="H103" s="31"/>
    </row>
    <row r="104" spans="1:8">
      <c r="A104" s="31"/>
      <c r="B104" s="31"/>
      <c r="C104" s="31"/>
      <c r="D104" s="31"/>
      <c r="E104" s="31"/>
      <c r="F104" s="31"/>
      <c r="G104" s="31"/>
      <c r="H104" s="31"/>
    </row>
    <row r="105" spans="1:8">
      <c r="A105" s="31"/>
      <c r="B105" s="31"/>
      <c r="C105" s="31"/>
      <c r="D105" s="31"/>
      <c r="E105" s="31"/>
      <c r="F105" s="31"/>
      <c r="G105" s="31"/>
      <c r="H105" s="31"/>
    </row>
    <row r="106" spans="1:8">
      <c r="A106" s="31"/>
      <c r="B106" s="31"/>
      <c r="C106" s="31"/>
      <c r="D106" s="31"/>
      <c r="E106" s="31"/>
      <c r="F106" s="31"/>
      <c r="G106" s="31"/>
      <c r="H106" s="31"/>
    </row>
    <row r="107" spans="1:8">
      <c r="A107" s="31"/>
      <c r="B107" s="31"/>
      <c r="C107" s="31"/>
      <c r="D107" s="31"/>
      <c r="E107" s="31"/>
      <c r="F107" s="31"/>
      <c r="G107" s="31"/>
      <c r="H107" s="31"/>
    </row>
    <row r="108" spans="1:8">
      <c r="A108" s="31"/>
      <c r="B108" s="31"/>
      <c r="C108" s="31"/>
      <c r="D108" s="31"/>
      <c r="E108" s="31"/>
      <c r="F108" s="31"/>
      <c r="G108" s="31"/>
      <c r="H108" s="31"/>
    </row>
    <row r="109" spans="1:8">
      <c r="A109" s="31"/>
      <c r="B109" s="31"/>
      <c r="C109" s="31"/>
      <c r="D109" s="31"/>
      <c r="E109" s="31"/>
      <c r="F109" s="31"/>
      <c r="G109" s="31"/>
      <c r="H109" s="31"/>
    </row>
    <row r="110" spans="1:8">
      <c r="A110" s="31"/>
      <c r="B110" s="31"/>
      <c r="C110" s="31"/>
      <c r="D110" s="31"/>
      <c r="E110" s="31"/>
      <c r="F110" s="31"/>
      <c r="G110" s="31"/>
      <c r="H110" s="31"/>
    </row>
    <row r="111" spans="1:8">
      <c r="A111" s="31"/>
      <c r="B111" s="31"/>
      <c r="C111" s="31"/>
      <c r="D111" s="31"/>
      <c r="E111" s="31"/>
      <c r="F111" s="31"/>
      <c r="G111" s="31"/>
      <c r="H111" s="31"/>
    </row>
    <row r="112" spans="1:8">
      <c r="A112" s="31"/>
      <c r="B112" s="31"/>
      <c r="C112" s="31"/>
      <c r="D112" s="31"/>
      <c r="E112" s="31"/>
      <c r="F112" s="31"/>
      <c r="G112" s="31"/>
      <c r="H112" s="31"/>
    </row>
    <row r="113" spans="1:8">
      <c r="A113" s="31"/>
      <c r="B113" s="31"/>
      <c r="C113" s="31"/>
      <c r="D113" s="31"/>
      <c r="E113" s="31"/>
      <c r="F113" s="31"/>
      <c r="G113" s="31"/>
      <c r="H113" s="31"/>
    </row>
    <row r="114" spans="1:8">
      <c r="A114" s="31"/>
      <c r="B114" s="31"/>
      <c r="C114" s="31"/>
      <c r="D114" s="31"/>
      <c r="E114" s="31"/>
      <c r="F114" s="31"/>
      <c r="G114" s="31"/>
      <c r="H114" s="31"/>
    </row>
    <row r="115" spans="1:8">
      <c r="A115" s="31"/>
      <c r="B115" s="31"/>
      <c r="C115" s="31"/>
      <c r="D115" s="31"/>
      <c r="E115" s="31"/>
      <c r="F115" s="31"/>
      <c r="G115" s="31"/>
      <c r="H115" s="31"/>
    </row>
    <row r="116" spans="1:8">
      <c r="A116" s="31"/>
      <c r="B116" s="31"/>
      <c r="C116" s="31"/>
      <c r="D116" s="31"/>
      <c r="E116" s="31"/>
      <c r="F116" s="31"/>
      <c r="G116" s="31"/>
      <c r="H116" s="31"/>
    </row>
    <row r="117" spans="1:8">
      <c r="A117" s="31"/>
      <c r="B117" s="31"/>
      <c r="C117" s="31"/>
      <c r="D117" s="31"/>
      <c r="E117" s="31"/>
      <c r="F117" s="31"/>
      <c r="G117" s="31"/>
      <c r="H117" s="31"/>
    </row>
    <row r="118" spans="1:8">
      <c r="A118" s="31"/>
      <c r="B118" s="31"/>
      <c r="C118" s="31"/>
      <c r="D118" s="31"/>
      <c r="E118" s="31"/>
      <c r="F118" s="31"/>
      <c r="G118" s="31"/>
      <c r="H118" s="31"/>
    </row>
    <row r="119" spans="1:8">
      <c r="A119" s="31"/>
      <c r="B119" s="31"/>
      <c r="C119" s="31"/>
      <c r="D119" s="31"/>
      <c r="E119" s="31"/>
      <c r="F119" s="31"/>
      <c r="G119" s="31"/>
      <c r="H119" s="31"/>
    </row>
    <row r="120" spans="1:8">
      <c r="A120" s="31"/>
      <c r="B120" s="31"/>
      <c r="C120" s="31"/>
      <c r="D120" s="31"/>
      <c r="E120" s="31"/>
      <c r="F120" s="31"/>
      <c r="G120" s="31"/>
      <c r="H120" s="31"/>
    </row>
    <row r="121" spans="1:8">
      <c r="A121" s="31"/>
      <c r="B121" s="31"/>
      <c r="C121" s="31"/>
      <c r="D121" s="31"/>
      <c r="E121" s="31"/>
      <c r="F121" s="31"/>
      <c r="G121" s="31"/>
      <c r="H121" s="31"/>
    </row>
    <row r="122" spans="1:8">
      <c r="A122" s="31"/>
      <c r="B122" s="31"/>
      <c r="C122" s="31"/>
      <c r="D122" s="31"/>
      <c r="E122" s="31"/>
      <c r="F122" s="31"/>
      <c r="G122" s="31"/>
      <c r="H122" s="31"/>
    </row>
    <row r="123" spans="1:8">
      <c r="A123" s="31"/>
      <c r="B123" s="31"/>
      <c r="C123" s="31"/>
      <c r="D123" s="31"/>
      <c r="E123" s="31"/>
      <c r="F123" s="31"/>
      <c r="G123" s="31"/>
      <c r="H123" s="31"/>
    </row>
    <row r="124" spans="1:8">
      <c r="A124" s="31"/>
      <c r="B124" s="31"/>
      <c r="C124" s="31"/>
      <c r="D124" s="31"/>
      <c r="E124" s="31"/>
      <c r="F124" s="31"/>
      <c r="G124" s="31"/>
      <c r="H124" s="31"/>
    </row>
    <row r="125" spans="1:8">
      <c r="A125" s="31"/>
      <c r="B125" s="31"/>
      <c r="C125" s="31"/>
      <c r="D125" s="31"/>
      <c r="E125" s="31"/>
      <c r="F125" s="31"/>
      <c r="G125" s="31"/>
      <c r="H125" s="31"/>
    </row>
    <row r="126" spans="1:8">
      <c r="A126" s="31"/>
      <c r="B126" s="31"/>
      <c r="C126" s="31"/>
      <c r="D126" s="31"/>
      <c r="E126" s="31"/>
      <c r="F126" s="31"/>
      <c r="G126" s="31"/>
      <c r="H126" s="31"/>
    </row>
    <row r="127" spans="1:8">
      <c r="A127" s="31"/>
      <c r="B127" s="31"/>
      <c r="C127" s="31"/>
      <c r="D127" s="31"/>
      <c r="E127" s="31"/>
      <c r="F127" s="31"/>
      <c r="G127" s="31"/>
      <c r="H127" s="31"/>
    </row>
    <row r="128" spans="1:8">
      <c r="A128" s="31"/>
      <c r="B128" s="31"/>
      <c r="C128" s="31"/>
      <c r="D128" s="31"/>
      <c r="E128" s="31"/>
      <c r="F128" s="31"/>
      <c r="G128" s="31"/>
      <c r="H128" s="31"/>
    </row>
    <row r="129" spans="1:8">
      <c r="A129" s="31"/>
      <c r="B129" s="31"/>
      <c r="C129" s="31"/>
      <c r="D129" s="31"/>
      <c r="E129" s="31"/>
      <c r="F129" s="31"/>
      <c r="G129" s="31"/>
      <c r="H129" s="31"/>
    </row>
    <row r="130" spans="1:8">
      <c r="A130" s="31"/>
      <c r="B130" s="31"/>
      <c r="C130" s="31"/>
      <c r="D130" s="31"/>
      <c r="E130" s="31"/>
      <c r="F130" s="31"/>
      <c r="G130" s="31"/>
      <c r="H130" s="31"/>
    </row>
    <row r="131" spans="1:8">
      <c r="A131" s="31"/>
      <c r="B131" s="31"/>
      <c r="C131" s="31"/>
      <c r="D131" s="31"/>
      <c r="E131" s="31"/>
      <c r="F131" s="31"/>
      <c r="G131" s="31"/>
      <c r="H131" s="31"/>
    </row>
    <row r="132" spans="1:8">
      <c r="A132" s="31"/>
      <c r="B132" s="31"/>
      <c r="C132" s="31"/>
      <c r="D132" s="31"/>
      <c r="E132" s="31"/>
      <c r="F132" s="31"/>
      <c r="G132" s="31"/>
      <c r="H132" s="31"/>
    </row>
    <row r="133" spans="1:8">
      <c r="A133" s="31"/>
      <c r="B133" s="31"/>
      <c r="C133" s="31"/>
      <c r="D133" s="31"/>
      <c r="E133" s="31"/>
      <c r="F133" s="31"/>
      <c r="G133" s="31"/>
      <c r="H133" s="31"/>
    </row>
    <row r="134" spans="1:8">
      <c r="A134" s="31"/>
      <c r="B134" s="31"/>
      <c r="C134" s="31"/>
      <c r="D134" s="31"/>
      <c r="E134" s="31"/>
      <c r="F134" s="31"/>
      <c r="G134" s="31"/>
      <c r="H134" s="31"/>
    </row>
    <row r="135" spans="1:8">
      <c r="A135" s="31"/>
      <c r="B135" s="31"/>
      <c r="C135" s="31"/>
      <c r="D135" s="31"/>
      <c r="E135" s="31"/>
      <c r="F135" s="31"/>
      <c r="G135" s="31"/>
      <c r="H135" s="31"/>
    </row>
    <row r="136" spans="1:8">
      <c r="A136" s="31"/>
      <c r="B136" s="31"/>
      <c r="C136" s="31"/>
      <c r="D136" s="31"/>
      <c r="E136" s="31"/>
      <c r="F136" s="31"/>
      <c r="G136" s="31"/>
      <c r="H136" s="31"/>
    </row>
    <row r="137" spans="1:8">
      <c r="A137" s="31"/>
      <c r="B137" s="31"/>
      <c r="C137" s="31"/>
      <c r="D137" s="31"/>
      <c r="E137" s="31"/>
      <c r="F137" s="31"/>
      <c r="G137" s="31"/>
      <c r="H137" s="31"/>
    </row>
    <row r="138" spans="1:8">
      <c r="A138" s="31"/>
      <c r="B138" s="31"/>
      <c r="C138" s="31"/>
      <c r="D138" s="31"/>
      <c r="E138" s="31"/>
      <c r="F138" s="31"/>
      <c r="G138" s="31"/>
      <c r="H138" s="31"/>
    </row>
    <row r="139" spans="1:8">
      <c r="A139" s="31"/>
      <c r="B139" s="31"/>
      <c r="C139" s="31"/>
      <c r="D139" s="31"/>
      <c r="E139" s="31"/>
      <c r="F139" s="31"/>
      <c r="G139" s="31"/>
      <c r="H139" s="31"/>
    </row>
    <row r="140" spans="1:8">
      <c r="A140" s="31"/>
      <c r="B140" s="31"/>
      <c r="C140" s="31"/>
      <c r="D140" s="31"/>
      <c r="E140" s="31"/>
      <c r="F140" s="31"/>
      <c r="G140" s="31"/>
      <c r="H140" s="31"/>
    </row>
    <row r="141" spans="1:8">
      <c r="A141" s="31"/>
      <c r="B141" s="31"/>
      <c r="C141" s="31"/>
      <c r="D141" s="31"/>
      <c r="E141" s="31"/>
      <c r="F141" s="31"/>
      <c r="G141" s="31"/>
      <c r="H141" s="31"/>
    </row>
    <row r="142" spans="1:8">
      <c r="A142" s="31"/>
      <c r="B142" s="31"/>
      <c r="C142" s="31"/>
      <c r="D142" s="31"/>
      <c r="E142" s="31"/>
      <c r="F142" s="31"/>
      <c r="G142" s="31"/>
      <c r="H142" s="31"/>
    </row>
    <row r="143" spans="1:8">
      <c r="A143" s="31"/>
      <c r="B143" s="31"/>
      <c r="C143" s="31"/>
      <c r="D143" s="31"/>
      <c r="E143" s="31"/>
      <c r="F143" s="31"/>
      <c r="G143" s="31"/>
      <c r="H143" s="31"/>
    </row>
    <row r="144" spans="1:8">
      <c r="A144" s="31"/>
      <c r="B144" s="31"/>
      <c r="C144" s="31"/>
      <c r="D144" s="31"/>
      <c r="E144" s="31"/>
      <c r="F144" s="31"/>
      <c r="G144" s="31"/>
      <c r="H144" s="31"/>
    </row>
    <row r="145" spans="1:8">
      <c r="A145" s="31"/>
      <c r="B145" s="31"/>
      <c r="C145" s="31"/>
      <c r="D145" s="31"/>
      <c r="E145" s="31"/>
      <c r="F145" s="31"/>
      <c r="G145" s="31"/>
      <c r="H145" s="31"/>
    </row>
    <row r="146" spans="1:8">
      <c r="A146" s="31"/>
      <c r="B146" s="31"/>
      <c r="C146" s="31"/>
      <c r="D146" s="31"/>
      <c r="E146" s="31"/>
      <c r="F146" s="31"/>
      <c r="G146" s="31"/>
      <c r="H146" s="31"/>
    </row>
    <row r="147" spans="1:8">
      <c r="A147" s="31"/>
      <c r="B147" s="31"/>
      <c r="C147" s="31"/>
      <c r="D147" s="31"/>
      <c r="E147" s="31"/>
      <c r="F147" s="31"/>
      <c r="G147" s="31"/>
      <c r="H147" s="31"/>
    </row>
    <row r="148" spans="1:8">
      <c r="A148" s="31"/>
      <c r="B148" s="31"/>
      <c r="C148" s="31"/>
      <c r="D148" s="31"/>
      <c r="E148" s="31"/>
      <c r="F148" s="31"/>
      <c r="G148" s="31"/>
      <c r="H148" s="31"/>
    </row>
    <row r="149" spans="1:8">
      <c r="A149" s="31"/>
      <c r="B149" s="31"/>
      <c r="C149" s="31"/>
      <c r="D149" s="31"/>
      <c r="E149" s="31"/>
      <c r="F149" s="31"/>
      <c r="G149" s="31"/>
      <c r="H149" s="31"/>
    </row>
    <row r="150" spans="1:8">
      <c r="A150" s="31"/>
      <c r="B150" s="31"/>
      <c r="C150" s="31"/>
      <c r="D150" s="31"/>
      <c r="E150" s="31"/>
      <c r="F150" s="31"/>
      <c r="G150" s="31"/>
      <c r="H150" s="31"/>
    </row>
    <row r="151" spans="1:8">
      <c r="A151" s="31"/>
      <c r="B151" s="31"/>
      <c r="C151" s="31"/>
      <c r="D151" s="31"/>
      <c r="E151" s="31"/>
      <c r="F151" s="31"/>
      <c r="G151" s="31"/>
      <c r="H151" s="31"/>
    </row>
    <row r="152" spans="1:8">
      <c r="A152" s="31"/>
      <c r="B152" s="31"/>
      <c r="C152" s="31"/>
      <c r="D152" s="31"/>
      <c r="E152" s="31"/>
      <c r="F152" s="31"/>
      <c r="G152" s="31"/>
      <c r="H152" s="31"/>
    </row>
    <row r="153" spans="1:8">
      <c r="A153" s="31"/>
      <c r="B153" s="31"/>
      <c r="C153" s="31"/>
      <c r="D153" s="31"/>
      <c r="E153" s="31"/>
      <c r="F153" s="31"/>
      <c r="G153" s="31"/>
      <c r="H153" s="31"/>
    </row>
    <row r="154" spans="1:8">
      <c r="A154" s="31"/>
      <c r="B154" s="31"/>
      <c r="C154" s="31"/>
      <c r="D154" s="31"/>
      <c r="E154" s="31"/>
      <c r="F154" s="31"/>
      <c r="G154" s="31"/>
      <c r="H154" s="31"/>
    </row>
    <row r="155" spans="1:8">
      <c r="A155" s="31"/>
      <c r="B155" s="31"/>
      <c r="C155" s="31"/>
      <c r="D155" s="31"/>
      <c r="E155" s="31"/>
      <c r="F155" s="31"/>
      <c r="G155" s="31"/>
      <c r="H155" s="31"/>
    </row>
    <row r="156" spans="1:8">
      <c r="A156" s="31"/>
      <c r="B156" s="31"/>
      <c r="C156" s="31"/>
      <c r="D156" s="31"/>
      <c r="E156" s="31"/>
      <c r="F156" s="31"/>
      <c r="G156" s="31"/>
      <c r="H156" s="31"/>
    </row>
    <row r="157" spans="1:8">
      <c r="A157" s="31"/>
      <c r="B157" s="31"/>
      <c r="C157" s="31"/>
      <c r="D157" s="31"/>
      <c r="E157" s="31"/>
      <c r="F157" s="31"/>
      <c r="G157" s="31"/>
      <c r="H157" s="31"/>
    </row>
    <row r="158" spans="1:8">
      <c r="A158" s="31"/>
      <c r="B158" s="31"/>
      <c r="C158" s="31"/>
      <c r="D158" s="31"/>
      <c r="E158" s="31"/>
      <c r="F158" s="31"/>
      <c r="G158" s="31"/>
      <c r="H158" s="31"/>
    </row>
    <row r="159" spans="1:8">
      <c r="A159" s="31"/>
      <c r="B159" s="31"/>
      <c r="C159" s="31"/>
      <c r="D159" s="31"/>
      <c r="E159" s="31"/>
      <c r="F159" s="31"/>
      <c r="G159" s="31"/>
      <c r="H159" s="31"/>
    </row>
    <row r="160" spans="1:8">
      <c r="A160" s="31"/>
      <c r="B160" s="31"/>
      <c r="C160" s="31"/>
      <c r="D160" s="31"/>
      <c r="E160" s="31"/>
      <c r="F160" s="31"/>
      <c r="G160" s="31"/>
      <c r="H160" s="31"/>
    </row>
    <row r="161" spans="1:8">
      <c r="A161" s="31"/>
      <c r="B161" s="31"/>
      <c r="C161" s="31"/>
      <c r="D161" s="31"/>
      <c r="E161" s="31"/>
      <c r="F161" s="31"/>
      <c r="G161" s="31"/>
      <c r="H161" s="31"/>
    </row>
    <row r="162" spans="1:8">
      <c r="A162" s="31"/>
      <c r="B162" s="31"/>
      <c r="C162" s="31"/>
      <c r="D162" s="31"/>
      <c r="E162" s="31"/>
      <c r="F162" s="31"/>
      <c r="G162" s="31"/>
      <c r="H162" s="31"/>
    </row>
    <row r="163" spans="1:8">
      <c r="A163" s="31"/>
      <c r="B163" s="31"/>
      <c r="C163" s="31"/>
      <c r="D163" s="31"/>
      <c r="E163" s="31"/>
      <c r="F163" s="31"/>
      <c r="G163" s="31"/>
      <c r="H163" s="31"/>
    </row>
    <row r="164" spans="1:8">
      <c r="A164" s="31"/>
      <c r="B164" s="31"/>
      <c r="C164" s="31"/>
      <c r="D164" s="31"/>
      <c r="E164" s="31"/>
      <c r="F164" s="31"/>
      <c r="G164" s="31"/>
      <c r="H164" s="31"/>
    </row>
    <row r="165" spans="1:8">
      <c r="A165" s="31"/>
      <c r="B165" s="31"/>
      <c r="C165" s="31"/>
      <c r="D165" s="31"/>
      <c r="E165" s="31"/>
      <c r="F165" s="31"/>
      <c r="G165" s="31"/>
      <c r="H165" s="31"/>
    </row>
    <row r="166" spans="1:8">
      <c r="A166" s="31"/>
      <c r="B166" s="31"/>
      <c r="C166" s="31"/>
      <c r="D166" s="31"/>
      <c r="E166" s="31"/>
      <c r="F166" s="31"/>
      <c r="G166" s="31"/>
      <c r="H166" s="31"/>
    </row>
    <row r="167" spans="1:8">
      <c r="A167" s="31"/>
      <c r="B167" s="31"/>
      <c r="C167" s="31"/>
      <c r="D167" s="31"/>
      <c r="E167" s="31"/>
      <c r="F167" s="31"/>
      <c r="G167" s="31"/>
      <c r="H167" s="31"/>
    </row>
    <row r="168" spans="1:8">
      <c r="A168" s="31"/>
      <c r="B168" s="31"/>
      <c r="C168" s="31"/>
      <c r="D168" s="31"/>
      <c r="E168" s="31"/>
      <c r="F168" s="31"/>
      <c r="G168" s="31"/>
      <c r="H168" s="31"/>
    </row>
    <row r="169" spans="1:8">
      <c r="A169" s="31"/>
      <c r="B169" s="31"/>
      <c r="C169" s="31"/>
      <c r="D169" s="31"/>
      <c r="E169" s="31"/>
      <c r="F169" s="31"/>
      <c r="G169" s="31"/>
      <c r="H169" s="31"/>
    </row>
    <row r="170" spans="1:8">
      <c r="A170" s="31"/>
      <c r="B170" s="31"/>
      <c r="C170" s="31"/>
      <c r="D170" s="31"/>
      <c r="E170" s="31"/>
      <c r="F170" s="31"/>
      <c r="G170" s="31"/>
      <c r="H170" s="31"/>
    </row>
    <row r="171" spans="1:8">
      <c r="A171" s="31"/>
      <c r="B171" s="31"/>
      <c r="C171" s="31"/>
      <c r="D171" s="31"/>
      <c r="E171" s="31"/>
      <c r="F171" s="31"/>
      <c r="G171" s="31"/>
      <c r="H171" s="31"/>
    </row>
    <row r="172" spans="1:8">
      <c r="A172" s="31"/>
      <c r="B172" s="31"/>
      <c r="C172" s="31"/>
      <c r="D172" s="31"/>
      <c r="E172" s="31"/>
      <c r="F172" s="31"/>
      <c r="G172" s="31"/>
      <c r="H172" s="31"/>
    </row>
    <row r="173" spans="1:8">
      <c r="A173" s="31"/>
      <c r="B173" s="31"/>
      <c r="C173" s="31"/>
      <c r="D173" s="31"/>
      <c r="E173" s="31"/>
      <c r="F173" s="31"/>
      <c r="G173" s="31"/>
      <c r="H173" s="31"/>
    </row>
    <row r="174" spans="1:8">
      <c r="A174" s="31"/>
      <c r="B174" s="31"/>
      <c r="C174" s="31"/>
      <c r="D174" s="31"/>
      <c r="E174" s="31"/>
      <c r="F174" s="31"/>
      <c r="G174" s="31"/>
      <c r="H174" s="31"/>
    </row>
    <row r="175" spans="1:8">
      <c r="A175" s="31"/>
      <c r="B175" s="31"/>
      <c r="C175" s="31"/>
      <c r="D175" s="31"/>
      <c r="E175" s="31"/>
      <c r="F175" s="31"/>
      <c r="G175" s="31"/>
      <c r="H175" s="31"/>
    </row>
    <row r="176" spans="1:8">
      <c r="A176" s="31"/>
      <c r="B176" s="31"/>
      <c r="C176" s="31"/>
      <c r="D176" s="31"/>
      <c r="E176" s="31"/>
      <c r="F176" s="31"/>
      <c r="G176" s="31"/>
      <c r="H176" s="31"/>
    </row>
    <row r="177" spans="1:8">
      <c r="A177" s="31"/>
      <c r="B177" s="31"/>
      <c r="C177" s="31"/>
      <c r="D177" s="31"/>
      <c r="E177" s="31"/>
      <c r="F177" s="31"/>
      <c r="G177" s="31"/>
      <c r="H177" s="31"/>
    </row>
    <row r="178" spans="1:8">
      <c r="A178" s="31"/>
      <c r="B178" s="31"/>
      <c r="C178" s="31"/>
      <c r="D178" s="31"/>
      <c r="E178" s="31"/>
      <c r="F178" s="31"/>
      <c r="G178" s="31"/>
      <c r="H178" s="31"/>
    </row>
    <row r="179" spans="1:8">
      <c r="A179" s="31"/>
      <c r="B179" s="31"/>
      <c r="C179" s="31"/>
      <c r="D179" s="31"/>
      <c r="E179" s="31"/>
      <c r="F179" s="31"/>
      <c r="G179" s="31"/>
      <c r="H179" s="31"/>
    </row>
    <row r="180" spans="1:8">
      <c r="A180" s="31"/>
      <c r="B180" s="31"/>
      <c r="C180" s="31"/>
      <c r="D180" s="31"/>
      <c r="E180" s="31"/>
      <c r="F180" s="31"/>
      <c r="G180" s="31"/>
      <c r="H180" s="31"/>
    </row>
    <row r="181" spans="1:8">
      <c r="A181" s="31"/>
      <c r="B181" s="31"/>
      <c r="C181" s="31"/>
      <c r="D181" s="31"/>
      <c r="E181" s="31"/>
      <c r="F181" s="31"/>
      <c r="G181" s="31"/>
      <c r="H181" s="31"/>
    </row>
    <row r="182" spans="1:8">
      <c r="A182" s="31"/>
      <c r="B182" s="31"/>
      <c r="C182" s="31"/>
      <c r="D182" s="31"/>
      <c r="E182" s="31"/>
      <c r="F182" s="31"/>
      <c r="G182" s="31"/>
      <c r="H182" s="31"/>
    </row>
    <row r="183" spans="1:8">
      <c r="A183" s="31"/>
      <c r="B183" s="31"/>
      <c r="C183" s="31"/>
      <c r="D183" s="31"/>
      <c r="E183" s="31"/>
      <c r="F183" s="31"/>
      <c r="G183" s="31"/>
      <c r="H183" s="31"/>
    </row>
    <row r="184" spans="1:8">
      <c r="A184" s="31"/>
      <c r="B184" s="31"/>
      <c r="C184" s="31"/>
      <c r="D184" s="31"/>
      <c r="E184" s="31"/>
      <c r="F184" s="31"/>
      <c r="G184" s="31"/>
      <c r="H184" s="31"/>
    </row>
    <row r="185" spans="1:8">
      <c r="A185" s="31"/>
      <c r="B185" s="31"/>
      <c r="C185" s="31"/>
      <c r="D185" s="31"/>
      <c r="E185" s="31"/>
      <c r="F185" s="31"/>
      <c r="G185" s="31"/>
      <c r="H185" s="31"/>
    </row>
    <row r="186" spans="1:8">
      <c r="A186" s="31"/>
      <c r="B186" s="31"/>
      <c r="C186" s="31"/>
      <c r="D186" s="31"/>
      <c r="E186" s="31"/>
      <c r="F186" s="31"/>
      <c r="G186" s="31"/>
      <c r="H186" s="31"/>
    </row>
    <row r="187" spans="1:8">
      <c r="A187" s="31"/>
      <c r="B187" s="31"/>
      <c r="C187" s="31"/>
      <c r="D187" s="31"/>
      <c r="E187" s="31"/>
      <c r="F187" s="31"/>
      <c r="G187" s="31"/>
      <c r="H187" s="31"/>
    </row>
    <row r="188" spans="1:8">
      <c r="A188" s="31"/>
      <c r="B188" s="31"/>
      <c r="C188" s="31"/>
      <c r="D188" s="31"/>
      <c r="E188" s="31"/>
      <c r="F188" s="31"/>
      <c r="G188" s="31"/>
      <c r="H188" s="31"/>
    </row>
    <row r="189" spans="1:8">
      <c r="A189" s="31"/>
      <c r="B189" s="31"/>
      <c r="C189" s="31"/>
      <c r="D189" s="31"/>
      <c r="E189" s="31"/>
      <c r="F189" s="31"/>
      <c r="G189" s="31"/>
      <c r="H189" s="31"/>
    </row>
    <row r="190" spans="1:8">
      <c r="A190" s="31"/>
      <c r="B190" s="31"/>
      <c r="C190" s="31"/>
      <c r="D190" s="31"/>
      <c r="E190" s="31"/>
      <c r="F190" s="31"/>
      <c r="G190" s="31"/>
      <c r="H190" s="31"/>
    </row>
    <row r="191" spans="1:8">
      <c r="A191" s="31"/>
      <c r="B191" s="31"/>
      <c r="C191" s="31"/>
      <c r="D191" s="31"/>
      <c r="E191" s="31"/>
      <c r="F191" s="31"/>
      <c r="G191" s="31"/>
      <c r="H191" s="31"/>
    </row>
    <row r="192" spans="1:8">
      <c r="A192" s="31"/>
      <c r="B192" s="31"/>
      <c r="C192" s="31"/>
      <c r="D192" s="31"/>
      <c r="E192" s="31"/>
      <c r="F192" s="31"/>
      <c r="G192" s="31"/>
      <c r="H192" s="31"/>
    </row>
    <row r="193" spans="1:8">
      <c r="A193" s="31"/>
      <c r="B193" s="31"/>
      <c r="C193" s="31"/>
      <c r="D193" s="31"/>
      <c r="E193" s="31"/>
      <c r="F193" s="31"/>
      <c r="G193" s="31"/>
      <c r="H193" s="31"/>
    </row>
    <row r="194" spans="1:8">
      <c r="A194" s="31"/>
      <c r="B194" s="31"/>
      <c r="C194" s="31"/>
      <c r="D194" s="31"/>
      <c r="E194" s="31"/>
      <c r="F194" s="31"/>
      <c r="G194" s="31"/>
      <c r="H194" s="31"/>
    </row>
    <row r="195" spans="1:8">
      <c r="A195" s="31"/>
      <c r="B195" s="31"/>
      <c r="C195" s="31"/>
      <c r="D195" s="31"/>
      <c r="E195" s="31"/>
      <c r="F195" s="31"/>
      <c r="G195" s="31"/>
      <c r="H195" s="31"/>
    </row>
    <row r="196" spans="1:8">
      <c r="A196" s="31"/>
      <c r="B196" s="31"/>
      <c r="C196" s="31"/>
      <c r="D196" s="31"/>
      <c r="E196" s="31"/>
      <c r="F196" s="31"/>
      <c r="G196" s="31"/>
      <c r="H196" s="31"/>
    </row>
    <row r="197" spans="1:8">
      <c r="A197" s="31"/>
      <c r="B197" s="31"/>
      <c r="C197" s="31"/>
      <c r="D197" s="31"/>
      <c r="E197" s="31"/>
      <c r="F197" s="31"/>
      <c r="G197" s="31"/>
      <c r="H197" s="31"/>
    </row>
    <row r="198" spans="1:8">
      <c r="A198" s="31"/>
      <c r="B198" s="31"/>
      <c r="C198" s="31"/>
      <c r="D198" s="31"/>
      <c r="E198" s="31"/>
      <c r="F198" s="31"/>
      <c r="G198" s="31"/>
      <c r="H198" s="31"/>
    </row>
    <row r="199" spans="1:8">
      <c r="A199" s="31"/>
      <c r="B199" s="31"/>
      <c r="C199" s="31"/>
      <c r="D199" s="31"/>
      <c r="E199" s="31"/>
      <c r="F199" s="31"/>
      <c r="G199" s="31"/>
      <c r="H199" s="31"/>
    </row>
    <row r="200" spans="1:8">
      <c r="A200" s="31"/>
      <c r="B200" s="31"/>
      <c r="C200" s="31"/>
      <c r="D200" s="31"/>
      <c r="E200" s="31"/>
      <c r="F200" s="31"/>
      <c r="G200" s="31"/>
      <c r="H200" s="31"/>
    </row>
    <row r="201" spans="1:8">
      <c r="A201" s="31"/>
      <c r="B201" s="31"/>
      <c r="C201" s="31"/>
      <c r="D201" s="31"/>
      <c r="E201" s="31"/>
      <c r="F201" s="31"/>
      <c r="G201" s="31"/>
      <c r="H201" s="31"/>
    </row>
    <row r="202" spans="1:8">
      <c r="A202" s="31"/>
      <c r="B202" s="31"/>
      <c r="C202" s="31"/>
      <c r="D202" s="31"/>
      <c r="E202" s="31"/>
      <c r="F202" s="31"/>
      <c r="G202" s="31"/>
      <c r="H202" s="31"/>
    </row>
    <row r="203" spans="1:8">
      <c r="A203" s="31"/>
      <c r="B203" s="31"/>
      <c r="C203" s="31"/>
      <c r="D203" s="31"/>
      <c r="E203" s="31"/>
      <c r="F203" s="31"/>
      <c r="G203" s="31"/>
      <c r="H203" s="31"/>
    </row>
    <row r="204" spans="1:8">
      <c r="A204" s="31"/>
      <c r="B204" s="31"/>
      <c r="C204" s="31"/>
      <c r="D204" s="31"/>
      <c r="E204" s="31"/>
      <c r="F204" s="31"/>
      <c r="G204" s="31"/>
      <c r="H204" s="31"/>
    </row>
    <row r="205" spans="1:8">
      <c r="A205" s="31"/>
      <c r="B205" s="31"/>
      <c r="C205" s="31"/>
      <c r="D205" s="31"/>
      <c r="E205" s="31"/>
      <c r="F205" s="31"/>
      <c r="G205" s="31"/>
      <c r="H205" s="31"/>
    </row>
    <row r="206" spans="1:8">
      <c r="A206" s="31"/>
      <c r="B206" s="31"/>
      <c r="C206" s="31"/>
      <c r="D206" s="31"/>
      <c r="E206" s="31"/>
      <c r="F206" s="31"/>
      <c r="G206" s="31"/>
      <c r="H206" s="31"/>
    </row>
    <row r="207" spans="1:8">
      <c r="A207" s="31"/>
      <c r="B207" s="31"/>
      <c r="C207" s="31"/>
      <c r="D207" s="31"/>
      <c r="E207" s="31"/>
      <c r="F207" s="31"/>
      <c r="G207" s="31"/>
      <c r="H207" s="31"/>
    </row>
    <row r="208" spans="1:8">
      <c r="A208" s="31"/>
      <c r="B208" s="31"/>
      <c r="C208" s="31"/>
      <c r="D208" s="31"/>
      <c r="E208" s="31"/>
      <c r="F208" s="31"/>
      <c r="G208" s="31"/>
      <c r="H208" s="31"/>
    </row>
    <row r="209" spans="1:8">
      <c r="A209" s="31"/>
      <c r="B209" s="31"/>
      <c r="C209" s="31"/>
      <c r="D209" s="31"/>
      <c r="E209" s="31"/>
      <c r="F209" s="31"/>
      <c r="G209" s="31"/>
      <c r="H209" s="31"/>
    </row>
    <row r="210" spans="1:8">
      <c r="A210" s="31"/>
      <c r="B210" s="31"/>
      <c r="C210" s="31"/>
      <c r="D210" s="31"/>
      <c r="E210" s="31"/>
      <c r="F210" s="31"/>
      <c r="G210" s="31"/>
      <c r="H210" s="31"/>
    </row>
    <row r="211" spans="1:8">
      <c r="A211" s="31"/>
      <c r="B211" s="31"/>
      <c r="C211" s="31"/>
      <c r="D211" s="31"/>
      <c r="E211" s="31"/>
      <c r="F211" s="31"/>
      <c r="G211" s="31"/>
      <c r="H211" s="31"/>
    </row>
    <row r="212" spans="1:8">
      <c r="A212" s="31"/>
      <c r="B212" s="31"/>
      <c r="C212" s="31"/>
      <c r="D212" s="31"/>
      <c r="E212" s="31"/>
      <c r="F212" s="31"/>
      <c r="G212" s="31"/>
      <c r="H212" s="31"/>
    </row>
    <row r="213" spans="1:8">
      <c r="A213" s="31"/>
      <c r="B213" s="31"/>
      <c r="C213" s="31"/>
      <c r="D213" s="31"/>
      <c r="E213" s="31"/>
      <c r="F213" s="31"/>
      <c r="G213" s="31"/>
      <c r="H213" s="31"/>
    </row>
    <row r="214" spans="1:8">
      <c r="A214" s="31"/>
      <c r="B214" s="31"/>
      <c r="C214" s="31"/>
      <c r="D214" s="31"/>
      <c r="E214" s="31"/>
      <c r="F214" s="31"/>
      <c r="G214" s="31"/>
      <c r="H214" s="31"/>
    </row>
    <row r="215" spans="1:8">
      <c r="A215" s="31"/>
      <c r="B215" s="31"/>
      <c r="C215" s="31"/>
      <c r="D215" s="31"/>
      <c r="E215" s="31"/>
      <c r="F215" s="31"/>
      <c r="G215" s="31"/>
      <c r="H215" s="31"/>
    </row>
    <row r="216" spans="1:8">
      <c r="A216" s="31"/>
      <c r="B216" s="31"/>
      <c r="C216" s="31"/>
      <c r="D216" s="31"/>
      <c r="E216" s="31"/>
      <c r="F216" s="31"/>
      <c r="G216" s="31"/>
      <c r="H216" s="31"/>
    </row>
    <row r="217" spans="1:8">
      <c r="A217" s="31"/>
      <c r="B217" s="31"/>
      <c r="C217" s="31"/>
      <c r="D217" s="31"/>
      <c r="E217" s="31"/>
      <c r="F217" s="31"/>
      <c r="G217" s="31"/>
      <c r="H217" s="31"/>
    </row>
    <row r="218" spans="1:8">
      <c r="A218" s="31"/>
      <c r="B218" s="31"/>
      <c r="C218" s="31"/>
      <c r="D218" s="31"/>
      <c r="E218" s="31"/>
      <c r="F218" s="31"/>
      <c r="G218" s="31"/>
      <c r="H218" s="31"/>
    </row>
    <row r="219" spans="1:8">
      <c r="A219" s="31"/>
      <c r="B219" s="31"/>
      <c r="C219" s="31"/>
      <c r="D219" s="31"/>
      <c r="E219" s="31"/>
      <c r="F219" s="31"/>
      <c r="G219" s="31"/>
      <c r="H219" s="31"/>
    </row>
    <row r="220" spans="1:8">
      <c r="A220" s="31"/>
      <c r="B220" s="31"/>
      <c r="C220" s="31"/>
      <c r="D220" s="31"/>
      <c r="E220" s="31"/>
      <c r="F220" s="31"/>
      <c r="G220" s="31"/>
      <c r="H220" s="31"/>
    </row>
    <row r="221" spans="1:8">
      <c r="A221" s="31"/>
      <c r="B221" s="31"/>
      <c r="C221" s="31"/>
      <c r="D221" s="31"/>
      <c r="E221" s="31"/>
      <c r="F221" s="31"/>
      <c r="G221" s="31"/>
      <c r="H221" s="31"/>
    </row>
    <row r="222" spans="1:8">
      <c r="A222" s="31"/>
      <c r="B222" s="31"/>
      <c r="C222" s="31"/>
      <c r="D222" s="31"/>
      <c r="E222" s="31"/>
      <c r="F222" s="31"/>
      <c r="G222" s="31"/>
      <c r="H222" s="31"/>
    </row>
    <row r="223" spans="1:8">
      <c r="A223" s="31"/>
      <c r="B223" s="31"/>
      <c r="C223" s="31"/>
      <c r="D223" s="31"/>
      <c r="E223" s="31"/>
      <c r="F223" s="31"/>
      <c r="G223" s="31"/>
      <c r="H223" s="31"/>
    </row>
    <row r="224" spans="1:8">
      <c r="A224" s="31"/>
      <c r="B224" s="31"/>
      <c r="C224" s="31"/>
      <c r="D224" s="31"/>
      <c r="E224" s="31"/>
      <c r="F224" s="31"/>
      <c r="G224" s="31"/>
      <c r="H224" s="31"/>
    </row>
    <row r="225" spans="1:8">
      <c r="A225" s="31"/>
      <c r="B225" s="31"/>
      <c r="C225" s="31"/>
      <c r="D225" s="31"/>
      <c r="E225" s="31"/>
      <c r="F225" s="31"/>
      <c r="G225" s="31"/>
      <c r="H225" s="31"/>
    </row>
    <row r="226" spans="1:8">
      <c r="A226" s="31"/>
      <c r="B226" s="31"/>
      <c r="C226" s="31"/>
      <c r="D226" s="31"/>
      <c r="E226" s="31"/>
      <c r="F226" s="31"/>
      <c r="G226" s="31"/>
      <c r="H226" s="31"/>
    </row>
    <row r="227" spans="1:8">
      <c r="A227" s="31"/>
      <c r="B227" s="31"/>
      <c r="C227" s="31"/>
      <c r="D227" s="31"/>
      <c r="E227" s="31"/>
      <c r="F227" s="31"/>
      <c r="G227" s="31"/>
      <c r="H227" s="31"/>
    </row>
    <row r="228" spans="1:8">
      <c r="A228" s="31"/>
      <c r="B228" s="31"/>
      <c r="C228" s="31"/>
      <c r="D228" s="31"/>
      <c r="E228" s="31"/>
      <c r="F228" s="31"/>
      <c r="G228" s="31"/>
      <c r="H228" s="31"/>
    </row>
    <row r="229" spans="1:8">
      <c r="A229" s="31"/>
      <c r="B229" s="31"/>
      <c r="C229" s="31"/>
      <c r="D229" s="31"/>
      <c r="E229" s="31"/>
      <c r="F229" s="31"/>
      <c r="G229" s="31"/>
      <c r="H229" s="31"/>
    </row>
    <row r="230" spans="1:8">
      <c r="A230" s="31"/>
      <c r="B230" s="31"/>
      <c r="C230" s="31"/>
      <c r="D230" s="31"/>
      <c r="E230" s="31"/>
      <c r="F230" s="31"/>
      <c r="G230" s="31"/>
      <c r="H230" s="31"/>
    </row>
    <row r="231" spans="1:8">
      <c r="A231" s="31"/>
      <c r="B231" s="31"/>
      <c r="C231" s="31"/>
      <c r="D231" s="31"/>
      <c r="E231" s="31"/>
      <c r="F231" s="31"/>
      <c r="G231" s="31"/>
      <c r="H231" s="31"/>
    </row>
    <row r="232" spans="1:8">
      <c r="A232" s="31"/>
      <c r="B232" s="31"/>
      <c r="C232" s="31"/>
      <c r="D232" s="31"/>
      <c r="E232" s="31"/>
      <c r="F232" s="31"/>
      <c r="G232" s="31"/>
      <c r="H232" s="31"/>
    </row>
    <row r="233" spans="1:8">
      <c r="A233" s="31"/>
      <c r="B233" s="31"/>
      <c r="C233" s="31"/>
      <c r="D233" s="31"/>
      <c r="E233" s="31"/>
      <c r="F233" s="31"/>
      <c r="G233" s="31"/>
      <c r="H233" s="31"/>
    </row>
    <row r="234" spans="1:8">
      <c r="A234" s="31"/>
      <c r="B234" s="31"/>
      <c r="C234" s="31"/>
      <c r="D234" s="31"/>
      <c r="E234" s="31"/>
      <c r="F234" s="31"/>
      <c r="G234" s="31"/>
      <c r="H234" s="31"/>
    </row>
    <row r="235" spans="1:8">
      <c r="A235" s="31"/>
      <c r="B235" s="31"/>
      <c r="C235" s="31"/>
      <c r="D235" s="31"/>
      <c r="E235" s="31"/>
      <c r="F235" s="31"/>
      <c r="G235" s="31"/>
      <c r="H235" s="31"/>
    </row>
    <row r="236" spans="1:8">
      <c r="A236" s="31"/>
      <c r="B236" s="31"/>
      <c r="C236" s="31"/>
      <c r="D236" s="31"/>
      <c r="E236" s="31"/>
      <c r="F236" s="31"/>
      <c r="G236" s="31"/>
      <c r="H236" s="31"/>
    </row>
    <row r="237" spans="1:8">
      <c r="A237" s="31"/>
      <c r="B237" s="31"/>
      <c r="C237" s="31"/>
      <c r="D237" s="31"/>
      <c r="E237" s="31"/>
      <c r="F237" s="31"/>
      <c r="G237" s="31"/>
      <c r="H237" s="31"/>
    </row>
    <row r="238" spans="1:8">
      <c r="A238" s="31"/>
      <c r="B238" s="31"/>
      <c r="C238" s="31"/>
      <c r="D238" s="31"/>
      <c r="E238" s="31"/>
      <c r="F238" s="31"/>
      <c r="G238" s="31"/>
      <c r="H238" s="31"/>
    </row>
    <row r="239" spans="1:8">
      <c r="A239" s="31"/>
      <c r="B239" s="31"/>
      <c r="C239" s="31"/>
      <c r="D239" s="31"/>
      <c r="E239" s="31"/>
      <c r="F239" s="31"/>
      <c r="G239" s="31"/>
      <c r="H239" s="31"/>
    </row>
    <row r="240" spans="1:8">
      <c r="A240" s="31"/>
      <c r="B240" s="31"/>
      <c r="C240" s="31"/>
      <c r="D240" s="31"/>
      <c r="E240" s="31"/>
      <c r="F240" s="31"/>
      <c r="G240" s="31"/>
      <c r="H240" s="31"/>
    </row>
    <row r="241" spans="1:8">
      <c r="A241" s="31"/>
      <c r="B241" s="31"/>
      <c r="C241" s="31"/>
      <c r="D241" s="31"/>
      <c r="E241" s="31"/>
      <c r="F241" s="31"/>
      <c r="G241" s="31"/>
      <c r="H241" s="31"/>
    </row>
    <row r="242" spans="1:8">
      <c r="A242" s="31"/>
      <c r="B242" s="31"/>
      <c r="C242" s="31"/>
      <c r="D242" s="31"/>
      <c r="E242" s="31"/>
      <c r="F242" s="31"/>
      <c r="G242" s="31"/>
      <c r="H242" s="31"/>
    </row>
    <row r="243" spans="1:8">
      <c r="A243" s="31"/>
      <c r="B243" s="31"/>
      <c r="C243" s="31"/>
      <c r="D243" s="31"/>
      <c r="E243" s="31"/>
      <c r="F243" s="31"/>
      <c r="G243" s="31"/>
      <c r="H243" s="31"/>
    </row>
    <row r="244" spans="1:8">
      <c r="A244" s="31"/>
      <c r="B244" s="31"/>
      <c r="C244" s="31"/>
      <c r="D244" s="31"/>
      <c r="E244" s="31"/>
      <c r="F244" s="31"/>
      <c r="G244" s="31"/>
      <c r="H244" s="31"/>
    </row>
    <row r="245" spans="1:8">
      <c r="A245" s="31"/>
      <c r="B245" s="31"/>
      <c r="C245" s="31"/>
      <c r="D245" s="31"/>
      <c r="E245" s="31"/>
      <c r="F245" s="31"/>
      <c r="G245" s="31"/>
      <c r="H245" s="31"/>
    </row>
    <row r="246" spans="1:8">
      <c r="A246" s="31"/>
      <c r="B246" s="31"/>
      <c r="C246" s="31"/>
      <c r="D246" s="31"/>
      <c r="E246" s="31"/>
      <c r="F246" s="31"/>
      <c r="G246" s="31"/>
      <c r="H246" s="31"/>
    </row>
    <row r="247" spans="1:8">
      <c r="A247" s="31"/>
      <c r="B247" s="31"/>
      <c r="C247" s="31"/>
      <c r="D247" s="31"/>
      <c r="E247" s="31"/>
      <c r="F247" s="31"/>
      <c r="G247" s="31"/>
      <c r="H247" s="31"/>
    </row>
    <row r="248" spans="1:8">
      <c r="A248" s="31"/>
      <c r="B248" s="31"/>
      <c r="C248" s="31"/>
      <c r="D248" s="31"/>
      <c r="E248" s="31"/>
      <c r="F248" s="31"/>
      <c r="G248" s="31"/>
      <c r="H248" s="31"/>
    </row>
    <row r="249" spans="1:8">
      <c r="A249" s="31"/>
      <c r="B249" s="31"/>
      <c r="C249" s="31"/>
      <c r="D249" s="31"/>
      <c r="E249" s="31"/>
      <c r="F249" s="31"/>
      <c r="G249" s="31"/>
      <c r="H249" s="31"/>
    </row>
    <row r="250" spans="1:8">
      <c r="A250" s="31"/>
      <c r="B250" s="31"/>
      <c r="C250" s="31"/>
      <c r="D250" s="31"/>
      <c r="E250" s="31"/>
      <c r="F250" s="31"/>
      <c r="G250" s="31"/>
      <c r="H250" s="31"/>
    </row>
    <row r="251" spans="1:8">
      <c r="A251" s="31"/>
      <c r="B251" s="31"/>
      <c r="C251" s="31"/>
      <c r="D251" s="31"/>
      <c r="E251" s="31"/>
      <c r="F251" s="31"/>
      <c r="G251" s="31"/>
      <c r="H251" s="31"/>
    </row>
    <row r="252" spans="1:8">
      <c r="A252" s="31"/>
      <c r="B252" s="31"/>
      <c r="C252" s="31"/>
      <c r="D252" s="31"/>
      <c r="E252" s="31"/>
      <c r="F252" s="31"/>
      <c r="G252" s="31"/>
      <c r="H252" s="31"/>
    </row>
    <row r="253" spans="1:8">
      <c r="A253" s="31"/>
      <c r="B253" s="31"/>
      <c r="C253" s="31"/>
      <c r="D253" s="31"/>
      <c r="E253" s="31"/>
      <c r="F253" s="31"/>
      <c r="G253" s="31"/>
      <c r="H253" s="31"/>
    </row>
    <row r="254" spans="1:8">
      <c r="A254" s="31"/>
      <c r="B254" s="31"/>
      <c r="C254" s="31"/>
      <c r="D254" s="31"/>
      <c r="E254" s="31"/>
      <c r="F254" s="31"/>
      <c r="G254" s="31"/>
      <c r="H254" s="31"/>
    </row>
    <row r="255" spans="1:8">
      <c r="A255" s="31"/>
      <c r="B255" s="31"/>
      <c r="C255" s="31"/>
      <c r="D255" s="31"/>
      <c r="E255" s="31"/>
      <c r="F255" s="31"/>
      <c r="G255" s="31"/>
      <c r="H255" s="31"/>
    </row>
    <row r="256" spans="1:8">
      <c r="A256" s="31"/>
      <c r="B256" s="31"/>
      <c r="C256" s="31"/>
      <c r="D256" s="31"/>
      <c r="E256" s="31"/>
      <c r="F256" s="31"/>
      <c r="G256" s="31"/>
      <c r="H256" s="31"/>
    </row>
    <row r="257" spans="1:8">
      <c r="A257" s="31"/>
      <c r="B257" s="31"/>
      <c r="C257" s="31"/>
      <c r="D257" s="31"/>
      <c r="E257" s="31"/>
      <c r="F257" s="31"/>
      <c r="G257" s="31"/>
      <c r="H257" s="31"/>
    </row>
    <row r="258" spans="1:8">
      <c r="A258" s="31"/>
      <c r="B258" s="31"/>
      <c r="C258" s="31"/>
      <c r="D258" s="31"/>
      <c r="E258" s="31"/>
      <c r="F258" s="31"/>
      <c r="G258" s="31"/>
      <c r="H258" s="31"/>
    </row>
    <row r="259" spans="1:8">
      <c r="A259" s="31"/>
      <c r="B259" s="31"/>
      <c r="C259" s="31"/>
      <c r="D259" s="31"/>
      <c r="E259" s="31"/>
      <c r="F259" s="31"/>
      <c r="G259" s="31"/>
      <c r="H259" s="31"/>
    </row>
    <row r="260" spans="1:8">
      <c r="A260" s="31"/>
      <c r="B260" s="31"/>
      <c r="C260" s="31"/>
      <c r="D260" s="31"/>
      <c r="E260" s="31"/>
      <c r="F260" s="31"/>
      <c r="G260" s="31"/>
      <c r="H260" s="31"/>
    </row>
    <row r="261" spans="1:8">
      <c r="A261" s="31"/>
      <c r="B261" s="31"/>
      <c r="C261" s="31"/>
      <c r="D261" s="31"/>
      <c r="E261" s="31"/>
      <c r="F261" s="31"/>
      <c r="G261" s="31"/>
      <c r="H261" s="31"/>
    </row>
    <row r="262" spans="1:8">
      <c r="A262" s="31"/>
      <c r="B262" s="31"/>
      <c r="C262" s="31"/>
      <c r="D262" s="31"/>
      <c r="E262" s="31"/>
      <c r="F262" s="31"/>
      <c r="G262" s="31"/>
      <c r="H262" s="31"/>
    </row>
    <row r="263" spans="1:8">
      <c r="A263" s="31"/>
      <c r="B263" s="31"/>
      <c r="C263" s="31"/>
      <c r="D263" s="31"/>
      <c r="E263" s="31"/>
      <c r="F263" s="31"/>
      <c r="G263" s="31"/>
      <c r="H263" s="31"/>
    </row>
    <row r="264" spans="1:8">
      <c r="A264" s="31"/>
      <c r="B264" s="31"/>
      <c r="C264" s="31"/>
      <c r="D264" s="31"/>
      <c r="E264" s="31"/>
      <c r="F264" s="31"/>
      <c r="G264" s="31"/>
      <c r="H264" s="31"/>
    </row>
    <row r="265" spans="1:8">
      <c r="A265" s="31"/>
      <c r="B265" s="31"/>
      <c r="C265" s="31"/>
      <c r="D265" s="31"/>
      <c r="E265" s="31"/>
      <c r="F265" s="31"/>
      <c r="G265" s="31"/>
      <c r="H265" s="31"/>
    </row>
    <row r="266" spans="1:8">
      <c r="A266" s="31"/>
      <c r="B266" s="31"/>
      <c r="C266" s="31"/>
      <c r="D266" s="31"/>
      <c r="E266" s="31"/>
      <c r="F266" s="31"/>
      <c r="G266" s="31"/>
      <c r="H266" s="31"/>
    </row>
    <row r="267" spans="1:8">
      <c r="A267" s="31"/>
      <c r="B267" s="31"/>
      <c r="C267" s="31"/>
      <c r="D267" s="31"/>
      <c r="E267" s="31"/>
      <c r="F267" s="31"/>
      <c r="G267" s="31"/>
      <c r="H267" s="31"/>
    </row>
    <row r="268" spans="1:8">
      <c r="A268" s="31"/>
      <c r="B268" s="31"/>
      <c r="C268" s="31"/>
      <c r="D268" s="31"/>
      <c r="E268" s="31"/>
      <c r="F268" s="31"/>
      <c r="G268" s="31"/>
      <c r="H268" s="31"/>
    </row>
    <row r="269" spans="1:8">
      <c r="A269" s="31"/>
      <c r="B269" s="31"/>
      <c r="C269" s="31"/>
      <c r="D269" s="31"/>
      <c r="E269" s="31"/>
      <c r="F269" s="31"/>
      <c r="G269" s="31"/>
      <c r="H269" s="31"/>
    </row>
    <row r="270" spans="1:8">
      <c r="A270" s="31"/>
      <c r="B270" s="31"/>
      <c r="C270" s="31"/>
      <c r="D270" s="31"/>
      <c r="E270" s="31"/>
      <c r="F270" s="31"/>
      <c r="G270" s="31"/>
      <c r="H270" s="31"/>
    </row>
    <row r="271" spans="1:8">
      <c r="A271" s="31"/>
      <c r="B271" s="31"/>
      <c r="C271" s="31"/>
      <c r="D271" s="31"/>
      <c r="E271" s="31"/>
      <c r="F271" s="31"/>
      <c r="G271" s="31"/>
      <c r="H271" s="31"/>
    </row>
    <row r="272" spans="1:8">
      <c r="A272" s="31"/>
      <c r="B272" s="31"/>
      <c r="C272" s="31"/>
      <c r="D272" s="31"/>
      <c r="E272" s="31"/>
      <c r="F272" s="31"/>
      <c r="G272" s="31"/>
      <c r="H272" s="31"/>
    </row>
    <row r="273" spans="1:8">
      <c r="A273" s="31"/>
      <c r="B273" s="31"/>
      <c r="C273" s="31"/>
      <c r="D273" s="31"/>
      <c r="E273" s="31"/>
      <c r="F273" s="31"/>
      <c r="G273" s="31"/>
      <c r="H273" s="31"/>
    </row>
    <row r="274" spans="1:8">
      <c r="A274" s="31"/>
      <c r="B274" s="31"/>
      <c r="C274" s="31"/>
      <c r="D274" s="31"/>
      <c r="E274" s="31"/>
      <c r="F274" s="31"/>
      <c r="G274" s="31"/>
      <c r="H274" s="31"/>
    </row>
    <row r="275" spans="1:8">
      <c r="A275" s="31"/>
      <c r="B275" s="31"/>
      <c r="C275" s="31"/>
      <c r="D275" s="31"/>
      <c r="E275" s="31"/>
      <c r="F275" s="31"/>
      <c r="G275" s="31"/>
      <c r="H275" s="31"/>
    </row>
    <row r="276" spans="1:8">
      <c r="A276" s="31"/>
      <c r="B276" s="31"/>
      <c r="C276" s="31"/>
      <c r="D276" s="31"/>
      <c r="E276" s="31"/>
      <c r="F276" s="31"/>
      <c r="G276" s="31"/>
      <c r="H276" s="31"/>
    </row>
    <row r="277" spans="1:8">
      <c r="A277" s="31"/>
      <c r="B277" s="31"/>
      <c r="C277" s="31"/>
      <c r="D277" s="31"/>
      <c r="E277" s="31"/>
      <c r="F277" s="31"/>
      <c r="G277" s="31"/>
      <c r="H277" s="31"/>
    </row>
    <row r="278" spans="1:8">
      <c r="A278" s="31"/>
      <c r="B278" s="31"/>
      <c r="C278" s="31"/>
      <c r="D278" s="31"/>
      <c r="E278" s="31"/>
      <c r="F278" s="31"/>
      <c r="G278" s="31"/>
      <c r="H278" s="31"/>
    </row>
    <row r="279" spans="1:8">
      <c r="A279" s="31"/>
      <c r="B279" s="31"/>
      <c r="C279" s="31"/>
      <c r="D279" s="31"/>
      <c r="E279" s="31"/>
      <c r="F279" s="31"/>
      <c r="G279" s="31"/>
      <c r="H279" s="31"/>
    </row>
    <row r="280" spans="1:8">
      <c r="A280" s="31"/>
      <c r="B280" s="31"/>
      <c r="C280" s="31"/>
      <c r="D280" s="31"/>
      <c r="E280" s="31"/>
      <c r="F280" s="31"/>
      <c r="G280" s="31"/>
      <c r="H280" s="31"/>
    </row>
    <row r="281" spans="1:8">
      <c r="A281" s="31"/>
      <c r="B281" s="31"/>
      <c r="C281" s="31"/>
      <c r="D281" s="31"/>
      <c r="E281" s="31"/>
      <c r="F281" s="31"/>
      <c r="G281" s="31"/>
      <c r="H281" s="31"/>
    </row>
    <row r="282" spans="1:8">
      <c r="A282" s="31"/>
      <c r="B282" s="31"/>
      <c r="C282" s="31"/>
      <c r="D282" s="31"/>
      <c r="E282" s="31"/>
      <c r="F282" s="31"/>
      <c r="G282" s="31"/>
      <c r="H282" s="31"/>
    </row>
    <row r="283" spans="1:8">
      <c r="A283" s="31"/>
      <c r="B283" s="31"/>
      <c r="C283" s="31"/>
      <c r="D283" s="31"/>
      <c r="E283" s="31"/>
      <c r="F283" s="31"/>
      <c r="G283" s="31"/>
      <c r="H283" s="31"/>
    </row>
    <row r="284" spans="1:8">
      <c r="A284" s="31"/>
      <c r="B284" s="31"/>
      <c r="C284" s="31"/>
      <c r="D284" s="31"/>
      <c r="E284" s="31"/>
      <c r="F284" s="31"/>
      <c r="G284" s="31"/>
      <c r="H284" s="31"/>
    </row>
    <row r="285" spans="1:8">
      <c r="A285" s="31"/>
      <c r="B285" s="31"/>
      <c r="C285" s="31"/>
      <c r="D285" s="31"/>
      <c r="E285" s="31"/>
      <c r="F285" s="31"/>
      <c r="G285" s="31"/>
      <c r="H285" s="31"/>
    </row>
    <row r="286" spans="1:8">
      <c r="A286" s="31"/>
      <c r="B286" s="31"/>
      <c r="C286" s="31"/>
      <c r="D286" s="31"/>
      <c r="E286" s="31"/>
      <c r="F286" s="31"/>
      <c r="G286" s="31"/>
      <c r="H286" s="31"/>
    </row>
    <row r="287" spans="1:8">
      <c r="A287" s="31"/>
      <c r="B287" s="31"/>
      <c r="C287" s="31"/>
      <c r="D287" s="31"/>
      <c r="E287" s="31"/>
      <c r="F287" s="31"/>
      <c r="G287" s="31"/>
      <c r="H287" s="31"/>
    </row>
    <row r="288" spans="1:8">
      <c r="A288" s="31"/>
      <c r="B288" s="31"/>
      <c r="C288" s="31"/>
      <c r="D288" s="31"/>
      <c r="E288" s="31"/>
      <c r="F288" s="31"/>
      <c r="G288" s="31"/>
      <c r="H288" s="31"/>
    </row>
    <row r="289" spans="1:8">
      <c r="A289" s="31"/>
      <c r="B289" s="31"/>
      <c r="C289" s="31"/>
      <c r="D289" s="31"/>
      <c r="E289" s="31"/>
      <c r="F289" s="31"/>
      <c r="G289" s="31"/>
      <c r="H289" s="31"/>
    </row>
    <row r="290" spans="1:8">
      <c r="A290" s="31"/>
      <c r="B290" s="31"/>
      <c r="C290" s="31"/>
      <c r="D290" s="31"/>
      <c r="E290" s="31"/>
      <c r="F290" s="31"/>
      <c r="G290" s="31"/>
      <c r="H290" s="31"/>
    </row>
    <row r="291" spans="1:8">
      <c r="A291" s="31"/>
      <c r="B291" s="31"/>
      <c r="C291" s="31"/>
      <c r="D291" s="31"/>
      <c r="E291" s="31"/>
      <c r="F291" s="31"/>
      <c r="G291" s="31"/>
      <c r="H291" s="31"/>
    </row>
    <row r="292" spans="1:8">
      <c r="A292" s="31"/>
      <c r="B292" s="31"/>
      <c r="C292" s="31"/>
      <c r="D292" s="31"/>
      <c r="E292" s="31"/>
      <c r="F292" s="31"/>
      <c r="G292" s="31"/>
      <c r="H292" s="31"/>
    </row>
    <row r="293" spans="1:8">
      <c r="A293" s="31"/>
      <c r="B293" s="31"/>
      <c r="C293" s="31"/>
      <c r="D293" s="31"/>
      <c r="E293" s="31"/>
      <c r="F293" s="31"/>
      <c r="G293" s="31"/>
      <c r="H293" s="31"/>
    </row>
    <row r="294" spans="1:8">
      <c r="A294" s="31"/>
      <c r="B294" s="31"/>
      <c r="C294" s="31"/>
      <c r="D294" s="31"/>
      <c r="E294" s="31"/>
      <c r="F294" s="31"/>
      <c r="G294" s="31"/>
      <c r="H294" s="31"/>
    </row>
    <row r="295" spans="1:8">
      <c r="A295" s="31"/>
      <c r="B295" s="31"/>
      <c r="C295" s="31"/>
      <c r="D295" s="31"/>
      <c r="E295" s="31"/>
      <c r="F295" s="31"/>
      <c r="G295" s="31"/>
      <c r="H295" s="31"/>
    </row>
    <row r="296" spans="1:8">
      <c r="A296" s="31"/>
      <c r="B296" s="31"/>
      <c r="C296" s="31"/>
      <c r="D296" s="31"/>
      <c r="E296" s="31"/>
      <c r="F296" s="31"/>
      <c r="G296" s="31"/>
      <c r="H296" s="31"/>
    </row>
    <row r="297" spans="1:8">
      <c r="A297" s="31"/>
      <c r="B297" s="31"/>
      <c r="C297" s="31"/>
      <c r="D297" s="31"/>
      <c r="E297" s="31"/>
      <c r="F297" s="31"/>
      <c r="G297" s="31"/>
      <c r="H297" s="31"/>
    </row>
    <row r="298" spans="1:8">
      <c r="A298" s="31"/>
      <c r="B298" s="31"/>
      <c r="C298" s="31"/>
      <c r="D298" s="31"/>
      <c r="E298" s="31"/>
      <c r="F298" s="31"/>
      <c r="G298" s="31"/>
      <c r="H298" s="31"/>
    </row>
    <row r="299" spans="1:8">
      <c r="A299" s="31"/>
      <c r="B299" s="31"/>
      <c r="C299" s="31"/>
      <c r="D299" s="31"/>
      <c r="E299" s="31"/>
      <c r="F299" s="31"/>
      <c r="G299" s="31"/>
      <c r="H299" s="31"/>
    </row>
    <row r="300" spans="1:8">
      <c r="A300" s="31"/>
      <c r="B300" s="31"/>
      <c r="C300" s="31"/>
      <c r="D300" s="31"/>
      <c r="E300" s="31"/>
      <c r="F300" s="31"/>
      <c r="G300" s="31"/>
      <c r="H300" s="31"/>
    </row>
    <row r="301" spans="1:8">
      <c r="A301" s="31"/>
      <c r="B301" s="31"/>
      <c r="C301" s="31"/>
      <c r="D301" s="31"/>
      <c r="E301" s="31"/>
      <c r="F301" s="31"/>
      <c r="G301" s="31"/>
      <c r="H301" s="31"/>
    </row>
    <row r="302" spans="1:8">
      <c r="A302" s="31"/>
      <c r="B302" s="31"/>
      <c r="C302" s="31"/>
      <c r="D302" s="31"/>
      <c r="E302" s="31"/>
      <c r="F302" s="31"/>
      <c r="G302" s="31"/>
      <c r="H302" s="31"/>
    </row>
    <row r="303" spans="1:8">
      <c r="A303" s="31"/>
      <c r="B303" s="31"/>
      <c r="C303" s="31"/>
      <c r="D303" s="31"/>
      <c r="E303" s="31"/>
      <c r="F303" s="31"/>
      <c r="G303" s="31"/>
      <c r="H303" s="31"/>
    </row>
    <row r="304" spans="1:8">
      <c r="A304" s="31"/>
      <c r="B304" s="31"/>
      <c r="C304" s="31"/>
      <c r="D304" s="31"/>
      <c r="E304" s="31"/>
      <c r="F304" s="31"/>
      <c r="G304" s="31"/>
      <c r="H304" s="31"/>
    </row>
    <row r="305" spans="1:8">
      <c r="A305" s="31"/>
      <c r="B305" s="31"/>
      <c r="C305" s="31"/>
      <c r="D305" s="31"/>
      <c r="E305" s="31"/>
      <c r="F305" s="31"/>
      <c r="G305" s="31"/>
      <c r="H305" s="31"/>
    </row>
    <row r="306" spans="1:8">
      <c r="A306" s="31"/>
      <c r="B306" s="31"/>
      <c r="C306" s="31"/>
      <c r="D306" s="31"/>
      <c r="E306" s="31"/>
      <c r="F306" s="31"/>
      <c r="G306" s="31"/>
      <c r="H306" s="31"/>
    </row>
    <row r="307" spans="1:8">
      <c r="A307" s="31"/>
      <c r="B307" s="31"/>
      <c r="C307" s="31"/>
      <c r="D307" s="31"/>
      <c r="E307" s="31"/>
      <c r="F307" s="31"/>
      <c r="G307" s="31"/>
      <c r="H307" s="31"/>
    </row>
    <row r="308" spans="1:8">
      <c r="A308" s="31"/>
      <c r="B308" s="31"/>
      <c r="C308" s="31"/>
      <c r="D308" s="31"/>
      <c r="E308" s="31"/>
      <c r="F308" s="31"/>
      <c r="G308" s="31"/>
      <c r="H308" s="31"/>
    </row>
    <row r="309" spans="1:8">
      <c r="A309" s="31"/>
      <c r="B309" s="31"/>
      <c r="C309" s="31"/>
      <c r="D309" s="31"/>
      <c r="E309" s="31"/>
      <c r="F309" s="31"/>
      <c r="G309" s="31"/>
      <c r="H309" s="31"/>
    </row>
    <row r="310" spans="1:8">
      <c r="A310" s="31"/>
      <c r="B310" s="31"/>
      <c r="C310" s="31"/>
      <c r="D310" s="31"/>
      <c r="E310" s="31"/>
      <c r="F310" s="31"/>
      <c r="G310" s="31"/>
      <c r="H310" s="31"/>
    </row>
    <row r="311" spans="1:8">
      <c r="A311" s="31"/>
      <c r="B311" s="31"/>
      <c r="C311" s="31"/>
      <c r="D311" s="31"/>
      <c r="E311" s="31"/>
      <c r="F311" s="31"/>
      <c r="G311" s="31"/>
      <c r="H311" s="31"/>
    </row>
    <row r="312" spans="1:8">
      <c r="A312" s="31"/>
      <c r="B312" s="31"/>
      <c r="C312" s="31"/>
      <c r="D312" s="31"/>
      <c r="E312" s="31"/>
      <c r="F312" s="31"/>
      <c r="G312" s="31"/>
      <c r="H312" s="31"/>
    </row>
    <row r="313" spans="1:8">
      <c r="A313" s="31"/>
      <c r="B313" s="31"/>
      <c r="C313" s="31"/>
      <c r="D313" s="31"/>
      <c r="E313" s="31"/>
      <c r="F313" s="31"/>
      <c r="G313" s="31"/>
      <c r="H313" s="31"/>
    </row>
    <row r="314" spans="1:8">
      <c r="A314" s="31"/>
      <c r="B314" s="31"/>
      <c r="C314" s="31"/>
      <c r="D314" s="31"/>
      <c r="E314" s="31"/>
      <c r="F314" s="31"/>
      <c r="G314" s="31"/>
      <c r="H314" s="31"/>
    </row>
    <row r="315" spans="1:8">
      <c r="A315" s="31"/>
      <c r="B315" s="31"/>
      <c r="C315" s="31"/>
      <c r="D315" s="31"/>
      <c r="E315" s="31"/>
      <c r="F315" s="31"/>
      <c r="G315" s="31"/>
      <c r="H315" s="31"/>
    </row>
    <row r="316" spans="1:8">
      <c r="A316" s="31"/>
      <c r="B316" s="31"/>
      <c r="C316" s="31"/>
      <c r="D316" s="31"/>
      <c r="E316" s="31"/>
      <c r="F316" s="31"/>
      <c r="G316" s="31"/>
      <c r="H316" s="31"/>
    </row>
    <row r="317" spans="1:8">
      <c r="A317" s="31"/>
      <c r="B317" s="31"/>
      <c r="C317" s="31"/>
      <c r="D317" s="31"/>
      <c r="E317" s="31"/>
      <c r="F317" s="31"/>
      <c r="G317" s="31"/>
      <c r="H317" s="31"/>
    </row>
    <row r="318" spans="1:8">
      <c r="A318" s="31"/>
      <c r="B318" s="31"/>
      <c r="C318" s="31"/>
      <c r="D318" s="31"/>
      <c r="E318" s="31"/>
      <c r="F318" s="31"/>
      <c r="G318" s="31"/>
      <c r="H318" s="31"/>
    </row>
    <row r="319" spans="1:8">
      <c r="A319" s="31"/>
      <c r="B319" s="31"/>
      <c r="C319" s="31"/>
      <c r="D319" s="31"/>
      <c r="E319" s="31"/>
      <c r="F319" s="31"/>
      <c r="G319" s="31"/>
      <c r="H319" s="31"/>
    </row>
    <row r="320" spans="1:8">
      <c r="A320" s="31"/>
      <c r="B320" s="31"/>
      <c r="C320" s="31"/>
      <c r="D320" s="31"/>
      <c r="E320" s="31"/>
      <c r="F320" s="31"/>
      <c r="G320" s="31"/>
      <c r="H320" s="31"/>
    </row>
    <row r="321" spans="1:8">
      <c r="A321" s="31"/>
      <c r="B321" s="31"/>
      <c r="C321" s="31"/>
      <c r="D321" s="31"/>
      <c r="E321" s="31"/>
      <c r="F321" s="31"/>
      <c r="G321" s="31"/>
      <c r="H321" s="31"/>
    </row>
    <row r="322" spans="1:8">
      <c r="A322" s="31"/>
      <c r="B322" s="31"/>
      <c r="C322" s="31"/>
      <c r="D322" s="31"/>
      <c r="E322" s="31"/>
      <c r="F322" s="31"/>
      <c r="G322" s="31"/>
      <c r="H322" s="31"/>
    </row>
    <row r="323" spans="1:8">
      <c r="A323" s="31"/>
      <c r="B323" s="31"/>
      <c r="C323" s="31"/>
      <c r="D323" s="31"/>
      <c r="E323" s="31"/>
      <c r="F323" s="31"/>
      <c r="G323" s="31"/>
      <c r="H323" s="31"/>
    </row>
    <row r="324" spans="1:8">
      <c r="A324" s="31"/>
      <c r="B324" s="31"/>
      <c r="C324" s="31"/>
      <c r="D324" s="31"/>
      <c r="E324" s="31"/>
      <c r="F324" s="31"/>
      <c r="G324" s="31"/>
      <c r="H324" s="31"/>
    </row>
    <row r="325" spans="1:8">
      <c r="A325" s="31"/>
      <c r="B325" s="31"/>
      <c r="C325" s="31"/>
      <c r="D325" s="31"/>
      <c r="E325" s="31"/>
      <c r="F325" s="31"/>
      <c r="G325" s="31"/>
      <c r="H325" s="31"/>
    </row>
    <row r="326" spans="1:8">
      <c r="A326" s="31"/>
      <c r="B326" s="31"/>
      <c r="C326" s="31"/>
      <c r="D326" s="31"/>
      <c r="E326" s="31"/>
      <c r="F326" s="31"/>
      <c r="G326" s="31"/>
      <c r="H326" s="31"/>
    </row>
    <row r="327" spans="1:8">
      <c r="A327" s="31"/>
      <c r="B327" s="31"/>
      <c r="C327" s="31"/>
      <c r="D327" s="31"/>
      <c r="E327" s="31"/>
      <c r="F327" s="31"/>
      <c r="G327" s="31"/>
      <c r="H327" s="31"/>
    </row>
    <row r="328" spans="1:8">
      <c r="A328" s="31"/>
      <c r="B328" s="31"/>
      <c r="C328" s="31"/>
      <c r="D328" s="31"/>
      <c r="E328" s="31"/>
      <c r="F328" s="31"/>
      <c r="G328" s="31"/>
      <c r="H328" s="31"/>
    </row>
    <row r="329" spans="1:8">
      <c r="A329" s="31"/>
      <c r="B329" s="31"/>
      <c r="C329" s="31"/>
      <c r="D329" s="31"/>
      <c r="E329" s="31"/>
      <c r="F329" s="31"/>
      <c r="G329" s="31"/>
      <c r="H329" s="31"/>
    </row>
    <row r="330" spans="1:8">
      <c r="A330" s="31"/>
      <c r="B330" s="31"/>
      <c r="C330" s="31"/>
      <c r="D330" s="31"/>
      <c r="E330" s="31"/>
      <c r="F330" s="31"/>
      <c r="G330" s="31"/>
      <c r="H330" s="31"/>
    </row>
    <row r="331" spans="1:8">
      <c r="A331" s="31"/>
      <c r="B331" s="31"/>
      <c r="C331" s="31"/>
      <c r="D331" s="31"/>
      <c r="E331" s="31"/>
      <c r="F331" s="31"/>
      <c r="G331" s="31"/>
      <c r="H331" s="31"/>
    </row>
    <row r="332" spans="1:8">
      <c r="A332" s="31"/>
      <c r="B332" s="31"/>
      <c r="C332" s="31"/>
      <c r="D332" s="31"/>
      <c r="E332" s="31"/>
      <c r="F332" s="31"/>
      <c r="G332" s="31"/>
      <c r="H332" s="31"/>
    </row>
    <row r="333" spans="1:8">
      <c r="A333" s="31"/>
      <c r="B333" s="31"/>
      <c r="C333" s="31"/>
      <c r="D333" s="31"/>
      <c r="E333" s="31"/>
      <c r="F333" s="31"/>
      <c r="G333" s="31"/>
      <c r="H333" s="31"/>
    </row>
    <row r="334" spans="1:8">
      <c r="A334" s="31"/>
      <c r="B334" s="31"/>
      <c r="C334" s="31"/>
      <c r="D334" s="31"/>
      <c r="E334" s="31"/>
      <c r="F334" s="31"/>
      <c r="G334" s="31"/>
      <c r="H334" s="31"/>
    </row>
    <row r="335" spans="1:8">
      <c r="A335" s="31"/>
      <c r="B335" s="31"/>
      <c r="C335" s="31"/>
      <c r="D335" s="31"/>
      <c r="E335" s="31"/>
      <c r="F335" s="31"/>
      <c r="G335" s="31"/>
      <c r="H335" s="31"/>
    </row>
    <row r="336" spans="1:8">
      <c r="A336" s="31"/>
      <c r="B336" s="31"/>
      <c r="C336" s="31"/>
      <c r="D336" s="31"/>
      <c r="E336" s="31"/>
      <c r="F336" s="31"/>
      <c r="G336" s="31"/>
      <c r="H336" s="31"/>
    </row>
    <row r="337" spans="1:8">
      <c r="A337" s="31"/>
      <c r="B337" s="31"/>
      <c r="C337" s="31"/>
      <c r="D337" s="31"/>
      <c r="E337" s="31"/>
      <c r="F337" s="31"/>
      <c r="G337" s="31"/>
      <c r="H337" s="31"/>
    </row>
    <row r="338" spans="1:8">
      <c r="A338" s="31"/>
      <c r="B338" s="31"/>
      <c r="C338" s="31"/>
      <c r="D338" s="31"/>
      <c r="E338" s="31"/>
      <c r="F338" s="31"/>
      <c r="G338" s="31"/>
      <c r="H338" s="31"/>
    </row>
  </sheetData>
  <hyperlinks>
    <hyperlink ref="A2" r:id="rId1" display="【台架】【CD542H_ICA】【地图】【必现】黑夜模式下第一次进入地图，选择小地图模式发起导航，语音切换为白天模式，小地图还显示黑夜模式"/>
    <hyperlink ref="A3" r:id="rId2" display="【实车】【542ICA-H】【地图】11-08 发起仪表AR导航，大屏切换小地图模式不显示（必现）"/>
    <hyperlink ref="A4" r:id="rId3" display="【实车】【CD542H_ICA】【地图】【必现】组队出行关闭队友排名后，诱导面板路况条显示异常"/>
    <hyperlink ref="A5" r:id="rId4" display="【台驾】【CD542H_ICA】【地图】【必现】长按home键后清除地图进程，发起导航，小地图闪烁且闪白"/>
    <hyperlink ref="A6" r:id="rId5" display="【实车】【CD542ICA-H】【地图】17-09 发起熟路导航，打开分屏，蚯蚓线被遮盖（必现）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C34" sqref="C34"/>
    </sheetView>
  </sheetViews>
  <sheetFormatPr defaultColWidth="11" defaultRowHeight="17.6"/>
  <cols>
    <col min="1" max="1" width="5.33333333333333" customWidth="1"/>
    <col min="2" max="3" width="9.06666666666667" customWidth="1"/>
    <col min="4" max="4" width="17.2666666666667" customWidth="1"/>
    <col min="5" max="5" width="13.1333333333333" customWidth="1"/>
    <col min="6" max="6" width="9.33333333333333" customWidth="1"/>
    <col min="7" max="7" width="17.2666666666667" customWidth="1"/>
    <col min="8" max="8" width="9.33333333333333" customWidth="1"/>
    <col min="9" max="9" width="44.2" customWidth="1"/>
    <col min="10" max="17" width="10.8333333333333" customWidth="1"/>
  </cols>
  <sheetData>
    <row r="1" spans="1:13">
      <c r="A1" s="108" t="s">
        <v>138</v>
      </c>
      <c r="B1" s="108" t="s">
        <v>139</v>
      </c>
      <c r="C1" s="108" t="s">
        <v>140</v>
      </c>
      <c r="D1" s="108" t="s">
        <v>141</v>
      </c>
      <c r="E1" s="108" t="s">
        <v>142</v>
      </c>
      <c r="F1" s="108" t="s">
        <v>143</v>
      </c>
      <c r="G1" s="108" t="s">
        <v>144</v>
      </c>
      <c r="H1" s="108" t="s">
        <v>145</v>
      </c>
      <c r="I1" s="108" t="s">
        <v>146</v>
      </c>
      <c r="J1" s="31"/>
      <c r="K1" s="31"/>
      <c r="L1" s="31"/>
      <c r="M1" s="31"/>
    </row>
    <row r="2" spans="1:13">
      <c r="A2" s="108">
        <v>1</v>
      </c>
      <c r="B2" s="108" t="s">
        <v>60</v>
      </c>
      <c r="C2" s="108">
        <v>48</v>
      </c>
      <c r="D2" s="108">
        <v>40</v>
      </c>
      <c r="E2" s="108">
        <v>40</v>
      </c>
      <c r="F2" s="110">
        <f t="shared" ref="F2:F16" si="0">E2/D2</f>
        <v>1</v>
      </c>
      <c r="G2" s="109">
        <v>40</v>
      </c>
      <c r="H2" s="111">
        <f t="shared" ref="H2:H16" si="1">G2/E2</f>
        <v>1</v>
      </c>
      <c r="I2" s="108"/>
      <c r="J2" s="31"/>
      <c r="K2" s="31"/>
      <c r="L2" s="31"/>
      <c r="M2" s="31"/>
    </row>
    <row r="3" spans="1:13">
      <c r="A3" s="108">
        <v>3</v>
      </c>
      <c r="B3" s="108" t="s">
        <v>90</v>
      </c>
      <c r="C3" s="108">
        <v>31</v>
      </c>
      <c r="D3" s="108">
        <v>18</v>
      </c>
      <c r="E3" s="109">
        <v>17</v>
      </c>
      <c r="F3" s="111">
        <f t="shared" si="0"/>
        <v>0.944444444444444</v>
      </c>
      <c r="G3" s="109">
        <v>16</v>
      </c>
      <c r="H3" s="111">
        <f t="shared" si="1"/>
        <v>0.941176470588235</v>
      </c>
      <c r="I3" s="108" t="s">
        <v>147</v>
      </c>
      <c r="J3" s="31"/>
      <c r="K3" s="31"/>
      <c r="L3" s="31"/>
      <c r="M3" s="31"/>
    </row>
    <row r="4" spans="1:13">
      <c r="A4" s="108">
        <v>4</v>
      </c>
      <c r="B4" s="108" t="s">
        <v>148</v>
      </c>
      <c r="C4" s="108">
        <v>9</v>
      </c>
      <c r="D4" s="108">
        <v>7</v>
      </c>
      <c r="E4" s="108">
        <v>6</v>
      </c>
      <c r="F4" s="110">
        <f t="shared" si="0"/>
        <v>0.857142857142857</v>
      </c>
      <c r="G4" s="109">
        <v>6</v>
      </c>
      <c r="H4" s="111">
        <f t="shared" si="1"/>
        <v>1</v>
      </c>
      <c r="I4" s="108" t="s">
        <v>149</v>
      </c>
      <c r="J4" s="31"/>
      <c r="K4" s="31"/>
      <c r="L4" s="31"/>
      <c r="M4" s="31"/>
    </row>
    <row r="5" spans="1:13">
      <c r="A5" s="108">
        <v>5</v>
      </c>
      <c r="B5" s="108" t="s">
        <v>150</v>
      </c>
      <c r="C5" s="108">
        <v>17</v>
      </c>
      <c r="D5" s="108">
        <v>15</v>
      </c>
      <c r="E5" s="108">
        <v>15</v>
      </c>
      <c r="F5" s="110">
        <f t="shared" si="0"/>
        <v>1</v>
      </c>
      <c r="G5" s="109">
        <v>15</v>
      </c>
      <c r="H5" s="111">
        <f t="shared" si="1"/>
        <v>1</v>
      </c>
      <c r="I5" s="108"/>
      <c r="J5" s="31"/>
      <c r="K5" s="31"/>
      <c r="L5" s="31"/>
      <c r="M5" s="31"/>
    </row>
    <row r="6" spans="1:13">
      <c r="A6" s="108">
        <v>6</v>
      </c>
      <c r="B6" s="108" t="s">
        <v>74</v>
      </c>
      <c r="C6" s="108">
        <v>2</v>
      </c>
      <c r="D6" s="108">
        <v>2</v>
      </c>
      <c r="E6" s="108">
        <v>2</v>
      </c>
      <c r="F6" s="110">
        <f t="shared" si="0"/>
        <v>1</v>
      </c>
      <c r="G6" s="109">
        <v>1</v>
      </c>
      <c r="H6" s="111">
        <f t="shared" si="1"/>
        <v>0.5</v>
      </c>
      <c r="I6" s="108"/>
      <c r="J6" s="31"/>
      <c r="K6" s="31"/>
      <c r="L6" s="31"/>
      <c r="M6" s="31"/>
    </row>
    <row r="7" spans="1:13">
      <c r="A7" s="108">
        <v>7</v>
      </c>
      <c r="B7" s="108" t="s">
        <v>75</v>
      </c>
      <c r="C7" s="108">
        <v>18</v>
      </c>
      <c r="D7" s="108">
        <v>17</v>
      </c>
      <c r="E7" s="108">
        <v>17</v>
      </c>
      <c r="F7" s="110">
        <f t="shared" si="0"/>
        <v>1</v>
      </c>
      <c r="G7" s="109">
        <v>15</v>
      </c>
      <c r="H7" s="111">
        <f t="shared" si="1"/>
        <v>0.882352941176471</v>
      </c>
      <c r="I7" s="108"/>
      <c r="J7" s="31"/>
      <c r="K7" s="31"/>
      <c r="L7" s="31"/>
      <c r="M7" s="31"/>
    </row>
    <row r="8" spans="1:13">
      <c r="A8" s="108">
        <v>8</v>
      </c>
      <c r="B8" s="108" t="s">
        <v>59</v>
      </c>
      <c r="C8" s="108">
        <v>83</v>
      </c>
      <c r="D8" s="108">
        <v>72</v>
      </c>
      <c r="E8" s="108">
        <v>72</v>
      </c>
      <c r="F8" s="110">
        <f t="shared" si="0"/>
        <v>1</v>
      </c>
      <c r="G8" s="109">
        <v>69</v>
      </c>
      <c r="H8" s="111">
        <f t="shared" si="1"/>
        <v>0.958333333333333</v>
      </c>
      <c r="I8" s="108"/>
      <c r="J8" s="31"/>
      <c r="K8" s="31"/>
      <c r="L8" s="31"/>
      <c r="M8" s="31"/>
    </row>
    <row r="9" spans="1:13">
      <c r="A9" s="108">
        <v>9</v>
      </c>
      <c r="B9" s="108" t="s">
        <v>63</v>
      </c>
      <c r="C9" s="108">
        <v>8</v>
      </c>
      <c r="D9" s="108">
        <v>8</v>
      </c>
      <c r="E9" s="108">
        <v>8</v>
      </c>
      <c r="F9" s="110">
        <f t="shared" si="0"/>
        <v>1</v>
      </c>
      <c r="G9" s="109">
        <v>8</v>
      </c>
      <c r="H9" s="111">
        <f t="shared" si="1"/>
        <v>1</v>
      </c>
      <c r="I9" s="108"/>
      <c r="J9" s="31"/>
      <c r="K9" s="31"/>
      <c r="L9" s="31"/>
      <c r="M9" s="31"/>
    </row>
    <row r="10" spans="1:13">
      <c r="A10" s="108">
        <v>10</v>
      </c>
      <c r="B10" s="108" t="s">
        <v>64</v>
      </c>
      <c r="C10" s="108">
        <v>59</v>
      </c>
      <c r="D10" s="108">
        <v>59</v>
      </c>
      <c r="E10" s="108">
        <v>58</v>
      </c>
      <c r="F10" s="110">
        <f t="shared" si="0"/>
        <v>0.983050847457627</v>
      </c>
      <c r="G10" s="109">
        <v>57</v>
      </c>
      <c r="H10" s="111">
        <f t="shared" si="1"/>
        <v>0.982758620689655</v>
      </c>
      <c r="I10" s="108"/>
      <c r="J10" s="31"/>
      <c r="K10" s="31"/>
      <c r="L10" s="31"/>
      <c r="M10" s="31"/>
    </row>
    <row r="11" spans="1:13">
      <c r="A11" s="108">
        <v>11</v>
      </c>
      <c r="B11" s="108" t="s">
        <v>65</v>
      </c>
      <c r="C11" s="108">
        <v>23</v>
      </c>
      <c r="D11" s="108">
        <v>23</v>
      </c>
      <c r="E11" s="108">
        <v>23</v>
      </c>
      <c r="F11" s="110">
        <f t="shared" si="0"/>
        <v>1</v>
      </c>
      <c r="G11" s="109">
        <v>21</v>
      </c>
      <c r="H11" s="111">
        <f t="shared" si="1"/>
        <v>0.91304347826087</v>
      </c>
      <c r="I11" s="108"/>
      <c r="J11" s="31"/>
      <c r="K11" s="31"/>
      <c r="L11" s="31"/>
      <c r="M11" s="31"/>
    </row>
    <row r="12" spans="1:13">
      <c r="A12" s="108">
        <v>12</v>
      </c>
      <c r="B12" s="108" t="s">
        <v>66</v>
      </c>
      <c r="C12" s="109">
        <v>39</v>
      </c>
      <c r="D12" s="109">
        <v>37</v>
      </c>
      <c r="E12" s="109">
        <v>36</v>
      </c>
      <c r="F12" s="111">
        <f t="shared" si="0"/>
        <v>0.972972972972973</v>
      </c>
      <c r="G12" s="109">
        <v>11</v>
      </c>
      <c r="H12" s="110">
        <f t="shared" si="1"/>
        <v>0.305555555555556</v>
      </c>
      <c r="I12" s="108" t="s">
        <v>151</v>
      </c>
      <c r="J12" s="31"/>
      <c r="K12" s="31"/>
      <c r="L12" s="31"/>
      <c r="M12" s="31"/>
    </row>
    <row r="13" spans="1:13">
      <c r="A13" s="108">
        <v>13</v>
      </c>
      <c r="B13" s="108" t="s">
        <v>57</v>
      </c>
      <c r="C13" s="108">
        <v>173</v>
      </c>
      <c r="D13" s="108">
        <v>156</v>
      </c>
      <c r="E13" s="108">
        <v>154</v>
      </c>
      <c r="F13" s="110">
        <f t="shared" si="0"/>
        <v>0.987179487179487</v>
      </c>
      <c r="G13" s="108">
        <v>107</v>
      </c>
      <c r="H13" s="110">
        <f t="shared" si="1"/>
        <v>0.694805194805195</v>
      </c>
      <c r="I13" s="108"/>
      <c r="J13" s="31"/>
      <c r="K13" s="31"/>
      <c r="L13" s="31"/>
      <c r="M13" s="31"/>
    </row>
    <row r="14" spans="1:13">
      <c r="A14" s="108">
        <v>14</v>
      </c>
      <c r="B14" s="108" t="s">
        <v>71</v>
      </c>
      <c r="C14" s="108">
        <v>12</v>
      </c>
      <c r="D14" s="108">
        <v>11</v>
      </c>
      <c r="E14" s="108">
        <v>11</v>
      </c>
      <c r="F14" s="110">
        <f t="shared" si="0"/>
        <v>1</v>
      </c>
      <c r="G14" s="108">
        <v>0</v>
      </c>
      <c r="H14" s="110">
        <f t="shared" si="1"/>
        <v>0</v>
      </c>
      <c r="I14" s="108"/>
      <c r="J14" s="31"/>
      <c r="K14" s="31"/>
      <c r="L14" s="31"/>
      <c r="M14" s="31"/>
    </row>
    <row r="15" spans="1:13">
      <c r="A15" s="108">
        <v>15</v>
      </c>
      <c r="B15" s="108" t="s">
        <v>152</v>
      </c>
      <c r="C15" s="108">
        <v>43</v>
      </c>
      <c r="D15" s="108">
        <v>43</v>
      </c>
      <c r="E15" s="108">
        <v>42</v>
      </c>
      <c r="F15" s="110">
        <f t="shared" si="0"/>
        <v>0.976744186046512</v>
      </c>
      <c r="G15" s="108">
        <v>41</v>
      </c>
      <c r="H15" s="110">
        <f t="shared" si="1"/>
        <v>0.976190476190476</v>
      </c>
      <c r="I15" s="108"/>
      <c r="J15" s="31"/>
      <c r="K15" s="31"/>
      <c r="L15" s="31"/>
      <c r="M15" s="31"/>
    </row>
    <row r="16" spans="1:13">
      <c r="A16" s="108"/>
      <c r="B16" s="108"/>
      <c r="C16" s="108">
        <f t="shared" ref="C16:G16" si="2">SUM(C2:C15)</f>
        <v>565</v>
      </c>
      <c r="D16" s="108">
        <f t="shared" si="2"/>
        <v>508</v>
      </c>
      <c r="E16" s="108">
        <f t="shared" si="2"/>
        <v>501</v>
      </c>
      <c r="F16" s="110">
        <f t="shared" si="0"/>
        <v>0.986220472440945</v>
      </c>
      <c r="G16" s="108">
        <f t="shared" si="2"/>
        <v>407</v>
      </c>
      <c r="H16" s="110">
        <f t="shared" si="1"/>
        <v>0.812375249500998</v>
      </c>
      <c r="I16" s="108"/>
      <c r="J16" s="31"/>
      <c r="K16" s="31"/>
      <c r="L16" s="31"/>
      <c r="M16" s="31"/>
    </row>
    <row r="17" spans="1:1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</row>
    <row r="18" spans="1:1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</row>
    <row r="19" spans="1:1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</row>
    <row r="20" spans="1:1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</row>
    <row r="21" spans="1:1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</row>
    <row r="22" spans="1:1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</row>
    <row r="23" spans="1:1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</row>
    <row r="24" spans="1:1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</row>
    <row r="25" spans="1:1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</row>
    <row r="26" spans="1:1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</row>
    <row r="27" spans="1:1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</row>
    <row r="28" spans="1:1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</row>
    <row r="29" spans="1:1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</row>
    <row r="30" spans="1:1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</row>
    <row r="31" spans="1:13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</row>
    <row r="32" spans="1:13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</row>
    <row r="33" spans="1:1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</row>
    <row r="34" spans="1:13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</row>
    <row r="35" spans="1:13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</row>
    <row r="36" spans="1:1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</row>
    <row r="37" spans="1:1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</row>
    <row r="38" spans="1:13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</row>
    <row r="39" spans="1:13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</row>
    <row r="40" spans="1:13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</row>
    <row r="41" spans="1:13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</row>
    <row r="42" spans="1:13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</row>
    <row r="43" spans="1:1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3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</row>
    <row r="46" spans="1:13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</row>
    <row r="47" spans="1:13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</row>
    <row r="49" spans="1:13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</row>
    <row r="50" spans="1:13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</row>
    <row r="51" spans="1:13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</row>
    <row r="52" spans="1:13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</row>
    <row r="53" spans="1:1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</row>
    <row r="54" spans="1:13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</row>
    <row r="55" spans="1:13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</row>
    <row r="56" spans="1:13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</row>
    <row r="57" spans="1:13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</row>
    <row r="58" spans="1:13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</row>
    <row r="59" spans="1:13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</row>
    <row r="60" spans="1:13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</row>
    <row r="61" spans="1:13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</row>
    <row r="62" spans="1:13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</row>
    <row r="63" spans="1:1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</row>
    <row r="64" spans="1:13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</row>
    <row r="65" spans="1:13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</row>
    <row r="66" spans="1:13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</row>
    <row r="67" spans="1:13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</row>
    <row r="68" spans="1:13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</row>
    <row r="69" spans="1:13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</row>
    <row r="70" spans="1:13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</row>
    <row r="71" spans="1:13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</row>
    <row r="72" spans="1:13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</row>
    <row r="73" spans="1:1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</row>
    <row r="74" spans="1:13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</row>
    <row r="75" spans="1:13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</row>
    <row r="76" spans="1:13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</row>
    <row r="77" spans="1:13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</row>
    <row r="78" spans="1:13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</row>
    <row r="79" spans="1:13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</row>
    <row r="80" spans="1:13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</row>
    <row r="81" spans="1:13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</row>
    <row r="82" spans="1:13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</row>
    <row r="83" spans="1:1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</row>
    <row r="84" spans="1:13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</row>
    <row r="85" spans="1:13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</row>
    <row r="86" spans="1:13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</row>
    <row r="87" spans="1:13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</row>
    <row r="88" spans="1:13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</row>
    <row r="90" spans="1:13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</row>
    <row r="91" spans="1:13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</row>
    <row r="92" spans="1:13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</row>
    <row r="93" spans="1:1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</row>
    <row r="94" spans="1:13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</row>
    <row r="95" spans="1:13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</row>
    <row r="96" spans="1:13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</row>
    <row r="97" spans="1:13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</row>
    <row r="98" spans="1:13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</row>
    <row r="99" spans="1:13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</row>
    <row r="100" spans="1:13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</row>
    <row r="101" spans="1:13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</row>
    <row r="102" spans="1:13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</row>
    <row r="103" spans="1:13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</row>
    <row r="104" spans="1:13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</row>
    <row r="105" spans="1:13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</row>
    <row r="106" spans="1:13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</row>
    <row r="107" spans="1:13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</row>
    <row r="108" spans="1:13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</row>
    <row r="109" spans="1:13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</row>
    <row r="110" spans="1:13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</row>
    <row r="111" spans="1:13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</row>
    <row r="112" spans="1:13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</row>
    <row r="113" spans="1:1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</row>
    <row r="114" spans="1:13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</row>
    <row r="115" spans="1:13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</row>
    <row r="116" spans="1:13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</row>
    <row r="117" spans="1:13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</row>
    <row r="118" spans="1:13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</row>
    <row r="119" spans="1:13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</row>
    <row r="120" spans="1:13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</row>
    <row r="121" spans="1:13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</row>
    <row r="122" spans="1:13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</row>
    <row r="123" spans="1:1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</row>
    <row r="124" spans="1:13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</row>
    <row r="125" spans="1:13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</row>
    <row r="126" spans="1:13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</row>
    <row r="127" spans="1:13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</row>
    <row r="128" spans="1:13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</row>
    <row r="129" spans="1:13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</row>
    <row r="130" spans="1:13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</row>
    <row r="131" spans="1:13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3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</row>
    <row r="133" spans="1:1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</row>
    <row r="134" spans="1:13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</row>
    <row r="135" spans="1:13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</row>
    <row r="136" spans="1:13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</row>
    <row r="137" spans="1:13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</row>
    <row r="138" spans="1:13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</row>
    <row r="139" spans="1:13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</row>
    <row r="140" spans="1:13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</row>
    <row r="141" spans="1:13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</row>
    <row r="142" spans="1:13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</row>
    <row r="143" spans="1:1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</row>
    <row r="144" spans="1:13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</row>
    <row r="145" spans="1:13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</row>
    <row r="146" spans="1:13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</row>
    <row r="147" spans="1:13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</row>
    <row r="148" spans="1:13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</row>
    <row r="149" spans="1:13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</row>
    <row r="150" spans="1:13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</row>
    <row r="151" spans="1:13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</row>
    <row r="152" spans="1:13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</row>
    <row r="153" spans="1:1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</row>
    <row r="154" spans="1:13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</row>
    <row r="155" spans="1:13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</row>
    <row r="156" spans="1:13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</row>
    <row r="157" spans="1:13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</row>
    <row r="158" spans="1:13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</row>
    <row r="159" spans="1:13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</row>
    <row r="160" spans="1:13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</row>
    <row r="161" spans="1:13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</row>
    <row r="162" spans="1:13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</row>
    <row r="163" spans="1:1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</row>
    <row r="164" spans="1:13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</row>
    <row r="165" spans="1:13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</row>
    <row r="166" spans="1:13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</row>
    <row r="167" spans="1:13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</row>
    <row r="168" spans="1:13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</row>
    <row r="169" spans="1:13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</row>
    <row r="170" spans="1:13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</row>
    <row r="171" spans="1:13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</row>
    <row r="172" spans="1:13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</row>
    <row r="173" spans="1:1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</row>
    <row r="174" spans="1:13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</row>
    <row r="175" spans="1:13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</row>
    <row r="177" spans="1:13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</row>
    <row r="178" spans="1:13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</row>
    <row r="180" spans="1:13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</row>
    <row r="181" spans="1:13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</row>
    <row r="182" spans="1:13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</row>
    <row r="183" spans="1:1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</row>
    <row r="184" spans="1:13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</row>
    <row r="185" spans="1:13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</row>
    <row r="186" spans="1:13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</row>
    <row r="187" spans="1:13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</row>
    <row r="188" spans="1:13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</row>
    <row r="189" spans="1:13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</row>
    <row r="190" spans="1:13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</row>
    <row r="191" spans="1:13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</row>
    <row r="192" spans="1:13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</row>
    <row r="193" spans="1:1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</row>
    <row r="194" spans="1:13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</row>
    <row r="195" spans="1:13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</row>
    <row r="196" spans="1:13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</row>
    <row r="197" spans="1:13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</row>
    <row r="198" spans="1:13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</row>
    <row r="199" spans="1:13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</row>
    <row r="200" spans="1:13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</row>
  </sheetData>
  <pageMargins left="0.7" right="0.7" top="0.75" bottom="0.75" header="0.3" footer="0.3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D312"/>
  <sheetViews>
    <sheetView workbookViewId="0">
      <pane xSplit="2" topLeftCell="AO1" activePane="topRight" state="frozen"/>
      <selection/>
      <selection pane="topRight" activeCell="AM84" sqref="AM84:AN84"/>
    </sheetView>
  </sheetViews>
  <sheetFormatPr defaultColWidth="11" defaultRowHeight="17.6"/>
  <cols>
    <col min="1" max="1" width="10.8333333333333" customWidth="1"/>
    <col min="2" max="2" width="32.1666666666667" customWidth="1"/>
    <col min="3" max="5" width="10.8333333333333" customWidth="1"/>
    <col min="6" max="38" width="11" hidden="1" customWidth="1"/>
    <col min="39" max="44" width="10.8333333333333" customWidth="1"/>
    <col min="45" max="49" width="11" hidden="1" customWidth="1"/>
    <col min="50" max="50" width="12.6666666666667" customWidth="1"/>
    <col min="51" max="51" width="13" customWidth="1"/>
    <col min="52" max="52" width="11.3333333333333" customWidth="1"/>
    <col min="53" max="53" width="11.6666666666667" customWidth="1"/>
    <col min="54" max="55" width="10.8333333333333" customWidth="1"/>
    <col min="56" max="60" width="11" hidden="1" customWidth="1"/>
    <col min="61" max="82" width="10.8333333333333" customWidth="1"/>
  </cols>
  <sheetData>
    <row r="1" spans="1:82">
      <c r="A1" s="70" t="s">
        <v>29</v>
      </c>
      <c r="B1" s="70"/>
      <c r="C1" s="70"/>
      <c r="D1" s="70"/>
      <c r="E1" s="70"/>
      <c r="F1" s="88" t="s">
        <v>153</v>
      </c>
      <c r="G1" s="88"/>
      <c r="H1" s="88"/>
      <c r="I1" s="88"/>
      <c r="J1" s="88"/>
      <c r="K1" s="88"/>
      <c r="L1" s="88"/>
      <c r="M1" s="88"/>
      <c r="N1" s="88"/>
      <c r="O1" s="88"/>
      <c r="P1" s="88"/>
      <c r="Q1" s="92" t="s">
        <v>154</v>
      </c>
      <c r="R1" s="92"/>
      <c r="S1" s="92"/>
      <c r="T1" s="92"/>
      <c r="U1" s="92"/>
      <c r="V1" s="92"/>
      <c r="W1" s="92"/>
      <c r="X1" s="92"/>
      <c r="Y1" s="92"/>
      <c r="Z1" s="92"/>
      <c r="AA1" s="92"/>
      <c r="AB1" s="96" t="s">
        <v>155</v>
      </c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 t="s">
        <v>156</v>
      </c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 t="s">
        <v>157</v>
      </c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 t="s">
        <v>158</v>
      </c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 t="s">
        <v>159</v>
      </c>
      <c r="BU1" s="96"/>
      <c r="BV1" s="96"/>
      <c r="BW1" s="96"/>
      <c r="BX1" s="96"/>
      <c r="BY1" s="96"/>
      <c r="BZ1" s="96"/>
      <c r="CA1" s="96"/>
      <c r="CB1" s="96"/>
      <c r="CC1" s="96"/>
      <c r="CD1" s="96"/>
    </row>
    <row r="2" spans="1:82">
      <c r="A2" s="71" t="s">
        <v>160</v>
      </c>
      <c r="B2" s="72" t="s">
        <v>161</v>
      </c>
      <c r="C2" s="72" t="s">
        <v>162</v>
      </c>
      <c r="D2" s="72" t="s">
        <v>163</v>
      </c>
      <c r="E2" s="72" t="s">
        <v>164</v>
      </c>
      <c r="F2" s="89" t="s">
        <v>165</v>
      </c>
      <c r="G2" s="89" t="s">
        <v>166</v>
      </c>
      <c r="H2" s="89" t="s">
        <v>167</v>
      </c>
      <c r="I2" s="89" t="s">
        <v>168</v>
      </c>
      <c r="J2" s="89" t="s">
        <v>169</v>
      </c>
      <c r="K2" s="89" t="s">
        <v>170</v>
      </c>
      <c r="L2" s="89" t="s">
        <v>171</v>
      </c>
      <c r="M2" s="89" t="s">
        <v>172</v>
      </c>
      <c r="N2" s="89" t="s">
        <v>173</v>
      </c>
      <c r="O2" s="89" t="s">
        <v>174</v>
      </c>
      <c r="P2" s="91" t="s">
        <v>175</v>
      </c>
      <c r="Q2" s="93" t="s">
        <v>165</v>
      </c>
      <c r="R2" s="89" t="s">
        <v>166</v>
      </c>
      <c r="S2" s="89" t="s">
        <v>167</v>
      </c>
      <c r="T2" s="89" t="s">
        <v>168</v>
      </c>
      <c r="U2" s="89" t="s">
        <v>169</v>
      </c>
      <c r="V2" s="89" t="s">
        <v>170</v>
      </c>
      <c r="W2" s="89" t="s">
        <v>171</v>
      </c>
      <c r="X2" s="89" t="s">
        <v>172</v>
      </c>
      <c r="Y2" s="89" t="s">
        <v>173</v>
      </c>
      <c r="Z2" s="89" t="s">
        <v>174</v>
      </c>
      <c r="AA2" s="89" t="s">
        <v>175</v>
      </c>
      <c r="AB2" s="89" t="s">
        <v>165</v>
      </c>
      <c r="AC2" s="89" t="s">
        <v>166</v>
      </c>
      <c r="AD2" s="89" t="s">
        <v>167</v>
      </c>
      <c r="AE2" s="89" t="s">
        <v>168</v>
      </c>
      <c r="AF2" s="89" t="s">
        <v>169</v>
      </c>
      <c r="AG2" s="89" t="s">
        <v>170</v>
      </c>
      <c r="AH2" s="89" t="s">
        <v>171</v>
      </c>
      <c r="AI2" s="89" t="s">
        <v>172</v>
      </c>
      <c r="AJ2" s="89" t="s">
        <v>173</v>
      </c>
      <c r="AK2" s="89" t="s">
        <v>174</v>
      </c>
      <c r="AL2" s="89" t="s">
        <v>175</v>
      </c>
      <c r="AM2" s="89" t="s">
        <v>165</v>
      </c>
      <c r="AN2" s="89" t="s">
        <v>166</v>
      </c>
      <c r="AO2" s="89" t="s">
        <v>167</v>
      </c>
      <c r="AP2" s="89" t="s">
        <v>168</v>
      </c>
      <c r="AQ2" s="89" t="s">
        <v>169</v>
      </c>
      <c r="AR2" s="89" t="s">
        <v>170</v>
      </c>
      <c r="AS2" s="89" t="s">
        <v>171</v>
      </c>
      <c r="AT2" s="89" t="s">
        <v>172</v>
      </c>
      <c r="AU2" s="89" t="s">
        <v>173</v>
      </c>
      <c r="AV2" s="89" t="s">
        <v>174</v>
      </c>
      <c r="AW2" s="89" t="s">
        <v>175</v>
      </c>
      <c r="AX2" s="89" t="s">
        <v>165</v>
      </c>
      <c r="AY2" s="89" t="s">
        <v>166</v>
      </c>
      <c r="AZ2" s="89" t="s">
        <v>167</v>
      </c>
      <c r="BA2" s="89" t="s">
        <v>168</v>
      </c>
      <c r="BB2" s="89" t="s">
        <v>169</v>
      </c>
      <c r="BC2" s="89" t="s">
        <v>170</v>
      </c>
      <c r="BD2" s="89" t="s">
        <v>171</v>
      </c>
      <c r="BE2" s="89" t="s">
        <v>172</v>
      </c>
      <c r="BF2" s="89" t="s">
        <v>173</v>
      </c>
      <c r="BG2" s="89" t="s">
        <v>174</v>
      </c>
      <c r="BH2" s="89" t="s">
        <v>175</v>
      </c>
      <c r="BI2" s="89" t="s">
        <v>165</v>
      </c>
      <c r="BJ2" s="89" t="s">
        <v>166</v>
      </c>
      <c r="BK2" s="89" t="s">
        <v>167</v>
      </c>
      <c r="BL2" s="89" t="s">
        <v>168</v>
      </c>
      <c r="BM2" s="89" t="s">
        <v>169</v>
      </c>
      <c r="BN2" s="89" t="s">
        <v>170</v>
      </c>
      <c r="BO2" s="89" t="s">
        <v>171</v>
      </c>
      <c r="BP2" s="89" t="s">
        <v>172</v>
      </c>
      <c r="BQ2" s="89" t="s">
        <v>173</v>
      </c>
      <c r="BR2" s="89" t="s">
        <v>174</v>
      </c>
      <c r="BS2" s="89" t="s">
        <v>175</v>
      </c>
      <c r="BT2" s="89" t="s">
        <v>165</v>
      </c>
      <c r="BU2" s="89" t="s">
        <v>166</v>
      </c>
      <c r="BV2" s="89" t="s">
        <v>167</v>
      </c>
      <c r="BW2" s="89" t="s">
        <v>168</v>
      </c>
      <c r="BX2" s="89" t="s">
        <v>169</v>
      </c>
      <c r="BY2" s="89" t="s">
        <v>170</v>
      </c>
      <c r="BZ2" s="89" t="s">
        <v>171</v>
      </c>
      <c r="CA2" s="89" t="s">
        <v>172</v>
      </c>
      <c r="CB2" s="89" t="s">
        <v>173</v>
      </c>
      <c r="CC2" s="89" t="s">
        <v>174</v>
      </c>
      <c r="CD2" s="89" t="s">
        <v>175</v>
      </c>
    </row>
    <row r="3" hidden="1" spans="1:82">
      <c r="A3" s="73" t="s">
        <v>176</v>
      </c>
      <c r="B3" s="5" t="s">
        <v>177</v>
      </c>
      <c r="C3" s="6" t="s">
        <v>178</v>
      </c>
      <c r="D3" s="5" t="s">
        <v>179</v>
      </c>
      <c r="E3" s="6" t="s">
        <v>180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</row>
    <row r="4" hidden="1" spans="1:82">
      <c r="A4" s="74" t="s">
        <v>181</v>
      </c>
      <c r="B4" s="75" t="s">
        <v>182</v>
      </c>
      <c r="C4" s="6" t="s">
        <v>178</v>
      </c>
      <c r="D4" s="75" t="s">
        <v>183</v>
      </c>
      <c r="E4" s="6" t="s">
        <v>180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</row>
    <row r="5" hidden="1" spans="1:82">
      <c r="A5" s="74"/>
      <c r="B5" s="75" t="s">
        <v>184</v>
      </c>
      <c r="C5" s="6" t="s">
        <v>185</v>
      </c>
      <c r="D5" s="75" t="s">
        <v>183</v>
      </c>
      <c r="E5" s="6" t="s">
        <v>180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</row>
    <row r="6" hidden="1" spans="1:82">
      <c r="A6" s="76" t="s">
        <v>186</v>
      </c>
      <c r="B6" s="77" t="s">
        <v>187</v>
      </c>
      <c r="C6" s="6" t="s">
        <v>178</v>
      </c>
      <c r="D6" s="77" t="s">
        <v>188</v>
      </c>
      <c r="E6" s="6" t="s">
        <v>180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</row>
    <row r="7" hidden="1" spans="1:82">
      <c r="A7" s="76"/>
      <c r="B7" s="77" t="s">
        <v>189</v>
      </c>
      <c r="C7" s="6" t="s">
        <v>185</v>
      </c>
      <c r="D7" s="77" t="s">
        <v>188</v>
      </c>
      <c r="E7" s="6" t="s">
        <v>180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</row>
    <row r="8" hidden="1" spans="1:82">
      <c r="A8" s="76" t="s">
        <v>190</v>
      </c>
      <c r="B8" s="77" t="s">
        <v>187</v>
      </c>
      <c r="C8" s="6" t="s">
        <v>178</v>
      </c>
      <c r="D8" s="77" t="s">
        <v>191</v>
      </c>
      <c r="E8" s="6" t="s">
        <v>180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</row>
    <row r="9" hidden="1" spans="1:82">
      <c r="A9" s="76"/>
      <c r="B9" s="77" t="s">
        <v>189</v>
      </c>
      <c r="C9" s="6" t="s">
        <v>185</v>
      </c>
      <c r="D9" s="77" t="s">
        <v>191</v>
      </c>
      <c r="E9" s="6" t="s">
        <v>180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</row>
    <row r="10" hidden="1" spans="1:82">
      <c r="A10" s="78" t="s">
        <v>192</v>
      </c>
      <c r="B10" s="79" t="s">
        <v>193</v>
      </c>
      <c r="C10" s="80" t="s">
        <v>178</v>
      </c>
      <c r="D10" s="79" t="s">
        <v>194</v>
      </c>
      <c r="E10" s="80" t="s">
        <v>180</v>
      </c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  <c r="BK10" s="80"/>
      <c r="BL10" s="80"/>
      <c r="BM10" s="80"/>
      <c r="BN10" s="80"/>
      <c r="BO10" s="80"/>
      <c r="BP10" s="80"/>
      <c r="BQ10" s="80"/>
      <c r="BR10" s="80"/>
      <c r="BS10" s="80"/>
      <c r="BT10" s="80"/>
      <c r="BU10" s="80"/>
      <c r="BV10" s="80"/>
      <c r="BW10" s="80"/>
      <c r="BX10" s="80"/>
      <c r="BY10" s="80"/>
      <c r="BZ10" s="80"/>
      <c r="CA10" s="80"/>
      <c r="CB10" s="80"/>
      <c r="CC10" s="80"/>
      <c r="CD10" s="80"/>
    </row>
    <row r="11" hidden="1" spans="1:82">
      <c r="A11" s="78"/>
      <c r="B11" s="79" t="s">
        <v>193</v>
      </c>
      <c r="C11" s="80" t="s">
        <v>185</v>
      </c>
      <c r="D11" s="79" t="s">
        <v>194</v>
      </c>
      <c r="E11" s="80" t="s">
        <v>180</v>
      </c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80"/>
      <c r="BK11" s="80"/>
      <c r="BL11" s="80"/>
      <c r="BM11" s="80"/>
      <c r="BN11" s="80"/>
      <c r="BO11" s="80"/>
      <c r="BP11" s="80"/>
      <c r="BQ11" s="80"/>
      <c r="BR11" s="80"/>
      <c r="BS11" s="80"/>
      <c r="BT11" s="80"/>
      <c r="BU11" s="80"/>
      <c r="BV11" s="80"/>
      <c r="BW11" s="80"/>
      <c r="BX11" s="80"/>
      <c r="BY11" s="80"/>
      <c r="BZ11" s="80"/>
      <c r="CA11" s="80"/>
      <c r="CB11" s="80"/>
      <c r="CC11" s="80"/>
      <c r="CD11" s="80"/>
    </row>
    <row r="12" hidden="1" spans="1:82">
      <c r="A12" s="76" t="s">
        <v>195</v>
      </c>
      <c r="B12" s="77" t="s">
        <v>189</v>
      </c>
      <c r="C12" s="6" t="s">
        <v>185</v>
      </c>
      <c r="D12" s="77" t="s">
        <v>196</v>
      </c>
      <c r="E12" s="6" t="s">
        <v>180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</row>
    <row r="13" hidden="1" spans="1:82">
      <c r="A13" s="76" t="s">
        <v>197</v>
      </c>
      <c r="B13" s="77" t="s">
        <v>187</v>
      </c>
      <c r="C13" s="6" t="s">
        <v>178</v>
      </c>
      <c r="D13" s="77" t="s">
        <v>198</v>
      </c>
      <c r="E13" s="6" t="s">
        <v>180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</row>
    <row r="14" hidden="1" spans="1:82">
      <c r="A14" s="76"/>
      <c r="B14" s="77" t="s">
        <v>189</v>
      </c>
      <c r="C14" s="6" t="s">
        <v>185</v>
      </c>
      <c r="D14" s="77" t="s">
        <v>198</v>
      </c>
      <c r="E14" s="6" t="s">
        <v>180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</row>
    <row r="15" hidden="1" spans="1:82">
      <c r="A15" s="76" t="s">
        <v>199</v>
      </c>
      <c r="B15" s="77" t="s">
        <v>187</v>
      </c>
      <c r="C15" s="6" t="s">
        <v>178</v>
      </c>
      <c r="D15" s="77" t="s">
        <v>200</v>
      </c>
      <c r="E15" s="6" t="s">
        <v>180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</row>
    <row r="16" hidden="1" spans="1:82">
      <c r="A16" s="76" t="s">
        <v>201</v>
      </c>
      <c r="B16" s="75" t="s">
        <v>182</v>
      </c>
      <c r="C16" s="6" t="s">
        <v>178</v>
      </c>
      <c r="D16" s="77" t="s">
        <v>202</v>
      </c>
      <c r="E16" s="6" t="s">
        <v>180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</row>
    <row r="17" hidden="1" spans="1:82">
      <c r="A17" s="76"/>
      <c r="B17" s="75" t="s">
        <v>184</v>
      </c>
      <c r="C17" s="6" t="s">
        <v>185</v>
      </c>
      <c r="D17" s="77" t="s">
        <v>202</v>
      </c>
      <c r="E17" s="6" t="s">
        <v>180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</row>
    <row r="18" hidden="1" spans="1:82">
      <c r="A18" s="76"/>
      <c r="B18" s="77" t="s">
        <v>203</v>
      </c>
      <c r="C18" s="6" t="s">
        <v>185</v>
      </c>
      <c r="D18" s="77" t="s">
        <v>202</v>
      </c>
      <c r="E18" s="6" t="s">
        <v>180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</row>
    <row r="19" hidden="1" spans="1:82">
      <c r="A19" s="76" t="s">
        <v>204</v>
      </c>
      <c r="B19" s="75" t="s">
        <v>182</v>
      </c>
      <c r="C19" s="6" t="s">
        <v>178</v>
      </c>
      <c r="D19" s="6" t="s">
        <v>205</v>
      </c>
      <c r="E19" s="6" t="s">
        <v>180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</row>
    <row r="20" hidden="1" spans="1:82">
      <c r="A20" s="76"/>
      <c r="B20" s="75" t="s">
        <v>184</v>
      </c>
      <c r="C20" s="6" t="s">
        <v>185</v>
      </c>
      <c r="D20" s="6" t="s">
        <v>205</v>
      </c>
      <c r="E20" s="6" t="s">
        <v>180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</row>
    <row r="21" hidden="1" spans="1:82">
      <c r="A21" s="76"/>
      <c r="B21" s="77" t="s">
        <v>203</v>
      </c>
      <c r="C21" s="6" t="s">
        <v>185</v>
      </c>
      <c r="D21" s="6" t="s">
        <v>205</v>
      </c>
      <c r="E21" s="6" t="s">
        <v>180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</row>
    <row r="22" hidden="1" spans="1:82">
      <c r="A22" s="76" t="s">
        <v>206</v>
      </c>
      <c r="B22" s="77" t="s">
        <v>187</v>
      </c>
      <c r="C22" s="6" t="s">
        <v>178</v>
      </c>
      <c r="D22" s="77" t="s">
        <v>207</v>
      </c>
      <c r="E22" s="6" t="s">
        <v>180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</row>
    <row r="23" hidden="1" spans="1:82">
      <c r="A23" s="76"/>
      <c r="B23" s="77" t="s">
        <v>208</v>
      </c>
      <c r="C23" s="6" t="s">
        <v>178</v>
      </c>
      <c r="D23" s="77" t="s">
        <v>207</v>
      </c>
      <c r="E23" s="6" t="s">
        <v>180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</row>
    <row r="24" hidden="1" spans="1:82">
      <c r="A24" s="76"/>
      <c r="B24" s="77" t="s">
        <v>209</v>
      </c>
      <c r="C24" s="6" t="s">
        <v>178</v>
      </c>
      <c r="D24" s="77" t="s">
        <v>207</v>
      </c>
      <c r="E24" s="6" t="s">
        <v>180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</row>
    <row r="25" hidden="1" spans="1:82">
      <c r="A25" s="76"/>
      <c r="B25" s="77" t="s">
        <v>189</v>
      </c>
      <c r="C25" s="6" t="s">
        <v>185</v>
      </c>
      <c r="D25" s="77" t="s">
        <v>207</v>
      </c>
      <c r="E25" s="6" t="s">
        <v>180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</row>
    <row r="26" hidden="1" spans="1:82">
      <c r="A26" s="76" t="s">
        <v>210</v>
      </c>
      <c r="B26" s="77" t="s">
        <v>187</v>
      </c>
      <c r="C26" s="6" t="s">
        <v>178</v>
      </c>
      <c r="D26" s="77" t="s">
        <v>211</v>
      </c>
      <c r="E26" s="6" t="s">
        <v>180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</row>
    <row r="27" hidden="1" spans="1:82">
      <c r="A27" s="76"/>
      <c r="B27" s="77" t="s">
        <v>212</v>
      </c>
      <c r="C27" s="6" t="s">
        <v>185</v>
      </c>
      <c r="D27" s="77" t="s">
        <v>211</v>
      </c>
      <c r="E27" s="6" t="s">
        <v>180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</row>
    <row r="28" hidden="1" spans="1:82">
      <c r="A28" s="76"/>
      <c r="B28" s="77" t="s">
        <v>203</v>
      </c>
      <c r="C28" s="6" t="s">
        <v>185</v>
      </c>
      <c r="D28" s="77" t="s">
        <v>211</v>
      </c>
      <c r="E28" s="6" t="s">
        <v>180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</row>
    <row r="29" hidden="1" spans="1:82">
      <c r="A29" s="76" t="s">
        <v>213</v>
      </c>
      <c r="B29" s="77" t="s">
        <v>189</v>
      </c>
      <c r="C29" s="6" t="s">
        <v>185</v>
      </c>
      <c r="D29" s="77" t="s">
        <v>214</v>
      </c>
      <c r="E29" s="6" t="s">
        <v>180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</row>
    <row r="30" hidden="1" spans="1:82">
      <c r="A30" s="76" t="s">
        <v>215</v>
      </c>
      <c r="B30" s="77" t="s">
        <v>189</v>
      </c>
      <c r="C30" s="6" t="s">
        <v>185</v>
      </c>
      <c r="D30" s="77" t="s">
        <v>216</v>
      </c>
      <c r="E30" s="6" t="s">
        <v>180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</row>
    <row r="31" hidden="1" spans="1:82">
      <c r="A31" s="74" t="s">
        <v>217</v>
      </c>
      <c r="B31" s="75" t="s">
        <v>187</v>
      </c>
      <c r="C31" s="81" t="s">
        <v>178</v>
      </c>
      <c r="D31" s="75" t="s">
        <v>218</v>
      </c>
      <c r="E31" s="81" t="s">
        <v>180</v>
      </c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1"/>
      <c r="CC31" s="81"/>
      <c r="CD31" s="81"/>
    </row>
    <row r="32" hidden="1" spans="1:82">
      <c r="A32" s="74"/>
      <c r="B32" s="75" t="s">
        <v>189</v>
      </c>
      <c r="C32" s="81" t="s">
        <v>185</v>
      </c>
      <c r="D32" s="75" t="s">
        <v>218</v>
      </c>
      <c r="E32" s="81" t="s">
        <v>180</v>
      </c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1"/>
      <c r="BM32" s="81"/>
      <c r="BN32" s="81"/>
      <c r="BO32" s="81"/>
      <c r="BP32" s="81"/>
      <c r="BQ32" s="81"/>
      <c r="BR32" s="81"/>
      <c r="BS32" s="81"/>
      <c r="BT32" s="81"/>
      <c r="BU32" s="81"/>
      <c r="BV32" s="81"/>
      <c r="BW32" s="81"/>
      <c r="BX32" s="81"/>
      <c r="BY32" s="81"/>
      <c r="BZ32" s="81"/>
      <c r="CA32" s="81"/>
      <c r="CB32" s="81"/>
      <c r="CC32" s="81"/>
      <c r="CD32" s="81"/>
    </row>
    <row r="33" hidden="1" spans="1:82">
      <c r="A33" s="76" t="s">
        <v>219</v>
      </c>
      <c r="B33" s="77" t="s">
        <v>187</v>
      </c>
      <c r="C33" s="6" t="s">
        <v>178</v>
      </c>
      <c r="D33" s="77" t="s">
        <v>220</v>
      </c>
      <c r="E33" s="6" t="s">
        <v>180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</row>
    <row r="34" hidden="1" spans="1:82">
      <c r="A34" s="76"/>
      <c r="B34" s="77" t="s">
        <v>189</v>
      </c>
      <c r="C34" s="6" t="s">
        <v>185</v>
      </c>
      <c r="D34" s="77" t="s">
        <v>220</v>
      </c>
      <c r="E34" s="6" t="s">
        <v>180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</row>
    <row r="35" hidden="1" spans="1:82">
      <c r="A35" s="76" t="s">
        <v>221</v>
      </c>
      <c r="B35" s="77" t="s">
        <v>189</v>
      </c>
      <c r="C35" s="6" t="s">
        <v>185</v>
      </c>
      <c r="D35" s="77" t="s">
        <v>222</v>
      </c>
      <c r="E35" s="6" t="s">
        <v>180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</row>
    <row r="36" hidden="1" spans="1:82">
      <c r="A36" s="76" t="s">
        <v>223</v>
      </c>
      <c r="B36" s="77" t="s">
        <v>187</v>
      </c>
      <c r="C36" s="6" t="s">
        <v>178</v>
      </c>
      <c r="D36" s="77" t="s">
        <v>224</v>
      </c>
      <c r="E36" s="6" t="s">
        <v>180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</row>
    <row r="37" hidden="1" spans="1:82">
      <c r="A37" s="82" t="s">
        <v>223</v>
      </c>
      <c r="B37" s="83" t="s">
        <v>223</v>
      </c>
      <c r="C37" s="84" t="s">
        <v>185</v>
      </c>
      <c r="D37" s="83" t="s">
        <v>224</v>
      </c>
      <c r="E37" s="84" t="s">
        <v>180</v>
      </c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4"/>
      <c r="BD37" s="84"/>
      <c r="BE37" s="84"/>
      <c r="BF37" s="84"/>
      <c r="BG37" s="84"/>
      <c r="BH37" s="84"/>
      <c r="BI37" s="84"/>
      <c r="BJ37" s="84"/>
      <c r="BK37" s="84"/>
      <c r="BL37" s="84"/>
      <c r="BM37" s="84"/>
      <c r="BN37" s="84"/>
      <c r="BO37" s="84"/>
      <c r="BP37" s="84"/>
      <c r="BQ37" s="84"/>
      <c r="BR37" s="84"/>
      <c r="BS37" s="84"/>
      <c r="BT37" s="84"/>
      <c r="BU37" s="84"/>
      <c r="BV37" s="84"/>
      <c r="BW37" s="84"/>
      <c r="BX37" s="84"/>
      <c r="BY37" s="84"/>
      <c r="BZ37" s="84"/>
      <c r="CA37" s="84"/>
      <c r="CB37" s="84"/>
      <c r="CC37" s="84"/>
      <c r="CD37" s="84"/>
    </row>
    <row r="38" hidden="1" spans="1:82">
      <c r="A38" s="76" t="s">
        <v>225</v>
      </c>
      <c r="B38" s="77" t="s">
        <v>189</v>
      </c>
      <c r="C38" s="6" t="s">
        <v>185</v>
      </c>
      <c r="D38" s="77" t="s">
        <v>226</v>
      </c>
      <c r="E38" s="6" t="s">
        <v>180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</row>
    <row r="39" spans="1:82">
      <c r="A39" s="85" t="s">
        <v>59</v>
      </c>
      <c r="B39" s="86" t="s">
        <v>227</v>
      </c>
      <c r="C39" s="28" t="s">
        <v>178</v>
      </c>
      <c r="D39" s="86" t="s">
        <v>228</v>
      </c>
      <c r="E39" s="90" t="s">
        <v>229</v>
      </c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94">
        <v>31.46</v>
      </c>
      <c r="R39" s="95">
        <v>109</v>
      </c>
      <c r="S39" s="95">
        <v>297.39</v>
      </c>
      <c r="T39" s="95">
        <v>314.67</v>
      </c>
      <c r="U39" s="95">
        <v>21.67</v>
      </c>
      <c r="V39" s="95">
        <v>29</v>
      </c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>
        <v>33.1</v>
      </c>
      <c r="AN39" s="28">
        <v>81.6</v>
      </c>
      <c r="AO39" s="28">
        <v>315.2</v>
      </c>
      <c r="AP39" s="28">
        <v>354.14</v>
      </c>
      <c r="AQ39" s="28">
        <v>36</v>
      </c>
      <c r="AR39" s="28">
        <v>38</v>
      </c>
      <c r="AS39" s="28"/>
      <c r="AT39" s="28"/>
      <c r="AU39" s="28"/>
      <c r="AV39" s="28"/>
      <c r="AW39" s="28"/>
      <c r="AX39" s="28">
        <v>20.82</v>
      </c>
      <c r="AY39" s="28">
        <v>82</v>
      </c>
      <c r="AZ39" s="28">
        <v>312.76</v>
      </c>
      <c r="BA39" s="28">
        <v>337.27</v>
      </c>
      <c r="BB39" s="28">
        <v>42.6666666</v>
      </c>
      <c r="BC39" s="28">
        <v>44</v>
      </c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</row>
    <row r="40" spans="1:82">
      <c r="A40" s="87"/>
      <c r="B40" s="86" t="s">
        <v>230</v>
      </c>
      <c r="C40" s="28" t="s">
        <v>178</v>
      </c>
      <c r="D40" s="86" t="s">
        <v>228</v>
      </c>
      <c r="E40" s="90" t="s">
        <v>229</v>
      </c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87">
        <v>43.1</v>
      </c>
      <c r="R40" s="28">
        <v>91.6</v>
      </c>
      <c r="S40" s="28">
        <v>303.17</v>
      </c>
      <c r="T40" s="28">
        <v>320.29</v>
      </c>
      <c r="U40" s="28">
        <v>37</v>
      </c>
      <c r="V40" s="28">
        <v>40</v>
      </c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>
        <v>28.04</v>
      </c>
      <c r="AN40" s="28">
        <v>72.6</v>
      </c>
      <c r="AO40" s="28">
        <v>327.4</v>
      </c>
      <c r="AP40" s="28">
        <v>351.14</v>
      </c>
      <c r="AQ40" s="28">
        <v>33.7</v>
      </c>
      <c r="AR40" s="28">
        <v>36</v>
      </c>
      <c r="AS40" s="28"/>
      <c r="AT40" s="28"/>
      <c r="AU40" s="28"/>
      <c r="AV40" s="28"/>
      <c r="AW40" s="28"/>
      <c r="AX40" s="28">
        <v>36.63</v>
      </c>
      <c r="AY40" s="28">
        <v>89.6</v>
      </c>
      <c r="AZ40" s="28">
        <v>316.77</v>
      </c>
      <c r="BA40" s="28">
        <v>337.27</v>
      </c>
      <c r="BB40" s="28">
        <v>41.33333333</v>
      </c>
      <c r="BC40" s="28">
        <v>47</v>
      </c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</row>
    <row r="41" spans="1:82">
      <c r="A41" s="87"/>
      <c r="B41" s="86" t="s">
        <v>231</v>
      </c>
      <c r="C41" s="28" t="s">
        <v>178</v>
      </c>
      <c r="D41" s="86" t="s">
        <v>228</v>
      </c>
      <c r="E41" s="90" t="s">
        <v>229</v>
      </c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87">
        <v>61.14</v>
      </c>
      <c r="R41" s="28">
        <v>96.3</v>
      </c>
      <c r="S41" s="28">
        <v>303.98</v>
      </c>
      <c r="T41" s="28">
        <v>320.29</v>
      </c>
      <c r="U41" s="28">
        <v>33.33</v>
      </c>
      <c r="V41" s="28">
        <v>40</v>
      </c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>
        <v>56.46</v>
      </c>
      <c r="AN41" s="28">
        <v>87.3</v>
      </c>
      <c r="AO41" s="28">
        <v>313.34</v>
      </c>
      <c r="AP41" s="28">
        <v>337.27</v>
      </c>
      <c r="AQ41" s="28">
        <v>44</v>
      </c>
      <c r="AR41" s="28">
        <v>47</v>
      </c>
      <c r="AS41" s="28"/>
      <c r="AT41" s="28"/>
      <c r="AU41" s="28"/>
      <c r="AV41" s="28"/>
      <c r="AW41" s="28"/>
      <c r="AX41" s="28">
        <v>62.86</v>
      </c>
      <c r="AY41" s="28">
        <v>90</v>
      </c>
      <c r="AZ41" s="28">
        <v>317.51</v>
      </c>
      <c r="BA41" s="28">
        <v>337.27</v>
      </c>
      <c r="BB41" s="28">
        <v>38</v>
      </c>
      <c r="BC41" s="28">
        <v>47</v>
      </c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</row>
    <row r="42" spans="1:82">
      <c r="A42" s="87"/>
      <c r="B42" s="86" t="s">
        <v>232</v>
      </c>
      <c r="C42" s="28" t="s">
        <v>178</v>
      </c>
      <c r="D42" s="86" t="s">
        <v>228</v>
      </c>
      <c r="E42" s="90" t="s">
        <v>229</v>
      </c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87">
        <v>13.42</v>
      </c>
      <c r="R42" s="28">
        <v>28.3</v>
      </c>
      <c r="S42" s="28">
        <v>300.01</v>
      </c>
      <c r="T42" s="28">
        <v>314.67</v>
      </c>
      <c r="U42" s="28">
        <v>31.67</v>
      </c>
      <c r="V42" s="28">
        <v>32</v>
      </c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>
        <v>11.1</v>
      </c>
      <c r="AN42" s="28">
        <v>15</v>
      </c>
      <c r="AO42" s="28">
        <v>318.86</v>
      </c>
      <c r="AP42" s="28">
        <v>331.65</v>
      </c>
      <c r="AQ42" s="28">
        <v>25</v>
      </c>
      <c r="AR42" s="28">
        <v>29</v>
      </c>
      <c r="AS42" s="28"/>
      <c r="AT42" s="28"/>
      <c r="AU42" s="28"/>
      <c r="AV42" s="28"/>
      <c r="AW42" s="28"/>
      <c r="AX42" s="28">
        <v>11.5</v>
      </c>
      <c r="AY42" s="28">
        <v>16.6</v>
      </c>
      <c r="AZ42" s="28">
        <v>311.54</v>
      </c>
      <c r="BA42" s="28">
        <v>331.65</v>
      </c>
      <c r="BB42" s="28">
        <v>25.3333333</v>
      </c>
      <c r="BC42" s="28">
        <v>26</v>
      </c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</row>
    <row r="43" spans="1:82">
      <c r="A43" s="87"/>
      <c r="B43" s="86" t="s">
        <v>233</v>
      </c>
      <c r="C43" s="28" t="s">
        <v>185</v>
      </c>
      <c r="D43" s="86" t="s">
        <v>228</v>
      </c>
      <c r="E43" s="90" t="s">
        <v>229</v>
      </c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87">
        <v>20.1</v>
      </c>
      <c r="R43" s="28">
        <v>28.1</v>
      </c>
      <c r="S43" s="28">
        <v>374.4</v>
      </c>
      <c r="T43" s="28">
        <v>380</v>
      </c>
      <c r="U43" s="28">
        <v>16.3333333</v>
      </c>
      <c r="V43" s="28">
        <v>18</v>
      </c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>
        <v>14.6</v>
      </c>
      <c r="AN43" s="28">
        <v>18.7</v>
      </c>
      <c r="AO43" s="28">
        <v>316</v>
      </c>
      <c r="AP43" s="28">
        <v>321</v>
      </c>
      <c r="AQ43" s="28">
        <v>24.28</v>
      </c>
      <c r="AR43" s="28">
        <v>31</v>
      </c>
      <c r="AS43" s="28"/>
      <c r="AT43" s="28"/>
      <c r="AU43" s="28"/>
      <c r="AV43" s="28"/>
      <c r="AW43" s="28"/>
      <c r="AX43" s="28">
        <v>15.3</v>
      </c>
      <c r="AY43" s="28">
        <v>43.7</v>
      </c>
      <c r="AZ43" s="28">
        <v>382.3</v>
      </c>
      <c r="BA43" s="28">
        <v>389</v>
      </c>
      <c r="BB43" s="28">
        <v>22.72916667</v>
      </c>
      <c r="BC43" s="28">
        <v>24</v>
      </c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</row>
    <row r="44" spans="1:82">
      <c r="A44" s="87" t="s">
        <v>71</v>
      </c>
      <c r="B44" s="28" t="s">
        <v>234</v>
      </c>
      <c r="C44" s="28" t="s">
        <v>178</v>
      </c>
      <c r="D44" s="28" t="s">
        <v>235</v>
      </c>
      <c r="E44" s="90" t="s">
        <v>229</v>
      </c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87">
        <v>0.7</v>
      </c>
      <c r="R44" s="28">
        <v>3.1</v>
      </c>
      <c r="S44" s="28">
        <v>117.9</v>
      </c>
      <c r="T44" s="28">
        <v>118</v>
      </c>
      <c r="U44" s="28">
        <v>16.1166667</v>
      </c>
      <c r="V44" s="28">
        <v>17</v>
      </c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>
        <v>0.1</v>
      </c>
      <c r="AN44" s="28">
        <v>3.1</v>
      </c>
      <c r="AO44" s="28">
        <v>136.9</v>
      </c>
      <c r="AP44" s="28">
        <v>137</v>
      </c>
      <c r="AQ44" s="28">
        <v>17.76</v>
      </c>
      <c r="AR44" s="28">
        <v>21</v>
      </c>
      <c r="AS44" s="28"/>
      <c r="AT44" s="28"/>
      <c r="AU44" s="28"/>
      <c r="AV44" s="28"/>
      <c r="AW44" s="28"/>
      <c r="AX44" s="28">
        <v>0.1</v>
      </c>
      <c r="AY44" s="28">
        <v>3.1</v>
      </c>
      <c r="AZ44" s="28">
        <v>124</v>
      </c>
      <c r="BA44" s="28">
        <v>124</v>
      </c>
      <c r="BB44" s="28">
        <v>17.375</v>
      </c>
      <c r="BC44" s="28">
        <v>19</v>
      </c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</row>
    <row r="45" spans="1:82">
      <c r="A45" s="87"/>
      <c r="B45" s="28" t="s">
        <v>236</v>
      </c>
      <c r="C45" s="28" t="s">
        <v>178</v>
      </c>
      <c r="D45" s="28" t="s">
        <v>235</v>
      </c>
      <c r="E45" s="90" t="s">
        <v>229</v>
      </c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87">
        <v>0.1</v>
      </c>
      <c r="R45" s="28">
        <v>3.1</v>
      </c>
      <c r="S45" s="28">
        <v>114</v>
      </c>
      <c r="T45" s="28">
        <v>114</v>
      </c>
      <c r="U45" s="28">
        <v>16</v>
      </c>
      <c r="V45" s="28">
        <v>17</v>
      </c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>
        <v>0.1</v>
      </c>
      <c r="AN45" s="28">
        <v>3.1</v>
      </c>
      <c r="AO45" s="28">
        <v>126.9</v>
      </c>
      <c r="AP45" s="28">
        <v>127</v>
      </c>
      <c r="AQ45" s="28">
        <v>18.33</v>
      </c>
      <c r="AR45" s="28">
        <v>22</v>
      </c>
      <c r="AS45" s="28"/>
      <c r="AT45" s="28"/>
      <c r="AU45" s="28"/>
      <c r="AV45" s="28"/>
      <c r="AW45" s="28"/>
      <c r="AX45" s="28">
        <v>0.1</v>
      </c>
      <c r="AY45" s="28">
        <v>3.1</v>
      </c>
      <c r="AZ45" s="28">
        <v>110.9</v>
      </c>
      <c r="BA45" s="28">
        <v>111</v>
      </c>
      <c r="BB45" s="28">
        <v>17.375</v>
      </c>
      <c r="BC45" s="28">
        <v>19</v>
      </c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</row>
    <row r="46" spans="1:82">
      <c r="A46" s="87"/>
      <c r="B46" s="28" t="s">
        <v>237</v>
      </c>
      <c r="C46" s="28" t="s">
        <v>178</v>
      </c>
      <c r="D46" s="28" t="s">
        <v>235</v>
      </c>
      <c r="E46" s="90" t="s">
        <v>229</v>
      </c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87">
        <v>1.3</v>
      </c>
      <c r="R46" s="28">
        <v>6.2</v>
      </c>
      <c r="S46" s="28">
        <v>109.4</v>
      </c>
      <c r="T46" s="28">
        <v>118</v>
      </c>
      <c r="U46" s="28">
        <v>15.8666667</v>
      </c>
      <c r="V46" s="28">
        <v>17</v>
      </c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>
        <v>3.3</v>
      </c>
      <c r="AN46" s="28">
        <v>18.7</v>
      </c>
      <c r="AO46" s="28">
        <v>115.8</v>
      </c>
      <c r="AP46" s="28">
        <v>129</v>
      </c>
      <c r="AQ46" s="28">
        <v>17.86</v>
      </c>
      <c r="AR46" s="28">
        <v>22</v>
      </c>
      <c r="AS46" s="28"/>
      <c r="AT46" s="28"/>
      <c r="AU46" s="28"/>
      <c r="AV46" s="28"/>
      <c r="AW46" s="28"/>
      <c r="AX46" s="28">
        <v>3.7</v>
      </c>
      <c r="AY46" s="28">
        <v>18.7</v>
      </c>
      <c r="AZ46" s="28">
        <v>112.5</v>
      </c>
      <c r="BA46" s="28">
        <v>120</v>
      </c>
      <c r="BB46" s="28">
        <v>17.39583333</v>
      </c>
      <c r="BC46" s="28">
        <v>19</v>
      </c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</row>
    <row r="47" spans="1:82">
      <c r="A47" s="87"/>
      <c r="B47" s="28" t="s">
        <v>233</v>
      </c>
      <c r="C47" s="28" t="s">
        <v>185</v>
      </c>
      <c r="D47" s="28" t="s">
        <v>235</v>
      </c>
      <c r="E47" s="90" t="s">
        <v>229</v>
      </c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87">
        <v>0.1</v>
      </c>
      <c r="R47" s="28">
        <v>3.1</v>
      </c>
      <c r="S47" s="28">
        <v>117</v>
      </c>
      <c r="T47" s="28">
        <v>117</v>
      </c>
      <c r="U47" s="28">
        <v>17.1333333</v>
      </c>
      <c r="V47" s="28">
        <v>19</v>
      </c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>
        <v>0.1</v>
      </c>
      <c r="AN47" s="28">
        <v>3.1</v>
      </c>
      <c r="AO47" s="28">
        <v>100</v>
      </c>
      <c r="AP47" s="28">
        <v>100</v>
      </c>
      <c r="AQ47" s="28">
        <v>23.9</v>
      </c>
      <c r="AR47" s="28">
        <v>28</v>
      </c>
      <c r="AS47" s="28"/>
      <c r="AT47" s="28"/>
      <c r="AU47" s="28"/>
      <c r="AV47" s="28"/>
      <c r="AW47" s="28"/>
      <c r="AX47" s="28">
        <v>0.1</v>
      </c>
      <c r="AY47" s="28">
        <v>3.1</v>
      </c>
      <c r="AZ47" s="28">
        <v>111.8</v>
      </c>
      <c r="BA47" s="28">
        <v>112</v>
      </c>
      <c r="BB47" s="28">
        <v>23.04166667</v>
      </c>
      <c r="BC47" s="28">
        <v>25</v>
      </c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</row>
    <row r="48" spans="1:82">
      <c r="A48" s="87" t="s">
        <v>68</v>
      </c>
      <c r="B48" s="28" t="s">
        <v>237</v>
      </c>
      <c r="C48" s="28" t="s">
        <v>178</v>
      </c>
      <c r="D48" s="28"/>
      <c r="E48" s="90" t="s">
        <v>229</v>
      </c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 t="s">
        <v>238</v>
      </c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>
        <v>11.86</v>
      </c>
      <c r="AN48" s="28">
        <v>27.6</v>
      </c>
      <c r="AO48" s="28">
        <v>82.17</v>
      </c>
      <c r="AP48" s="28">
        <v>95</v>
      </c>
      <c r="AQ48" s="28">
        <v>7</v>
      </c>
      <c r="AR48" s="28">
        <v>9</v>
      </c>
      <c r="AS48" s="28"/>
      <c r="AT48" s="28"/>
      <c r="AU48" s="28"/>
      <c r="AV48" s="28"/>
      <c r="AW48" s="28"/>
      <c r="AX48" s="28">
        <v>10.1</v>
      </c>
      <c r="AY48" s="28">
        <v>24.3</v>
      </c>
      <c r="AZ48" s="28">
        <v>92.91</v>
      </c>
      <c r="BA48" s="28">
        <v>115</v>
      </c>
      <c r="BB48" s="28">
        <v>6</v>
      </c>
      <c r="BC48" s="28">
        <v>8</v>
      </c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</row>
    <row r="49" spans="1:82">
      <c r="A49" s="87"/>
      <c r="B49" s="28" t="s">
        <v>233</v>
      </c>
      <c r="C49" s="28" t="s">
        <v>185</v>
      </c>
      <c r="D49" s="28"/>
      <c r="E49" s="90" t="s">
        <v>229</v>
      </c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>
        <v>4.48</v>
      </c>
      <c r="AN49" s="28">
        <v>5</v>
      </c>
      <c r="AO49" s="28">
        <v>76.79</v>
      </c>
      <c r="AP49" s="28">
        <v>78</v>
      </c>
      <c r="AQ49" s="28">
        <v>6</v>
      </c>
      <c r="AR49" s="28">
        <v>7</v>
      </c>
      <c r="AS49" s="28"/>
      <c r="AT49" s="28"/>
      <c r="AU49" s="28"/>
      <c r="AV49" s="28"/>
      <c r="AW49" s="28"/>
      <c r="AX49" s="28">
        <v>10.95</v>
      </c>
      <c r="AY49" s="28">
        <v>11.6</v>
      </c>
      <c r="AZ49" s="28">
        <v>95.55</v>
      </c>
      <c r="BA49" s="28">
        <v>96</v>
      </c>
      <c r="BB49" s="28">
        <v>7</v>
      </c>
      <c r="BC49" s="28">
        <v>9</v>
      </c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</row>
    <row r="50" spans="1:82">
      <c r="A50" s="87" t="s">
        <v>75</v>
      </c>
      <c r="B50" s="28" t="s">
        <v>237</v>
      </c>
      <c r="C50" s="28" t="s">
        <v>178</v>
      </c>
      <c r="D50" s="28" t="s">
        <v>239</v>
      </c>
      <c r="E50" s="90" t="s">
        <v>229</v>
      </c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94">
        <v>15.09</v>
      </c>
      <c r="R50" s="95">
        <v>81.3</v>
      </c>
      <c r="S50" s="95">
        <v>134.3</v>
      </c>
      <c r="T50" s="95">
        <v>146.1</v>
      </c>
      <c r="U50" s="95">
        <v>8.67</v>
      </c>
      <c r="V50" s="95">
        <v>11</v>
      </c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>
        <v>12.53</v>
      </c>
      <c r="AN50" s="28">
        <v>69.3</v>
      </c>
      <c r="AO50" s="28">
        <v>131.11</v>
      </c>
      <c r="AP50" s="28">
        <v>134.91</v>
      </c>
      <c r="AQ50" s="28">
        <v>26.33</v>
      </c>
      <c r="AR50" s="28">
        <v>28</v>
      </c>
      <c r="AS50" s="28"/>
      <c r="AT50" s="28"/>
      <c r="AU50" s="28"/>
      <c r="AV50" s="28"/>
      <c r="AW50" s="28"/>
      <c r="AX50" s="28">
        <v>16.35</v>
      </c>
      <c r="AY50" s="28">
        <v>61.6</v>
      </c>
      <c r="AZ50" s="28">
        <v>122.64</v>
      </c>
      <c r="BA50" s="28">
        <v>146.15</v>
      </c>
      <c r="BB50" s="28">
        <v>38.66666667</v>
      </c>
      <c r="BC50" s="28">
        <v>44</v>
      </c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</row>
    <row r="51" spans="1:82">
      <c r="A51" s="87"/>
      <c r="B51" s="28" t="s">
        <v>233</v>
      </c>
      <c r="C51" s="28" t="s">
        <v>185</v>
      </c>
      <c r="D51" s="28" t="s">
        <v>239</v>
      </c>
      <c r="E51" s="90" t="s">
        <v>229</v>
      </c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87">
        <v>0.1</v>
      </c>
      <c r="R51" s="28">
        <v>3.1</v>
      </c>
      <c r="S51" s="28">
        <v>107</v>
      </c>
      <c r="T51" s="28">
        <v>107</v>
      </c>
      <c r="U51" s="28">
        <v>16.2833333</v>
      </c>
      <c r="V51" s="28">
        <v>17</v>
      </c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>
        <v>0.1</v>
      </c>
      <c r="AN51" s="28">
        <v>3.1</v>
      </c>
      <c r="AO51" s="28">
        <v>110</v>
      </c>
      <c r="AP51" s="28">
        <v>110</v>
      </c>
      <c r="AQ51" s="28">
        <v>24.56</v>
      </c>
      <c r="AR51" s="28">
        <v>31</v>
      </c>
      <c r="AS51" s="28"/>
      <c r="AT51" s="28"/>
      <c r="AU51" s="28"/>
      <c r="AV51" s="28"/>
      <c r="AW51" s="28"/>
      <c r="AX51" s="28">
        <v>0.2</v>
      </c>
      <c r="AY51" s="28">
        <v>3.1</v>
      </c>
      <c r="AZ51" s="28">
        <v>104</v>
      </c>
      <c r="BA51" s="28">
        <v>104</v>
      </c>
      <c r="BB51" s="28">
        <v>22</v>
      </c>
      <c r="BC51" s="28">
        <v>24</v>
      </c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</row>
    <row r="52" spans="1:82">
      <c r="A52" s="87" t="s">
        <v>65</v>
      </c>
      <c r="B52" s="28" t="s">
        <v>240</v>
      </c>
      <c r="C52" s="28" t="s">
        <v>178</v>
      </c>
      <c r="D52" s="28" t="s">
        <v>241</v>
      </c>
      <c r="E52" s="90" t="s">
        <v>229</v>
      </c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87">
        <v>59.11</v>
      </c>
      <c r="R52" s="28">
        <v>168</v>
      </c>
      <c r="S52" s="28">
        <v>97.47</v>
      </c>
      <c r="T52" s="28">
        <v>146.1</v>
      </c>
      <c r="U52" s="28">
        <v>27.33</v>
      </c>
      <c r="V52" s="28">
        <v>33</v>
      </c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>
        <v>94.2</v>
      </c>
      <c r="AN52" s="28">
        <v>227</v>
      </c>
      <c r="AO52" s="28">
        <v>129</v>
      </c>
      <c r="AP52" s="28">
        <v>167</v>
      </c>
      <c r="AQ52" s="28">
        <v>30.46</v>
      </c>
      <c r="AR52" s="28">
        <v>58</v>
      </c>
      <c r="AS52" s="28"/>
      <c r="AT52" s="28"/>
      <c r="AU52" s="28"/>
      <c r="AV52" s="28"/>
      <c r="AW52" s="28"/>
      <c r="AX52" s="28">
        <v>84.7</v>
      </c>
      <c r="AY52" s="28">
        <v>202</v>
      </c>
      <c r="AZ52" s="28">
        <v>132.5</v>
      </c>
      <c r="BA52" s="28">
        <v>160</v>
      </c>
      <c r="BB52" s="28">
        <v>30.35416667</v>
      </c>
      <c r="BC52" s="28">
        <v>53</v>
      </c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</row>
    <row r="53" spans="1:82">
      <c r="A53" s="87"/>
      <c r="B53" s="28" t="s">
        <v>242</v>
      </c>
      <c r="C53" s="28"/>
      <c r="D53" s="28" t="s">
        <v>241</v>
      </c>
      <c r="E53" s="90" t="s">
        <v>229</v>
      </c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87">
        <v>4.08</v>
      </c>
      <c r="R53" s="28">
        <v>18.7</v>
      </c>
      <c r="S53" s="28">
        <v>224.04</v>
      </c>
      <c r="T53" s="28">
        <v>230.38</v>
      </c>
      <c r="U53" s="28">
        <v>21.33</v>
      </c>
      <c r="V53" s="28">
        <v>30</v>
      </c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>
        <v>3.79</v>
      </c>
      <c r="AN53" s="28">
        <v>5.6</v>
      </c>
      <c r="AO53" s="28">
        <v>232.27</v>
      </c>
      <c r="AP53" s="28">
        <v>236.09</v>
      </c>
      <c r="AQ53" s="28">
        <v>3.67</v>
      </c>
      <c r="AR53" s="28">
        <v>4</v>
      </c>
      <c r="AS53" s="28"/>
      <c r="AT53" s="28"/>
      <c r="AU53" s="28"/>
      <c r="AV53" s="28"/>
      <c r="AW53" s="28"/>
      <c r="AX53" s="28">
        <v>4.31</v>
      </c>
      <c r="AY53" s="28">
        <v>34.3</v>
      </c>
      <c r="AZ53" s="28">
        <v>226.03</v>
      </c>
      <c r="BA53" s="28">
        <v>230.47</v>
      </c>
      <c r="BB53" s="28">
        <v>3.333333333</v>
      </c>
      <c r="BC53" s="28">
        <v>4</v>
      </c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</row>
    <row r="54" spans="1:82">
      <c r="A54" s="87"/>
      <c r="B54" s="28" t="s">
        <v>243</v>
      </c>
      <c r="C54" s="28" t="s">
        <v>178</v>
      </c>
      <c r="D54" s="28" t="s">
        <v>241</v>
      </c>
      <c r="E54" s="90" t="s">
        <v>229</v>
      </c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87">
        <v>33.79</v>
      </c>
      <c r="R54" s="28">
        <v>56.3</v>
      </c>
      <c r="S54" s="28">
        <v>226.2</v>
      </c>
      <c r="T54" s="28">
        <v>230.38</v>
      </c>
      <c r="U54" s="28">
        <v>32.33</v>
      </c>
      <c r="V54" s="28">
        <v>34</v>
      </c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>
        <v>27.39</v>
      </c>
      <c r="AN54" s="28">
        <v>43</v>
      </c>
      <c r="AO54" s="28">
        <v>235.62</v>
      </c>
      <c r="AP54" s="28">
        <v>241.71</v>
      </c>
      <c r="AQ54" s="28">
        <v>41.67</v>
      </c>
      <c r="AR54" s="28">
        <v>63</v>
      </c>
      <c r="AS54" s="28"/>
      <c r="AT54" s="28"/>
      <c r="AU54" s="28"/>
      <c r="AV54" s="28"/>
      <c r="AW54" s="28"/>
      <c r="AX54" s="28">
        <v>25.45</v>
      </c>
      <c r="AY54" s="28">
        <v>46.3</v>
      </c>
      <c r="AZ54" s="28">
        <v>225.34</v>
      </c>
      <c r="BA54" s="28">
        <v>230.47</v>
      </c>
      <c r="BB54" s="28">
        <v>48.6666667</v>
      </c>
      <c r="BC54" s="28">
        <v>56</v>
      </c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</row>
    <row r="55" spans="1:82">
      <c r="A55" s="87"/>
      <c r="B55" s="28" t="s">
        <v>244</v>
      </c>
      <c r="C55" s="28" t="s">
        <v>178</v>
      </c>
      <c r="D55" s="28" t="s">
        <v>241</v>
      </c>
      <c r="E55" s="90" t="s">
        <v>229</v>
      </c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87">
        <v>29.67</v>
      </c>
      <c r="R55" s="28">
        <v>59</v>
      </c>
      <c r="S55" s="28">
        <v>262.25</v>
      </c>
      <c r="T55" s="28">
        <v>297.81</v>
      </c>
      <c r="U55" s="28">
        <v>32</v>
      </c>
      <c r="V55" s="28">
        <v>42</v>
      </c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>
        <v>14</v>
      </c>
      <c r="AN55" s="28">
        <v>65.6</v>
      </c>
      <c r="AO55" s="28">
        <v>163.2</v>
      </c>
      <c r="AP55" s="28">
        <v>171</v>
      </c>
      <c r="AQ55" s="28">
        <v>24.45</v>
      </c>
      <c r="AR55" s="28">
        <v>41</v>
      </c>
      <c r="AS55" s="28"/>
      <c r="AT55" s="28"/>
      <c r="AU55" s="28"/>
      <c r="AV55" s="28"/>
      <c r="AW55" s="28"/>
      <c r="AX55" s="28">
        <v>13.9</v>
      </c>
      <c r="AY55" s="28">
        <v>59.3</v>
      </c>
      <c r="AZ55" s="28">
        <v>164.6</v>
      </c>
      <c r="BA55" s="28">
        <v>174</v>
      </c>
      <c r="BB55" s="28">
        <v>23.1875</v>
      </c>
      <c r="BC55" s="28">
        <v>43</v>
      </c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</row>
    <row r="56" spans="1:82">
      <c r="A56" s="87"/>
      <c r="B56" s="28" t="s">
        <v>245</v>
      </c>
      <c r="C56" s="28" t="s">
        <v>178</v>
      </c>
      <c r="D56" s="28" t="s">
        <v>241</v>
      </c>
      <c r="E56" s="90" t="s">
        <v>229</v>
      </c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87">
        <v>12.74</v>
      </c>
      <c r="R56" s="28">
        <v>16.6</v>
      </c>
      <c r="S56" s="28">
        <v>225.2</v>
      </c>
      <c r="T56" s="28">
        <v>230.38</v>
      </c>
      <c r="U56" s="28">
        <v>27.67</v>
      </c>
      <c r="V56" s="28">
        <v>28</v>
      </c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>
        <v>9</v>
      </c>
      <c r="AN56" s="28">
        <v>18.7</v>
      </c>
      <c r="AO56" s="28">
        <v>170.6</v>
      </c>
      <c r="AP56" s="28">
        <v>174</v>
      </c>
      <c r="AQ56" s="28">
        <v>25.65</v>
      </c>
      <c r="AR56" s="28">
        <v>30</v>
      </c>
      <c r="AS56" s="28"/>
      <c r="AT56" s="28"/>
      <c r="AU56" s="28"/>
      <c r="AV56" s="28"/>
      <c r="AW56" s="28"/>
      <c r="AX56" s="28">
        <v>10.6</v>
      </c>
      <c r="AY56" s="28">
        <v>31.2</v>
      </c>
      <c r="AZ56" s="28">
        <v>169.2</v>
      </c>
      <c r="BA56" s="28">
        <v>172</v>
      </c>
      <c r="BB56" s="28">
        <v>24.91666667</v>
      </c>
      <c r="BC56" s="28">
        <v>28</v>
      </c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</row>
    <row r="57" spans="1:82">
      <c r="A57" s="87"/>
      <c r="B57" s="28" t="s">
        <v>233</v>
      </c>
      <c r="C57" s="28" t="s">
        <v>185</v>
      </c>
      <c r="D57" s="28" t="s">
        <v>241</v>
      </c>
      <c r="E57" s="90" t="s">
        <v>229</v>
      </c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87">
        <v>0.6</v>
      </c>
      <c r="R57" s="28">
        <v>3.1</v>
      </c>
      <c r="S57" s="28">
        <v>126.2</v>
      </c>
      <c r="T57" s="28">
        <v>130</v>
      </c>
      <c r="U57" s="28">
        <v>16.7833333</v>
      </c>
      <c r="V57" s="28">
        <v>19</v>
      </c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>
        <v>1.4</v>
      </c>
      <c r="AN57" s="28">
        <v>6</v>
      </c>
      <c r="AO57" s="28">
        <v>128.8</v>
      </c>
      <c r="AP57" s="28">
        <v>136</v>
      </c>
      <c r="AQ57" s="28">
        <v>25.03</v>
      </c>
      <c r="AR57" s="28">
        <v>30</v>
      </c>
      <c r="AS57" s="28"/>
      <c r="AT57" s="28"/>
      <c r="AU57" s="28"/>
      <c r="AV57" s="28"/>
      <c r="AW57" s="28"/>
      <c r="AX57" s="28">
        <v>0.7</v>
      </c>
      <c r="AY57" s="28">
        <v>9</v>
      </c>
      <c r="AZ57" s="28">
        <v>128.2</v>
      </c>
      <c r="BA57" s="28">
        <v>137</v>
      </c>
      <c r="BB57" s="28">
        <v>23.54166667</v>
      </c>
      <c r="BC57" s="28">
        <v>26</v>
      </c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</row>
    <row r="58" spans="1:82">
      <c r="A58" s="87" t="s">
        <v>60</v>
      </c>
      <c r="B58" s="28" t="s">
        <v>246</v>
      </c>
      <c r="C58" s="28" t="s">
        <v>178</v>
      </c>
      <c r="D58" s="28" t="s">
        <v>247</v>
      </c>
      <c r="E58" s="90" t="s">
        <v>229</v>
      </c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87">
        <v>36.3</v>
      </c>
      <c r="R58" s="28">
        <v>36.3</v>
      </c>
      <c r="S58" s="28">
        <v>254</v>
      </c>
      <c r="T58" s="28">
        <v>254</v>
      </c>
      <c r="U58" s="28">
        <v>35.4833333</v>
      </c>
      <c r="V58" s="28">
        <v>63</v>
      </c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>
        <v>12.5</v>
      </c>
      <c r="AN58" s="28">
        <v>41.1</v>
      </c>
      <c r="AO58" s="28">
        <v>328.6</v>
      </c>
      <c r="AP58" s="28">
        <v>355</v>
      </c>
      <c r="AQ58" s="28">
        <v>31.26</v>
      </c>
      <c r="AR58" s="28">
        <v>64</v>
      </c>
      <c r="AS58" s="28"/>
      <c r="AT58" s="28"/>
      <c r="AU58" s="28"/>
      <c r="AV58" s="28"/>
      <c r="AW58" s="28"/>
      <c r="AX58" s="28">
        <v>12.6</v>
      </c>
      <c r="AY58" s="28">
        <v>59.3</v>
      </c>
      <c r="AZ58" s="28">
        <v>310</v>
      </c>
      <c r="BA58" s="28">
        <v>343</v>
      </c>
      <c r="BB58" s="28">
        <v>31.6875</v>
      </c>
      <c r="BC58" s="28">
        <v>59</v>
      </c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</row>
    <row r="59" spans="1:82">
      <c r="A59" s="87"/>
      <c r="B59" s="28" t="s">
        <v>246</v>
      </c>
      <c r="C59" s="28" t="s">
        <v>178</v>
      </c>
      <c r="D59" s="28" t="s">
        <v>247</v>
      </c>
      <c r="E59" s="90" t="s">
        <v>229</v>
      </c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87">
        <v>36.3</v>
      </c>
      <c r="R59" s="28">
        <v>36.3</v>
      </c>
      <c r="S59" s="28">
        <v>254</v>
      </c>
      <c r="T59" s="28">
        <v>254</v>
      </c>
      <c r="U59" s="28">
        <v>35.4833333</v>
      </c>
      <c r="V59" s="28">
        <v>63</v>
      </c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>
        <v>12.5</v>
      </c>
      <c r="AN59" s="28">
        <v>41.1</v>
      </c>
      <c r="AO59" s="28">
        <v>328.6</v>
      </c>
      <c r="AP59" s="28">
        <v>355</v>
      </c>
      <c r="AQ59" s="28">
        <v>31.26</v>
      </c>
      <c r="AR59" s="28">
        <v>64</v>
      </c>
      <c r="AS59" s="28"/>
      <c r="AT59" s="28"/>
      <c r="AU59" s="28"/>
      <c r="AV59" s="28"/>
      <c r="AW59" s="28"/>
      <c r="AX59" s="28">
        <v>12.6</v>
      </c>
      <c r="AY59" s="28">
        <v>59.3</v>
      </c>
      <c r="AZ59" s="28">
        <v>310</v>
      </c>
      <c r="BA59" s="28">
        <v>343</v>
      </c>
      <c r="BB59" s="28">
        <v>31.6875</v>
      </c>
      <c r="BC59" s="28">
        <v>59</v>
      </c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</row>
    <row r="60" spans="1:82">
      <c r="A60" s="87"/>
      <c r="B60" s="28" t="s">
        <v>233</v>
      </c>
      <c r="C60" s="28" t="s">
        <v>185</v>
      </c>
      <c r="D60" s="28" t="s">
        <v>247</v>
      </c>
      <c r="E60" s="90" t="s">
        <v>229</v>
      </c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87">
        <v>1.4</v>
      </c>
      <c r="R60" s="28">
        <v>3.1</v>
      </c>
      <c r="S60" s="28">
        <v>323</v>
      </c>
      <c r="T60" s="28">
        <v>326</v>
      </c>
      <c r="U60" s="28">
        <v>16.2666667</v>
      </c>
      <c r="V60" s="28">
        <v>18</v>
      </c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>
        <v>3.3</v>
      </c>
      <c r="AN60" s="28">
        <v>6.2</v>
      </c>
      <c r="AO60" s="28">
        <v>319.6</v>
      </c>
      <c r="AP60" s="28">
        <v>324</v>
      </c>
      <c r="AQ60" s="28">
        <v>17.5</v>
      </c>
      <c r="AR60" s="28">
        <v>20</v>
      </c>
      <c r="AS60" s="28"/>
      <c r="AT60" s="28"/>
      <c r="AU60" s="28"/>
      <c r="AV60" s="28"/>
      <c r="AW60" s="28"/>
      <c r="AX60" s="28">
        <v>1.3</v>
      </c>
      <c r="AY60" s="28">
        <v>3.1</v>
      </c>
      <c r="AZ60" s="28">
        <v>302.9</v>
      </c>
      <c r="BA60" s="28">
        <v>306</v>
      </c>
      <c r="BB60" s="28">
        <v>17.875</v>
      </c>
      <c r="BC60" s="28">
        <v>20</v>
      </c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</row>
    <row r="61" spans="1:82">
      <c r="A61" s="87" t="s">
        <v>63</v>
      </c>
      <c r="B61" s="28" t="s">
        <v>244</v>
      </c>
      <c r="C61" s="28" t="s">
        <v>178</v>
      </c>
      <c r="D61" s="28" t="s">
        <v>248</v>
      </c>
      <c r="E61" s="90" t="s">
        <v>229</v>
      </c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87">
        <v>3.2</v>
      </c>
      <c r="R61" s="28">
        <v>37.5</v>
      </c>
      <c r="S61" s="28">
        <v>106.7</v>
      </c>
      <c r="T61" s="28">
        <v>109</v>
      </c>
      <c r="U61" s="28">
        <v>30</v>
      </c>
      <c r="V61" s="28">
        <v>30</v>
      </c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>
        <v>14.2</v>
      </c>
      <c r="AN61" s="28">
        <v>62.5</v>
      </c>
      <c r="AO61" s="28">
        <v>115.6</v>
      </c>
      <c r="AP61" s="28">
        <v>120</v>
      </c>
      <c r="AQ61" s="28">
        <v>20.43</v>
      </c>
      <c r="AR61" s="28">
        <v>32</v>
      </c>
      <c r="AS61" s="28"/>
      <c r="AT61" s="28"/>
      <c r="AU61" s="28"/>
      <c r="AV61" s="28"/>
      <c r="AW61" s="28"/>
      <c r="AX61" s="28">
        <v>0.2</v>
      </c>
      <c r="AY61" s="28">
        <v>6.2</v>
      </c>
      <c r="AZ61" s="28">
        <v>87.7</v>
      </c>
      <c r="BA61" s="28">
        <v>96</v>
      </c>
      <c r="BB61" s="28">
        <v>22.60416667</v>
      </c>
      <c r="BC61" s="28">
        <v>48</v>
      </c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</row>
    <row r="62" spans="1:82">
      <c r="A62" s="87"/>
      <c r="B62" s="28" t="s">
        <v>249</v>
      </c>
      <c r="C62" s="28" t="s">
        <v>178</v>
      </c>
      <c r="D62" s="28" t="s">
        <v>248</v>
      </c>
      <c r="E62" s="90" t="s">
        <v>229</v>
      </c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87">
        <v>1.5</v>
      </c>
      <c r="R62" s="28">
        <v>6.2</v>
      </c>
      <c r="S62" s="28">
        <v>95</v>
      </c>
      <c r="T62" s="28">
        <v>97</v>
      </c>
      <c r="U62" s="28">
        <v>15.8166667</v>
      </c>
      <c r="V62" s="28">
        <v>17</v>
      </c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>
        <v>0.1</v>
      </c>
      <c r="AN62" s="28">
        <v>3.1</v>
      </c>
      <c r="AO62" s="28">
        <v>95</v>
      </c>
      <c r="AP62" s="28">
        <v>95</v>
      </c>
      <c r="AQ62" s="28">
        <v>17.2</v>
      </c>
      <c r="AR62" s="28">
        <v>19</v>
      </c>
      <c r="AS62" s="28"/>
      <c r="AT62" s="28"/>
      <c r="AU62" s="28"/>
      <c r="AV62" s="28"/>
      <c r="AW62" s="28"/>
      <c r="AX62" s="28">
        <v>5.4</v>
      </c>
      <c r="AY62" s="28">
        <v>6.2</v>
      </c>
      <c r="AZ62" s="28">
        <v>103.3</v>
      </c>
      <c r="BA62" s="28">
        <v>105</v>
      </c>
      <c r="BB62" s="28">
        <v>16.70833333</v>
      </c>
      <c r="BC62" s="28">
        <v>18</v>
      </c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</row>
    <row r="63" spans="1:82">
      <c r="A63" s="87"/>
      <c r="B63" s="28" t="s">
        <v>233</v>
      </c>
      <c r="C63" s="28" t="s">
        <v>185</v>
      </c>
      <c r="D63" s="28" t="s">
        <v>248</v>
      </c>
      <c r="E63" s="90" t="s">
        <v>229</v>
      </c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87">
        <v>0.1</v>
      </c>
      <c r="R63" s="28">
        <v>3.1</v>
      </c>
      <c r="S63" s="28">
        <v>92</v>
      </c>
      <c r="T63" s="28">
        <v>95</v>
      </c>
      <c r="U63" s="28">
        <v>17.1833333</v>
      </c>
      <c r="V63" s="28">
        <v>19</v>
      </c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>
        <v>0.1</v>
      </c>
      <c r="AN63" s="28">
        <v>3.1</v>
      </c>
      <c r="AO63" s="28">
        <v>99</v>
      </c>
      <c r="AP63" s="28">
        <v>99</v>
      </c>
      <c r="AQ63" s="28">
        <v>23.58</v>
      </c>
      <c r="AR63" s="28">
        <v>26</v>
      </c>
      <c r="AS63" s="28"/>
      <c r="AT63" s="28"/>
      <c r="AU63" s="28"/>
      <c r="AV63" s="28"/>
      <c r="AW63" s="28"/>
      <c r="AX63" s="28">
        <v>0.1</v>
      </c>
      <c r="AY63" s="28">
        <v>3.1</v>
      </c>
      <c r="AZ63" s="28">
        <v>101</v>
      </c>
      <c r="BA63" s="28">
        <v>101</v>
      </c>
      <c r="BB63" s="28">
        <v>23.10416667</v>
      </c>
      <c r="BC63" s="28">
        <v>25</v>
      </c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</row>
    <row r="64" spans="1:82">
      <c r="A64" s="87" t="s">
        <v>250</v>
      </c>
      <c r="B64" s="28" t="s">
        <v>237</v>
      </c>
      <c r="C64" s="28" t="s">
        <v>178</v>
      </c>
      <c r="D64" s="28"/>
      <c r="E64" s="90" t="s">
        <v>229</v>
      </c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 t="s">
        <v>251</v>
      </c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 t="s">
        <v>252</v>
      </c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 t="s">
        <v>252</v>
      </c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</row>
    <row r="65" spans="1:82">
      <c r="A65" s="87"/>
      <c r="B65" s="28" t="s">
        <v>233</v>
      </c>
      <c r="C65" s="28" t="s">
        <v>185</v>
      </c>
      <c r="D65" s="28"/>
      <c r="E65" s="90" t="s">
        <v>229</v>
      </c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</row>
    <row r="66" spans="1:82">
      <c r="A66" s="87" t="s">
        <v>64</v>
      </c>
      <c r="B66" s="28" t="s">
        <v>240</v>
      </c>
      <c r="C66" s="28" t="s">
        <v>178</v>
      </c>
      <c r="D66" s="28" t="s">
        <v>253</v>
      </c>
      <c r="E66" s="90" t="s">
        <v>229</v>
      </c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94">
        <v>50.69</v>
      </c>
      <c r="R66" s="95">
        <v>144</v>
      </c>
      <c r="S66" s="95">
        <v>106.25</v>
      </c>
      <c r="T66" s="95">
        <v>140.48</v>
      </c>
      <c r="U66" s="95">
        <v>11.33</v>
      </c>
      <c r="V66" s="95">
        <v>12</v>
      </c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>
        <v>30.6</v>
      </c>
      <c r="AN66" s="28">
        <v>125</v>
      </c>
      <c r="AO66" s="28">
        <v>75.7</v>
      </c>
      <c r="AP66" s="28">
        <v>81</v>
      </c>
      <c r="AQ66" s="28">
        <v>21.13</v>
      </c>
      <c r="AR66" s="28">
        <v>57</v>
      </c>
      <c r="AS66" s="28"/>
      <c r="AT66" s="28"/>
      <c r="AU66" s="28"/>
      <c r="AV66" s="28"/>
      <c r="AW66" s="28"/>
      <c r="AX66" s="28">
        <v>83.4</v>
      </c>
      <c r="AY66" s="28">
        <v>197</v>
      </c>
      <c r="AZ66" s="28">
        <v>94.2</v>
      </c>
      <c r="BA66" s="28">
        <v>126</v>
      </c>
      <c r="BB66" s="28">
        <v>37.14583333</v>
      </c>
      <c r="BC66" s="28">
        <v>58</v>
      </c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</row>
    <row r="67" spans="1:82">
      <c r="A67" s="87"/>
      <c r="B67" s="28" t="s">
        <v>254</v>
      </c>
      <c r="C67" s="28" t="s">
        <v>178</v>
      </c>
      <c r="D67" s="28" t="s">
        <v>253</v>
      </c>
      <c r="E67" s="90" t="s">
        <v>229</v>
      </c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87">
        <v>44.04</v>
      </c>
      <c r="R67" s="28">
        <v>66.3</v>
      </c>
      <c r="S67" s="28">
        <v>141.94</v>
      </c>
      <c r="T67" s="28">
        <v>146.1</v>
      </c>
      <c r="U67" s="28">
        <v>18.67</v>
      </c>
      <c r="V67" s="28">
        <v>19</v>
      </c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>
        <v>48.3</v>
      </c>
      <c r="AN67" s="28">
        <v>112</v>
      </c>
      <c r="AO67" s="28">
        <v>156.3</v>
      </c>
      <c r="AP67" s="28">
        <v>162</v>
      </c>
      <c r="AQ67" s="28">
        <v>26.76</v>
      </c>
      <c r="AR67" s="28">
        <v>39</v>
      </c>
      <c r="AS67" s="28"/>
      <c r="AT67" s="28"/>
      <c r="AU67" s="28"/>
      <c r="AV67" s="28"/>
      <c r="AW67" s="28"/>
      <c r="AX67" s="28">
        <v>58.7</v>
      </c>
      <c r="AY67" s="28">
        <v>103</v>
      </c>
      <c r="AZ67" s="28">
        <v>163.7</v>
      </c>
      <c r="BA67" s="28">
        <v>171</v>
      </c>
      <c r="BB67" s="28">
        <v>23.95833333</v>
      </c>
      <c r="BC67" s="28">
        <v>37</v>
      </c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</row>
    <row r="68" spans="1:82">
      <c r="A68" s="87"/>
      <c r="B68" s="28" t="s">
        <v>255</v>
      </c>
      <c r="C68" s="28" t="s">
        <v>185</v>
      </c>
      <c r="D68" s="28" t="s">
        <v>253</v>
      </c>
      <c r="E68" s="90" t="s">
        <v>229</v>
      </c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87">
        <v>22.1</v>
      </c>
      <c r="R68" s="28">
        <v>49.6</v>
      </c>
      <c r="S68" s="28">
        <v>142.42</v>
      </c>
      <c r="T68" s="28">
        <v>151.72</v>
      </c>
      <c r="U68" s="28">
        <v>26.67</v>
      </c>
      <c r="V68" s="28">
        <v>28</v>
      </c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>
        <v>32.4</v>
      </c>
      <c r="AN68" s="28">
        <v>65.6</v>
      </c>
      <c r="AO68" s="28">
        <v>155.1</v>
      </c>
      <c r="AP68" s="28">
        <v>161</v>
      </c>
      <c r="AQ68" s="28">
        <v>36.25</v>
      </c>
      <c r="AR68" s="28">
        <v>51</v>
      </c>
      <c r="AS68" s="28"/>
      <c r="AT68" s="28"/>
      <c r="AU68" s="28"/>
      <c r="AV68" s="28"/>
      <c r="AW68" s="28"/>
      <c r="AX68" s="28">
        <v>39.4</v>
      </c>
      <c r="AY68" s="28">
        <v>78.1</v>
      </c>
      <c r="AZ68" s="28">
        <v>151.5</v>
      </c>
      <c r="BA68" s="28">
        <v>158</v>
      </c>
      <c r="BB68" s="28">
        <v>32.875</v>
      </c>
      <c r="BC68" s="28">
        <v>43</v>
      </c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</row>
    <row r="69" spans="1:82">
      <c r="A69" s="87"/>
      <c r="B69" s="28" t="s">
        <v>256</v>
      </c>
      <c r="C69" s="28" t="s">
        <v>178</v>
      </c>
      <c r="D69" s="28" t="s">
        <v>253</v>
      </c>
      <c r="E69" s="90" t="s">
        <v>229</v>
      </c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87">
        <v>66.57</v>
      </c>
      <c r="R69" s="28">
        <v>87.3</v>
      </c>
      <c r="S69" s="28">
        <v>156.44</v>
      </c>
      <c r="T69" s="28">
        <v>162.95</v>
      </c>
      <c r="U69" s="28">
        <v>17.67</v>
      </c>
      <c r="V69" s="28">
        <v>19</v>
      </c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>
        <v>71.7</v>
      </c>
      <c r="AN69" s="28">
        <v>153</v>
      </c>
      <c r="AO69" s="28">
        <v>166.2</v>
      </c>
      <c r="AP69" s="28">
        <v>176</v>
      </c>
      <c r="AQ69" s="28">
        <v>34.56</v>
      </c>
      <c r="AR69" s="28">
        <v>41</v>
      </c>
      <c r="AS69" s="28"/>
      <c r="AT69" s="28"/>
      <c r="AU69" s="28"/>
      <c r="AV69" s="28"/>
      <c r="AW69" s="28"/>
      <c r="AX69" s="28">
        <v>77.2</v>
      </c>
      <c r="AY69" s="28">
        <v>142</v>
      </c>
      <c r="AZ69" s="28">
        <v>163.5</v>
      </c>
      <c r="BA69" s="28">
        <v>172</v>
      </c>
      <c r="BB69" s="28">
        <v>16.5</v>
      </c>
      <c r="BC69" s="28">
        <v>17</v>
      </c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</row>
    <row r="70" spans="1:82">
      <c r="A70" s="87"/>
      <c r="B70" s="28" t="s">
        <v>257</v>
      </c>
      <c r="C70" s="28" t="s">
        <v>178</v>
      </c>
      <c r="D70" s="28" t="s">
        <v>253</v>
      </c>
      <c r="E70" s="90" t="s">
        <v>229</v>
      </c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87">
        <v>0.09</v>
      </c>
      <c r="R70" s="28">
        <v>1.6</v>
      </c>
      <c r="S70" s="28">
        <v>153.32</v>
      </c>
      <c r="T70" s="28">
        <v>157.34</v>
      </c>
      <c r="U70" s="28">
        <v>12.67</v>
      </c>
      <c r="V70" s="28">
        <v>15</v>
      </c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>
        <v>32.7</v>
      </c>
      <c r="AN70" s="28">
        <v>62.5</v>
      </c>
      <c r="AO70" s="28">
        <v>130.7</v>
      </c>
      <c r="AP70" s="28">
        <v>134</v>
      </c>
      <c r="AQ70" s="28">
        <v>30.45</v>
      </c>
      <c r="AR70" s="28">
        <v>41</v>
      </c>
      <c r="AS70" s="28"/>
      <c r="AT70" s="28"/>
      <c r="AU70" s="28"/>
      <c r="AV70" s="28"/>
      <c r="AW70" s="28"/>
      <c r="AX70" s="28">
        <v>44</v>
      </c>
      <c r="AY70" s="28">
        <v>105</v>
      </c>
      <c r="AZ70" s="28">
        <v>132.1</v>
      </c>
      <c r="BA70" s="28">
        <v>137</v>
      </c>
      <c r="BB70" s="28">
        <v>30.77083333</v>
      </c>
      <c r="BC70" s="28">
        <v>40</v>
      </c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</row>
    <row r="71" spans="1:82">
      <c r="A71" s="87"/>
      <c r="B71" s="28" t="s">
        <v>258</v>
      </c>
      <c r="C71" s="28" t="s">
        <v>178</v>
      </c>
      <c r="D71" s="28" t="s">
        <v>253</v>
      </c>
      <c r="E71" s="90" t="s">
        <v>229</v>
      </c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87">
        <v>0.24</v>
      </c>
      <c r="R71" s="28">
        <v>6.2</v>
      </c>
      <c r="S71" s="28">
        <v>146.72</v>
      </c>
      <c r="T71" s="28">
        <v>157.34</v>
      </c>
      <c r="U71" s="28">
        <v>21.67</v>
      </c>
      <c r="V71" s="28">
        <v>25</v>
      </c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>
        <v>0.42</v>
      </c>
      <c r="AN71" s="28">
        <v>7.4</v>
      </c>
      <c r="AO71" s="28">
        <v>158</v>
      </c>
      <c r="AP71" s="28">
        <v>158</v>
      </c>
      <c r="AQ71" s="28">
        <v>13.71</v>
      </c>
      <c r="AR71" s="28">
        <v>18</v>
      </c>
      <c r="AS71" s="28"/>
      <c r="AT71" s="28"/>
      <c r="AU71" s="28"/>
      <c r="AV71" s="28"/>
      <c r="AW71" s="28"/>
      <c r="AX71" s="28">
        <v>1.6</v>
      </c>
      <c r="AY71" s="28">
        <v>6.2</v>
      </c>
      <c r="AZ71" s="28">
        <v>149.2</v>
      </c>
      <c r="BA71" s="28">
        <v>151</v>
      </c>
      <c r="BB71" s="28">
        <v>16.83333333</v>
      </c>
      <c r="BC71" s="28">
        <v>19</v>
      </c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</row>
    <row r="72" spans="1:82">
      <c r="A72" s="87"/>
      <c r="B72" s="28" t="s">
        <v>233</v>
      </c>
      <c r="C72" s="28" t="s">
        <v>185</v>
      </c>
      <c r="D72" s="28" t="s">
        <v>253</v>
      </c>
      <c r="E72" s="90" t="s">
        <v>229</v>
      </c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87">
        <v>22.2</v>
      </c>
      <c r="R72" s="28">
        <v>56.2</v>
      </c>
      <c r="S72" s="28">
        <v>130.9</v>
      </c>
      <c r="T72" s="28">
        <v>133</v>
      </c>
      <c r="U72" s="28">
        <v>23.05</v>
      </c>
      <c r="V72" s="28">
        <v>40</v>
      </c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>
        <v>38.7</v>
      </c>
      <c r="AN72" s="28">
        <v>62.5</v>
      </c>
      <c r="AO72" s="28">
        <v>130.5</v>
      </c>
      <c r="AP72" s="28">
        <v>135</v>
      </c>
      <c r="AQ72" s="28">
        <v>38.16</v>
      </c>
      <c r="AR72" s="28">
        <v>52</v>
      </c>
      <c r="AS72" s="28"/>
      <c r="AT72" s="28"/>
      <c r="AU72" s="28"/>
      <c r="AV72" s="28"/>
      <c r="AW72" s="28"/>
      <c r="AX72" s="28">
        <v>41.9</v>
      </c>
      <c r="AY72" s="28">
        <v>71.8</v>
      </c>
      <c r="AZ72" s="28">
        <v>130.6</v>
      </c>
      <c r="BA72" s="28">
        <v>135</v>
      </c>
      <c r="BB72" s="28">
        <v>39</v>
      </c>
      <c r="BC72" s="28">
        <v>50</v>
      </c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</row>
    <row r="73" spans="1:82">
      <c r="A73" s="87" t="s">
        <v>66</v>
      </c>
      <c r="B73" s="28" t="s">
        <v>259</v>
      </c>
      <c r="C73" s="28" t="s">
        <v>178</v>
      </c>
      <c r="D73" s="28" t="s">
        <v>260</v>
      </c>
      <c r="E73" s="90" t="s">
        <v>229</v>
      </c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94" t="s">
        <v>238</v>
      </c>
      <c r="R73" s="94"/>
      <c r="S73" s="94"/>
      <c r="T73" s="94"/>
      <c r="U73" s="94"/>
      <c r="V73" s="94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>
        <v>34.57</v>
      </c>
      <c r="AN73" s="28">
        <v>65</v>
      </c>
      <c r="AO73" s="28">
        <v>454.05</v>
      </c>
      <c r="AP73" s="28">
        <v>471</v>
      </c>
      <c r="AQ73" s="28">
        <v>10</v>
      </c>
      <c r="AR73" s="28">
        <v>12</v>
      </c>
      <c r="AS73" s="28"/>
      <c r="AT73" s="28"/>
      <c r="AU73" s="28"/>
      <c r="AV73" s="28"/>
      <c r="AW73" s="28"/>
      <c r="AX73" s="28">
        <v>43.84</v>
      </c>
      <c r="AY73" s="28">
        <v>58.6</v>
      </c>
      <c r="AZ73" s="28">
        <v>428.76</v>
      </c>
      <c r="BA73" s="28">
        <v>437</v>
      </c>
      <c r="BB73" s="28">
        <v>29</v>
      </c>
      <c r="BC73" s="28">
        <v>38</v>
      </c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</row>
    <row r="74" spans="1:82">
      <c r="A74" s="87"/>
      <c r="B74" s="28" t="s">
        <v>261</v>
      </c>
      <c r="C74" s="28" t="s">
        <v>178</v>
      </c>
      <c r="D74" s="28" t="s">
        <v>260</v>
      </c>
      <c r="E74" s="90" t="s">
        <v>229</v>
      </c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94"/>
      <c r="R74" s="94"/>
      <c r="S74" s="94"/>
      <c r="T74" s="94"/>
      <c r="U74" s="94"/>
      <c r="V74" s="94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>
        <v>38.28</v>
      </c>
      <c r="AN74" s="28">
        <v>45.3</v>
      </c>
      <c r="AO74" s="28">
        <v>265</v>
      </c>
      <c r="AP74" s="28">
        <v>266</v>
      </c>
      <c r="AQ74" s="28">
        <v>16</v>
      </c>
      <c r="AR74" s="28">
        <v>19</v>
      </c>
      <c r="AS74" s="28"/>
      <c r="AT74" s="28"/>
      <c r="AU74" s="28"/>
      <c r="AV74" s="28"/>
      <c r="AW74" s="28"/>
      <c r="AX74" s="28">
        <v>16.29</v>
      </c>
      <c r="AY74" s="28">
        <v>35.3</v>
      </c>
      <c r="AZ74" s="28">
        <v>359.36</v>
      </c>
      <c r="BA74" s="28">
        <v>435</v>
      </c>
      <c r="BB74" s="28">
        <v>22</v>
      </c>
      <c r="BC74" s="28">
        <v>25</v>
      </c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</row>
    <row r="75" spans="1:82">
      <c r="A75" s="87"/>
      <c r="B75" s="28" t="s">
        <v>262</v>
      </c>
      <c r="C75" s="28" t="s">
        <v>178</v>
      </c>
      <c r="D75" s="28" t="s">
        <v>260</v>
      </c>
      <c r="E75" s="90" t="s">
        <v>229</v>
      </c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94"/>
      <c r="R75" s="94"/>
      <c r="S75" s="94"/>
      <c r="T75" s="94"/>
      <c r="U75" s="94"/>
      <c r="V75" s="94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>
        <v>41.86</v>
      </c>
      <c r="AN75" s="28">
        <v>61.3</v>
      </c>
      <c r="AO75" s="28">
        <v>435.62</v>
      </c>
      <c r="AP75" s="28">
        <v>461</v>
      </c>
      <c r="AQ75" s="28">
        <v>16</v>
      </c>
      <c r="AR75" s="28">
        <v>17</v>
      </c>
      <c r="AS75" s="28"/>
      <c r="AT75" s="28"/>
      <c r="AU75" s="28"/>
      <c r="AV75" s="28"/>
      <c r="AW75" s="28"/>
      <c r="AX75" s="28">
        <v>45.98</v>
      </c>
      <c r="AY75" s="28">
        <v>59.3</v>
      </c>
      <c r="AZ75" s="28">
        <v>263.75</v>
      </c>
      <c r="BA75" s="28">
        <v>267</v>
      </c>
      <c r="BB75" s="28">
        <v>26</v>
      </c>
      <c r="BC75" s="28">
        <v>35</v>
      </c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</row>
    <row r="76" spans="1:82">
      <c r="A76" s="87"/>
      <c r="B76" s="28" t="s">
        <v>263</v>
      </c>
      <c r="C76" s="28" t="s">
        <v>178</v>
      </c>
      <c r="D76" s="28" t="s">
        <v>260</v>
      </c>
      <c r="E76" s="90" t="s">
        <v>229</v>
      </c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94"/>
      <c r="R76" s="94"/>
      <c r="S76" s="94"/>
      <c r="T76" s="94"/>
      <c r="U76" s="94"/>
      <c r="V76" s="94"/>
      <c r="W76" s="98"/>
      <c r="X76" s="98"/>
      <c r="Y76" s="98"/>
      <c r="Z76" s="98"/>
      <c r="AA76" s="9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>
        <v>35.19</v>
      </c>
      <c r="AN76" s="28">
        <v>50.6</v>
      </c>
      <c r="AO76" s="28">
        <v>392.74</v>
      </c>
      <c r="AP76" s="28">
        <v>469</v>
      </c>
      <c r="AQ76" s="28">
        <v>13</v>
      </c>
      <c r="AR76" s="28">
        <v>14</v>
      </c>
      <c r="AS76" s="28"/>
      <c r="AT76" s="28"/>
      <c r="AU76" s="28"/>
      <c r="AV76" s="28"/>
      <c r="AW76" s="28"/>
      <c r="AX76" s="28">
        <v>36.06</v>
      </c>
      <c r="AY76" s="28">
        <v>58.6</v>
      </c>
      <c r="AZ76" s="28">
        <v>449.34</v>
      </c>
      <c r="BA76" s="28">
        <v>474</v>
      </c>
      <c r="BB76" s="28">
        <v>9</v>
      </c>
      <c r="BC76" s="28">
        <v>15</v>
      </c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</row>
    <row r="77" spans="1:82">
      <c r="A77" s="87" t="s">
        <v>90</v>
      </c>
      <c r="B77" s="28" t="s">
        <v>264</v>
      </c>
      <c r="C77" s="28" t="s">
        <v>185</v>
      </c>
      <c r="D77" s="28" t="s">
        <v>265</v>
      </c>
      <c r="E77" s="97" t="s">
        <v>229</v>
      </c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94">
        <v>0.2</v>
      </c>
      <c r="R77" s="95">
        <v>3.1</v>
      </c>
      <c r="S77" s="95">
        <v>132</v>
      </c>
      <c r="T77" s="95">
        <v>132</v>
      </c>
      <c r="U77" s="95">
        <v>16.3666667</v>
      </c>
      <c r="V77" s="99">
        <v>18</v>
      </c>
      <c r="W77" s="100"/>
      <c r="X77" s="100"/>
      <c r="Y77" s="100"/>
      <c r="Z77" s="100"/>
      <c r="AA77" s="102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>
        <v>0.1</v>
      </c>
      <c r="AN77" s="28">
        <v>3.1</v>
      </c>
      <c r="AO77" s="28">
        <v>149.5</v>
      </c>
      <c r="AP77" s="28">
        <v>153</v>
      </c>
      <c r="AQ77" s="28">
        <v>41.43</v>
      </c>
      <c r="AR77" s="28">
        <v>47</v>
      </c>
      <c r="AS77" s="28"/>
      <c r="AT77" s="28"/>
      <c r="AU77" s="28"/>
      <c r="AV77" s="28"/>
      <c r="AW77" s="28"/>
      <c r="AX77" s="28">
        <v>0.3</v>
      </c>
      <c r="AY77" s="28">
        <v>3.1</v>
      </c>
      <c r="AZ77" s="28">
        <v>138</v>
      </c>
      <c r="BA77" s="28">
        <v>138</v>
      </c>
      <c r="BB77" s="28">
        <v>40.3125</v>
      </c>
      <c r="BC77" s="28">
        <v>47</v>
      </c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</row>
    <row r="78" spans="1:82">
      <c r="A78" s="87"/>
      <c r="B78" s="28" t="s">
        <v>266</v>
      </c>
      <c r="C78" s="28" t="s">
        <v>178</v>
      </c>
      <c r="D78" s="28" t="s">
        <v>265</v>
      </c>
      <c r="E78" s="97" t="s">
        <v>229</v>
      </c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87">
        <v>2</v>
      </c>
      <c r="R78" s="28">
        <v>103</v>
      </c>
      <c r="S78" s="28">
        <v>123.1</v>
      </c>
      <c r="T78" s="28">
        <v>135</v>
      </c>
      <c r="U78" s="28">
        <v>20.9166667</v>
      </c>
      <c r="V78" s="101">
        <v>22</v>
      </c>
      <c r="W78" s="100"/>
      <c r="X78" s="100"/>
      <c r="Y78" s="100"/>
      <c r="Z78" s="100"/>
      <c r="AA78" s="102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>
        <v>0.1</v>
      </c>
      <c r="AN78" s="28">
        <v>3.1</v>
      </c>
      <c r="AO78" s="28">
        <v>163.8</v>
      </c>
      <c r="AP78" s="28">
        <v>164</v>
      </c>
      <c r="AQ78" s="28">
        <v>34.3</v>
      </c>
      <c r="AR78" s="28">
        <v>41</v>
      </c>
      <c r="AS78" s="28"/>
      <c r="AT78" s="28"/>
      <c r="AU78" s="28"/>
      <c r="AV78" s="28"/>
      <c r="AW78" s="28"/>
      <c r="AX78" s="28">
        <v>1</v>
      </c>
      <c r="AY78" s="28">
        <v>6.2</v>
      </c>
      <c r="AZ78" s="28">
        <v>142.9</v>
      </c>
      <c r="BA78" s="28">
        <v>144</v>
      </c>
      <c r="BB78" s="28">
        <v>30.64583333</v>
      </c>
      <c r="BC78" s="28">
        <v>34</v>
      </c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</row>
    <row r="79" spans="1:82">
      <c r="A79" s="87"/>
      <c r="B79" s="28" t="s">
        <v>267</v>
      </c>
      <c r="C79" s="28" t="s">
        <v>178</v>
      </c>
      <c r="D79" s="28" t="s">
        <v>265</v>
      </c>
      <c r="E79" s="97" t="s">
        <v>229</v>
      </c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87">
        <v>1.4</v>
      </c>
      <c r="R79" s="28">
        <v>28.1</v>
      </c>
      <c r="S79" s="28">
        <v>71.5</v>
      </c>
      <c r="T79" s="28">
        <v>122</v>
      </c>
      <c r="U79" s="28">
        <v>33.7666667</v>
      </c>
      <c r="V79" s="101">
        <v>54</v>
      </c>
      <c r="W79" s="100"/>
      <c r="X79" s="100"/>
      <c r="Y79" s="100"/>
      <c r="Z79" s="100"/>
      <c r="AA79" s="102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>
        <v>0.3</v>
      </c>
      <c r="AN79" s="28">
        <v>20.5</v>
      </c>
      <c r="AO79" s="28">
        <v>171.7</v>
      </c>
      <c r="AP79" s="28">
        <v>179</v>
      </c>
      <c r="AQ79" s="28">
        <v>35.66</v>
      </c>
      <c r="AR79" s="28">
        <v>60</v>
      </c>
      <c r="AS79" s="28"/>
      <c r="AT79" s="28"/>
      <c r="AU79" s="28"/>
      <c r="AV79" s="28"/>
      <c r="AW79" s="28"/>
      <c r="AX79" s="28">
        <v>13.9</v>
      </c>
      <c r="AY79" s="28">
        <v>80.5</v>
      </c>
      <c r="AZ79" s="28">
        <v>171.9</v>
      </c>
      <c r="BA79" s="28">
        <v>206</v>
      </c>
      <c r="BB79" s="28">
        <v>27.91666667</v>
      </c>
      <c r="BC79" s="28">
        <v>65</v>
      </c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</row>
    <row r="80" spans="1:82">
      <c r="A80" s="87" t="s">
        <v>268</v>
      </c>
      <c r="B80" s="28" t="s">
        <v>269</v>
      </c>
      <c r="C80" s="28" t="s">
        <v>178</v>
      </c>
      <c r="D80" s="28" t="s">
        <v>270</v>
      </c>
      <c r="E80" s="97" t="s">
        <v>229</v>
      </c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87">
        <v>26.77</v>
      </c>
      <c r="R80" s="28">
        <v>115</v>
      </c>
      <c r="S80" s="28">
        <v>476</v>
      </c>
      <c r="T80" s="28">
        <v>492</v>
      </c>
      <c r="U80" s="28">
        <v>34.6666667</v>
      </c>
      <c r="V80" s="101">
        <v>43</v>
      </c>
      <c r="W80" s="102"/>
      <c r="X80" s="102"/>
      <c r="Y80" s="102"/>
      <c r="Z80" s="102"/>
      <c r="AA80" s="102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102">
        <v>33.62</v>
      </c>
      <c r="AN80" s="102">
        <v>87.5</v>
      </c>
      <c r="AO80" s="102">
        <v>456</v>
      </c>
      <c r="AP80" s="102">
        <v>495</v>
      </c>
      <c r="AQ80" s="28">
        <v>26.25396825</v>
      </c>
      <c r="AR80" s="28">
        <v>56</v>
      </c>
      <c r="AS80" s="28"/>
      <c r="AT80" s="28"/>
      <c r="AU80" s="28"/>
      <c r="AV80" s="28"/>
      <c r="AW80" s="28"/>
      <c r="AX80" s="102">
        <v>29.3</v>
      </c>
      <c r="AY80" s="102">
        <v>64.5</v>
      </c>
      <c r="AZ80" s="102">
        <v>409</v>
      </c>
      <c r="BA80" s="28">
        <v>429</v>
      </c>
      <c r="BB80" s="28">
        <v>26.275510204</v>
      </c>
      <c r="BC80" s="28">
        <v>30</v>
      </c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</row>
    <row r="81" spans="1:82">
      <c r="A81" s="87"/>
      <c r="B81" s="28" t="s">
        <v>271</v>
      </c>
      <c r="C81" s="28" t="s">
        <v>185</v>
      </c>
      <c r="D81" s="28" t="s">
        <v>270</v>
      </c>
      <c r="E81" s="97" t="s">
        <v>229</v>
      </c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87">
        <v>13.1</v>
      </c>
      <c r="R81" s="28">
        <v>118.2</v>
      </c>
      <c r="S81" s="28">
        <v>388</v>
      </c>
      <c r="T81" s="28">
        <v>397</v>
      </c>
      <c r="U81" s="28">
        <v>19.1052632</v>
      </c>
      <c r="V81" s="101">
        <v>35</v>
      </c>
      <c r="W81" s="102"/>
      <c r="X81" s="102"/>
      <c r="Y81" s="102"/>
      <c r="Z81" s="102"/>
      <c r="AA81" s="102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102">
        <v>15.94</v>
      </c>
      <c r="AN81" s="102">
        <v>106</v>
      </c>
      <c r="AO81" s="102">
        <v>429</v>
      </c>
      <c r="AP81" s="102">
        <v>481</v>
      </c>
      <c r="AQ81" s="28">
        <v>8.8372641509</v>
      </c>
      <c r="AR81" s="28">
        <v>45</v>
      </c>
      <c r="AS81" s="28"/>
      <c r="AT81" s="28"/>
      <c r="AU81" s="28"/>
      <c r="AV81" s="28"/>
      <c r="AW81" s="28"/>
      <c r="AX81" s="102">
        <v>14.34</v>
      </c>
      <c r="AY81" s="102">
        <v>62.4</v>
      </c>
      <c r="AZ81" s="102">
        <v>384</v>
      </c>
      <c r="BA81" s="28">
        <v>400</v>
      </c>
      <c r="BB81" s="28">
        <v>16.038095238</v>
      </c>
      <c r="BC81" s="28">
        <v>17</v>
      </c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</row>
    <row r="82" spans="1:82">
      <c r="A82" s="87"/>
      <c r="B82" s="28" t="s">
        <v>272</v>
      </c>
      <c r="C82" s="28" t="s">
        <v>178</v>
      </c>
      <c r="D82" s="28" t="s">
        <v>270</v>
      </c>
      <c r="E82" s="97" t="s">
        <v>229</v>
      </c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87">
        <v>67.25</v>
      </c>
      <c r="R82" s="28">
        <v>81.8</v>
      </c>
      <c r="S82" s="28">
        <v>494</v>
      </c>
      <c r="T82" s="28">
        <v>513</v>
      </c>
      <c r="U82" s="28">
        <v>50.7</v>
      </c>
      <c r="V82" s="101">
        <v>61</v>
      </c>
      <c r="W82" s="102"/>
      <c r="X82" s="102"/>
      <c r="Y82" s="102"/>
      <c r="Z82" s="102"/>
      <c r="AA82" s="102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102">
        <v>75.53</v>
      </c>
      <c r="AN82" s="102">
        <v>112.1</v>
      </c>
      <c r="AO82" s="102">
        <v>495</v>
      </c>
      <c r="AP82" s="102">
        <v>527</v>
      </c>
      <c r="AQ82" s="28">
        <v>48.63636363</v>
      </c>
      <c r="AR82" s="28">
        <v>66</v>
      </c>
      <c r="AS82" s="28"/>
      <c r="AT82" s="28"/>
      <c r="AU82" s="28"/>
      <c r="AV82" s="28"/>
      <c r="AW82" s="28"/>
      <c r="AX82" s="102">
        <v>75.21</v>
      </c>
      <c r="AY82" s="102">
        <v>129</v>
      </c>
      <c r="AZ82" s="102">
        <v>448</v>
      </c>
      <c r="BA82" s="28">
        <v>460</v>
      </c>
      <c r="BB82" s="28">
        <v>48.857142857</v>
      </c>
      <c r="BC82" s="28">
        <v>67</v>
      </c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</row>
    <row r="83" spans="1:82">
      <c r="A83" s="87"/>
      <c r="B83" s="28" t="s">
        <v>273</v>
      </c>
      <c r="C83" s="28" t="s">
        <v>178</v>
      </c>
      <c r="D83" s="28" t="s">
        <v>270</v>
      </c>
      <c r="E83" s="97" t="s">
        <v>229</v>
      </c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87">
        <v>48.9</v>
      </c>
      <c r="R83" s="28">
        <v>78.1</v>
      </c>
      <c r="S83" s="28">
        <v>508</v>
      </c>
      <c r="T83" s="28">
        <v>526</v>
      </c>
      <c r="U83" s="28">
        <v>42.1538462</v>
      </c>
      <c r="V83" s="101">
        <v>59</v>
      </c>
      <c r="W83" s="102"/>
      <c r="X83" s="102"/>
      <c r="Y83" s="102"/>
      <c r="Z83" s="102"/>
      <c r="AA83" s="102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102">
        <v>60.91</v>
      </c>
      <c r="AN83" s="102">
        <v>150</v>
      </c>
      <c r="AO83" s="102">
        <v>511</v>
      </c>
      <c r="AP83" s="102">
        <v>538</v>
      </c>
      <c r="AQ83" s="28">
        <v>35.73333333</v>
      </c>
      <c r="AR83" s="28">
        <v>42</v>
      </c>
      <c r="AS83" s="28"/>
      <c r="AT83" s="28"/>
      <c r="AU83" s="28"/>
      <c r="AV83" s="28"/>
      <c r="AW83" s="28"/>
      <c r="AX83" s="102">
        <v>57.17</v>
      </c>
      <c r="AY83" s="102">
        <v>128</v>
      </c>
      <c r="AZ83" s="102">
        <v>463</v>
      </c>
      <c r="BA83" s="28">
        <v>492</v>
      </c>
      <c r="BB83" s="28">
        <v>43.16666666</v>
      </c>
      <c r="BC83" s="28">
        <v>50</v>
      </c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</row>
    <row r="84" spans="1:82">
      <c r="A84" s="87"/>
      <c r="B84" s="28" t="s">
        <v>274</v>
      </c>
      <c r="C84" s="28" t="s">
        <v>178</v>
      </c>
      <c r="D84" s="28" t="s">
        <v>270</v>
      </c>
      <c r="E84" s="97" t="s">
        <v>229</v>
      </c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87">
        <v>50.6</v>
      </c>
      <c r="R84" s="28">
        <v>194</v>
      </c>
      <c r="S84" s="28">
        <v>445.49</v>
      </c>
      <c r="T84" s="28">
        <v>595.63</v>
      </c>
      <c r="U84" s="28">
        <v>45.02</v>
      </c>
      <c r="V84" s="101">
        <v>71</v>
      </c>
      <c r="W84" s="102"/>
      <c r="X84" s="102"/>
      <c r="Y84" s="102"/>
      <c r="Z84" s="102"/>
      <c r="AA84" s="102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102">
        <v>91.58</v>
      </c>
      <c r="AN84" s="102">
        <v>218</v>
      </c>
      <c r="AO84" s="102">
        <v>548</v>
      </c>
      <c r="AP84" s="102">
        <v>635</v>
      </c>
      <c r="AQ84" s="28">
        <v>41.1315789473684</v>
      </c>
      <c r="AR84" s="28">
        <v>64</v>
      </c>
      <c r="AS84" s="28"/>
      <c r="AT84" s="28"/>
      <c r="AU84" s="28"/>
      <c r="AV84" s="28"/>
      <c r="AW84" s="28"/>
      <c r="AX84" s="102">
        <v>97.5</v>
      </c>
      <c r="AY84" s="102">
        <v>224</v>
      </c>
      <c r="AZ84" s="102">
        <v>416.23</v>
      </c>
      <c r="BA84" s="28">
        <v>534.02</v>
      </c>
      <c r="BB84" s="28">
        <v>31.3516483516</v>
      </c>
      <c r="BC84" s="28">
        <v>66</v>
      </c>
      <c r="BD84" s="28"/>
      <c r="BE84" s="28"/>
      <c r="BF84" s="28"/>
      <c r="BG84" s="28"/>
      <c r="BH84" s="28"/>
      <c r="BI84" s="98"/>
      <c r="BJ84" s="9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</row>
    <row r="85" spans="1:82">
      <c r="A85" s="87"/>
      <c r="B85" s="28" t="s">
        <v>275</v>
      </c>
      <c r="C85" s="28" t="s">
        <v>178</v>
      </c>
      <c r="D85" s="28" t="s">
        <v>270</v>
      </c>
      <c r="E85" s="97" t="s">
        <v>229</v>
      </c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87">
        <v>33.47</v>
      </c>
      <c r="R85" s="28">
        <v>79.3</v>
      </c>
      <c r="S85" s="28">
        <v>504</v>
      </c>
      <c r="T85" s="28">
        <v>521</v>
      </c>
      <c r="U85" s="28">
        <v>33.875</v>
      </c>
      <c r="V85" s="101">
        <v>59</v>
      </c>
      <c r="W85" s="102"/>
      <c r="X85" s="102"/>
      <c r="Y85" s="102"/>
      <c r="Z85" s="102"/>
      <c r="AA85" s="102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102">
        <v>40.92</v>
      </c>
      <c r="AN85" s="102">
        <v>171</v>
      </c>
      <c r="AO85" s="102">
        <v>447</v>
      </c>
      <c r="AP85" s="102">
        <v>459</v>
      </c>
      <c r="AQ85" s="28">
        <v>30.94594594</v>
      </c>
      <c r="AR85" s="28">
        <v>76</v>
      </c>
      <c r="AS85" s="28"/>
      <c r="AT85" s="28"/>
      <c r="AU85" s="28"/>
      <c r="AV85" s="28"/>
      <c r="AW85" s="28"/>
      <c r="AX85" s="102">
        <v>35.92</v>
      </c>
      <c r="AY85" s="102">
        <v>108</v>
      </c>
      <c r="AZ85" s="102">
        <v>439</v>
      </c>
      <c r="BA85" s="28">
        <v>451</v>
      </c>
      <c r="BB85" s="28">
        <v>9.529411764705</v>
      </c>
      <c r="BC85" s="28">
        <v>17</v>
      </c>
      <c r="BD85" s="28"/>
      <c r="BE85" s="28"/>
      <c r="BF85" s="28"/>
      <c r="BG85" s="28"/>
      <c r="BH85" s="101"/>
      <c r="BI85" s="104"/>
      <c r="BJ85" s="104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</row>
    <row r="86" spans="1:82">
      <c r="A86" s="87"/>
      <c r="B86" s="28" t="s">
        <v>276</v>
      </c>
      <c r="C86" s="28" t="s">
        <v>178</v>
      </c>
      <c r="D86" s="28" t="s">
        <v>270</v>
      </c>
      <c r="E86" s="97" t="s">
        <v>229</v>
      </c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87">
        <v>73.09</v>
      </c>
      <c r="R86" s="28">
        <v>197</v>
      </c>
      <c r="S86" s="28">
        <v>544</v>
      </c>
      <c r="T86" s="28">
        <v>566</v>
      </c>
      <c r="U86" s="28">
        <v>45.5555555</v>
      </c>
      <c r="V86" s="101">
        <v>59</v>
      </c>
      <c r="W86" s="102"/>
      <c r="X86" s="102"/>
      <c r="Y86" s="102"/>
      <c r="Z86" s="102"/>
      <c r="AA86" s="102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102">
        <v>86.47</v>
      </c>
      <c r="AN86" s="102">
        <v>247</v>
      </c>
      <c r="AO86" s="102">
        <v>532</v>
      </c>
      <c r="AP86" s="102">
        <v>555</v>
      </c>
      <c r="AQ86" s="28">
        <v>30.45454545</v>
      </c>
      <c r="AR86" s="28">
        <v>60</v>
      </c>
      <c r="AS86" s="28"/>
      <c r="AT86" s="28"/>
      <c r="AU86" s="28"/>
      <c r="AV86" s="28"/>
      <c r="AW86" s="28"/>
      <c r="AX86" s="28">
        <v>90.59</v>
      </c>
      <c r="AY86" s="28">
        <v>203</v>
      </c>
      <c r="AZ86" s="28">
        <v>529</v>
      </c>
      <c r="BA86" s="28">
        <v>574</v>
      </c>
      <c r="BB86" s="28">
        <v>17.25</v>
      </c>
      <c r="BC86" s="28">
        <v>28</v>
      </c>
      <c r="BD86" s="28"/>
      <c r="BE86" s="28"/>
      <c r="BF86" s="28"/>
      <c r="BG86" s="28"/>
      <c r="BH86" s="101"/>
      <c r="BI86" s="102"/>
      <c r="BJ86" s="102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</row>
    <row r="87" spans="1:82">
      <c r="A87" s="87"/>
      <c r="B87" s="28" t="s">
        <v>277</v>
      </c>
      <c r="C87" s="28" t="s">
        <v>178</v>
      </c>
      <c r="D87" s="28" t="s">
        <v>270</v>
      </c>
      <c r="E87" s="97" t="s">
        <v>229</v>
      </c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87">
        <v>35.47</v>
      </c>
      <c r="R87" s="28">
        <v>233</v>
      </c>
      <c r="S87" s="28">
        <v>436.22</v>
      </c>
      <c r="T87" s="28">
        <v>601.24</v>
      </c>
      <c r="U87" s="28">
        <v>19.96125</v>
      </c>
      <c r="V87" s="101">
        <v>70</v>
      </c>
      <c r="W87" s="102"/>
      <c r="X87" s="102"/>
      <c r="Y87" s="102"/>
      <c r="Z87" s="102"/>
      <c r="AA87" s="102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102">
        <v>54.78</v>
      </c>
      <c r="AN87" s="102">
        <v>137</v>
      </c>
      <c r="AO87" s="102">
        <v>562</v>
      </c>
      <c r="AP87" s="102">
        <v>610</v>
      </c>
      <c r="AQ87" s="28">
        <v>25.42629482</v>
      </c>
      <c r="AR87" s="28">
        <v>70</v>
      </c>
      <c r="AS87" s="28"/>
      <c r="AT87" s="28"/>
      <c r="AU87" s="28"/>
      <c r="AV87" s="28"/>
      <c r="AW87" s="28"/>
      <c r="AX87" s="102">
        <v>70.29</v>
      </c>
      <c r="AY87" s="102">
        <v>231</v>
      </c>
      <c r="AZ87" s="102">
        <v>371.52</v>
      </c>
      <c r="BA87" s="102">
        <v>618.33</v>
      </c>
      <c r="BB87" s="28">
        <v>23.8552278820375</v>
      </c>
      <c r="BC87" s="28">
        <v>56</v>
      </c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</row>
    <row r="88" spans="1:82">
      <c r="A88" s="87"/>
      <c r="B88" s="28" t="s">
        <v>278</v>
      </c>
      <c r="C88" s="28" t="s">
        <v>178</v>
      </c>
      <c r="D88" s="28" t="s">
        <v>270</v>
      </c>
      <c r="E88" s="97" t="s">
        <v>229</v>
      </c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87">
        <v>45.85</v>
      </c>
      <c r="R88" s="28">
        <v>147</v>
      </c>
      <c r="S88" s="28">
        <v>599</v>
      </c>
      <c r="T88" s="28">
        <v>654</v>
      </c>
      <c r="U88" s="28">
        <v>35.66667</v>
      </c>
      <c r="V88" s="101">
        <v>50</v>
      </c>
      <c r="W88" s="102"/>
      <c r="X88" s="102"/>
      <c r="Y88" s="102"/>
      <c r="Z88" s="102"/>
      <c r="AA88" s="102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102">
        <v>58.98</v>
      </c>
      <c r="AN88" s="102">
        <v>206</v>
      </c>
      <c r="AO88" s="102">
        <v>610</v>
      </c>
      <c r="AP88" s="102">
        <v>672</v>
      </c>
      <c r="AQ88" s="28">
        <v>31.335135135</v>
      </c>
      <c r="AR88" s="28">
        <v>73</v>
      </c>
      <c r="AS88" s="28"/>
      <c r="AT88" s="28"/>
      <c r="AU88" s="28"/>
      <c r="AV88" s="28"/>
      <c r="AW88" s="28"/>
      <c r="AX88" s="102">
        <v>66.68</v>
      </c>
      <c r="AY88" s="102">
        <v>242</v>
      </c>
      <c r="AZ88" s="102">
        <v>370.44</v>
      </c>
      <c r="BA88" s="102">
        <v>646.44</v>
      </c>
      <c r="BB88" s="28">
        <v>21.3386243386243</v>
      </c>
      <c r="BC88" s="28">
        <v>66</v>
      </c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</row>
    <row r="89" spans="1:82">
      <c r="A89" s="87"/>
      <c r="B89" s="28" t="s">
        <v>279</v>
      </c>
      <c r="C89" s="28" t="s">
        <v>178</v>
      </c>
      <c r="D89" s="28" t="s">
        <v>270</v>
      </c>
      <c r="E89" s="97" t="s">
        <v>229</v>
      </c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87">
        <v>34.31</v>
      </c>
      <c r="R89" s="28">
        <v>75</v>
      </c>
      <c r="S89" s="28">
        <v>434</v>
      </c>
      <c r="T89" s="28">
        <v>465</v>
      </c>
      <c r="U89" s="28">
        <v>35.1010101</v>
      </c>
      <c r="V89" s="101">
        <v>42</v>
      </c>
      <c r="W89" s="102"/>
      <c r="X89" s="102"/>
      <c r="Y89" s="102"/>
      <c r="Z89" s="102"/>
      <c r="AA89" s="102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102">
        <v>42.43</v>
      </c>
      <c r="AN89" s="102">
        <v>99.9</v>
      </c>
      <c r="AO89" s="102">
        <v>447</v>
      </c>
      <c r="AP89" s="102">
        <v>477</v>
      </c>
      <c r="AQ89" s="28">
        <v>21.67398119</v>
      </c>
      <c r="AR89" s="28">
        <v>60</v>
      </c>
      <c r="AS89" s="28"/>
      <c r="AT89" s="28"/>
      <c r="AU89" s="28"/>
      <c r="AV89" s="28"/>
      <c r="AW89" s="28"/>
      <c r="AX89" s="102">
        <v>50.24</v>
      </c>
      <c r="AY89" s="102">
        <v>144</v>
      </c>
      <c r="AZ89" s="28">
        <v>352.26</v>
      </c>
      <c r="BA89" s="28">
        <v>466.56</v>
      </c>
      <c r="BB89" s="28">
        <v>29.784064665127</v>
      </c>
      <c r="BC89" s="28">
        <v>56</v>
      </c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</row>
    <row r="90" spans="1:82">
      <c r="A90" s="87" t="s">
        <v>280</v>
      </c>
      <c r="B90" s="28" t="s">
        <v>269</v>
      </c>
      <c r="C90" s="28" t="s">
        <v>178</v>
      </c>
      <c r="D90" s="28" t="s">
        <v>270</v>
      </c>
      <c r="E90" s="97" t="s">
        <v>229</v>
      </c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87">
        <v>17.75</v>
      </c>
      <c r="R90" s="28">
        <v>75</v>
      </c>
      <c r="S90" s="28">
        <v>328.92</v>
      </c>
      <c r="T90" s="28">
        <v>376.48</v>
      </c>
      <c r="U90" s="28">
        <v>20.7449664</v>
      </c>
      <c r="V90" s="101">
        <v>29</v>
      </c>
      <c r="W90" s="102"/>
      <c r="X90" s="102"/>
      <c r="Y90" s="102"/>
      <c r="Z90" s="102"/>
      <c r="AA90" s="102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102">
        <v>27.81</v>
      </c>
      <c r="AN90" s="102">
        <v>81.2</v>
      </c>
      <c r="AO90" s="102">
        <v>431</v>
      </c>
      <c r="AP90" s="102">
        <v>473</v>
      </c>
      <c r="AQ90" s="28">
        <v>27.84328358</v>
      </c>
      <c r="AR90" s="28">
        <v>74</v>
      </c>
      <c r="AS90" s="28"/>
      <c r="AT90" s="28"/>
      <c r="AU90" s="28"/>
      <c r="AV90" s="28"/>
      <c r="AW90" s="28"/>
      <c r="AX90" s="102">
        <v>28.76</v>
      </c>
      <c r="AY90" s="102">
        <v>62.4</v>
      </c>
      <c r="AZ90" s="102">
        <v>501</v>
      </c>
      <c r="BA90" s="102">
        <v>526</v>
      </c>
      <c r="BB90" s="28">
        <v>20.33333333</v>
      </c>
      <c r="BC90" s="28">
        <v>23</v>
      </c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</row>
    <row r="91" spans="1:82">
      <c r="A91" s="87"/>
      <c r="B91" s="28" t="s">
        <v>271</v>
      </c>
      <c r="C91" s="28" t="s">
        <v>185</v>
      </c>
      <c r="D91" s="28" t="s">
        <v>270</v>
      </c>
      <c r="E91" s="97" t="s">
        <v>229</v>
      </c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87">
        <v>7.98</v>
      </c>
      <c r="R91" s="28">
        <v>34.3</v>
      </c>
      <c r="S91" s="28">
        <v>309.81</v>
      </c>
      <c r="T91" s="28">
        <v>348.38</v>
      </c>
      <c r="U91" s="28">
        <v>15.8538012</v>
      </c>
      <c r="V91" s="101">
        <v>50</v>
      </c>
      <c r="W91" s="102"/>
      <c r="X91" s="102"/>
      <c r="Y91" s="102"/>
      <c r="Z91" s="102"/>
      <c r="AA91" s="102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102">
        <v>19.85</v>
      </c>
      <c r="AN91" s="102">
        <v>109</v>
      </c>
      <c r="AO91" s="102">
        <v>422</v>
      </c>
      <c r="AP91" s="102">
        <v>475</v>
      </c>
      <c r="AQ91" s="28">
        <v>18.83495145</v>
      </c>
      <c r="AR91" s="28">
        <v>35</v>
      </c>
      <c r="AS91" s="28"/>
      <c r="AT91" s="28"/>
      <c r="AU91" s="28"/>
      <c r="AV91" s="28"/>
      <c r="AW91" s="28"/>
      <c r="AX91" s="102">
        <v>15.3</v>
      </c>
      <c r="AY91" s="102">
        <v>49.9</v>
      </c>
      <c r="AZ91" s="102">
        <v>474</v>
      </c>
      <c r="BA91" s="102">
        <v>499</v>
      </c>
      <c r="BB91" s="28">
        <v>15.963190184049</v>
      </c>
      <c r="BC91" s="28">
        <v>40</v>
      </c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</row>
    <row r="92" spans="1:82">
      <c r="A92" s="87"/>
      <c r="B92" s="28" t="s">
        <v>272</v>
      </c>
      <c r="C92" s="28" t="s">
        <v>178</v>
      </c>
      <c r="D92" s="28" t="s">
        <v>270</v>
      </c>
      <c r="E92" s="97" t="s">
        <v>229</v>
      </c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87">
        <v>43.2</v>
      </c>
      <c r="R92" s="28">
        <v>61</v>
      </c>
      <c r="S92" s="28">
        <v>335.16</v>
      </c>
      <c r="T92" s="28">
        <v>387.72</v>
      </c>
      <c r="U92" s="28">
        <v>37.3333333</v>
      </c>
      <c r="V92" s="101">
        <v>46</v>
      </c>
      <c r="W92" s="102"/>
      <c r="X92" s="102"/>
      <c r="Y92" s="102"/>
      <c r="Z92" s="102"/>
      <c r="AA92" s="102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102">
        <v>73.48</v>
      </c>
      <c r="AN92" s="102">
        <v>109.2</v>
      </c>
      <c r="AO92" s="102">
        <v>493</v>
      </c>
      <c r="AP92" s="102">
        <v>532</v>
      </c>
      <c r="AQ92" s="28">
        <v>45.3</v>
      </c>
      <c r="AR92" s="28">
        <v>52</v>
      </c>
      <c r="AS92" s="28"/>
      <c r="AT92" s="28"/>
      <c r="AU92" s="28"/>
      <c r="AV92" s="28"/>
      <c r="AW92" s="28"/>
      <c r="AX92" s="102">
        <v>64.25</v>
      </c>
      <c r="AY92" s="102">
        <v>78.7</v>
      </c>
      <c r="AZ92" s="28">
        <v>533</v>
      </c>
      <c r="BA92" s="28">
        <v>551</v>
      </c>
      <c r="BB92" s="28">
        <v>39.125</v>
      </c>
      <c r="BC92" s="28">
        <v>45</v>
      </c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</row>
    <row r="93" spans="1:82">
      <c r="A93" s="87"/>
      <c r="B93" s="28" t="s">
        <v>273</v>
      </c>
      <c r="C93" s="28" t="s">
        <v>178</v>
      </c>
      <c r="D93" s="28" t="s">
        <v>270</v>
      </c>
      <c r="E93" s="97" t="s">
        <v>229</v>
      </c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87">
        <v>36.15</v>
      </c>
      <c r="R93" s="28">
        <v>50</v>
      </c>
      <c r="S93" s="28">
        <v>341.76</v>
      </c>
      <c r="T93" s="28">
        <v>398.96</v>
      </c>
      <c r="U93" s="28">
        <v>36.48</v>
      </c>
      <c r="V93" s="101">
        <v>51</v>
      </c>
      <c r="W93" s="102"/>
      <c r="X93" s="102"/>
      <c r="Y93" s="102"/>
      <c r="Z93" s="102"/>
      <c r="AA93" s="102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102">
        <v>59.71</v>
      </c>
      <c r="AN93" s="102">
        <v>112</v>
      </c>
      <c r="AO93" s="102">
        <v>510</v>
      </c>
      <c r="AP93" s="102">
        <v>538</v>
      </c>
      <c r="AQ93" s="28">
        <v>34.7272727</v>
      </c>
      <c r="AR93" s="28">
        <v>44</v>
      </c>
      <c r="AS93" s="28"/>
      <c r="AT93" s="28"/>
      <c r="AU93" s="28"/>
      <c r="AV93" s="28"/>
      <c r="AW93" s="28"/>
      <c r="AX93" s="102">
        <v>55.99</v>
      </c>
      <c r="AY93" s="102">
        <v>100</v>
      </c>
      <c r="AZ93" s="102">
        <v>550</v>
      </c>
      <c r="BA93" s="102">
        <v>582</v>
      </c>
      <c r="BB93" s="28">
        <v>29.9</v>
      </c>
      <c r="BC93" s="28">
        <v>41</v>
      </c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</row>
    <row r="94" spans="1:82">
      <c r="A94" s="87"/>
      <c r="B94" s="28" t="s">
        <v>274</v>
      </c>
      <c r="C94" s="28" t="s">
        <v>178</v>
      </c>
      <c r="D94" s="28" t="s">
        <v>270</v>
      </c>
      <c r="E94" s="97" t="s">
        <v>229</v>
      </c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87">
        <v>51.87</v>
      </c>
      <c r="R94" s="28">
        <v>209</v>
      </c>
      <c r="S94" s="28">
        <v>337.83</v>
      </c>
      <c r="T94" s="28">
        <v>427.05</v>
      </c>
      <c r="U94" s="28">
        <v>38.46875</v>
      </c>
      <c r="V94" s="101">
        <v>51</v>
      </c>
      <c r="W94" s="102"/>
      <c r="X94" s="102"/>
      <c r="Y94" s="102"/>
      <c r="Z94" s="102"/>
      <c r="AA94" s="102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102">
        <v>63.48</v>
      </c>
      <c r="AN94" s="102">
        <v>171</v>
      </c>
      <c r="AO94" s="102">
        <v>410.54</v>
      </c>
      <c r="AP94" s="102">
        <v>505.91</v>
      </c>
      <c r="AQ94" s="28">
        <v>43.3958333</v>
      </c>
      <c r="AR94" s="28">
        <v>74</v>
      </c>
      <c r="AS94" s="28"/>
      <c r="AT94" s="28"/>
      <c r="AU94" s="28"/>
      <c r="AV94" s="28"/>
      <c r="AW94" s="28"/>
      <c r="AX94" s="102">
        <v>50.84</v>
      </c>
      <c r="AY94" s="102">
        <v>193</v>
      </c>
      <c r="AZ94" s="102">
        <v>421.7</v>
      </c>
      <c r="BA94" s="102">
        <v>522.77</v>
      </c>
      <c r="BB94" s="28">
        <v>28.78861788</v>
      </c>
      <c r="BC94" s="28">
        <v>69</v>
      </c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</row>
    <row r="95" spans="1:82">
      <c r="A95" s="87"/>
      <c r="B95" s="28" t="s">
        <v>275</v>
      </c>
      <c r="C95" s="28" t="s">
        <v>178</v>
      </c>
      <c r="D95" s="28" t="s">
        <v>270</v>
      </c>
      <c r="E95" s="97" t="s">
        <v>229</v>
      </c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87">
        <v>18.66</v>
      </c>
      <c r="R95" s="28">
        <v>46.8</v>
      </c>
      <c r="S95" s="28">
        <v>371.55</v>
      </c>
      <c r="T95" s="28">
        <v>438.29</v>
      </c>
      <c r="U95" s="28">
        <v>22.7142857</v>
      </c>
      <c r="V95" s="101">
        <v>46</v>
      </c>
      <c r="W95" s="102"/>
      <c r="X95" s="102"/>
      <c r="Y95" s="102"/>
      <c r="Z95" s="102"/>
      <c r="AA95" s="102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102">
        <v>33.38</v>
      </c>
      <c r="AN95" s="102">
        <v>128</v>
      </c>
      <c r="AO95" s="102">
        <v>442</v>
      </c>
      <c r="AP95" s="102">
        <v>456</v>
      </c>
      <c r="AQ95" s="28">
        <v>32.24390243</v>
      </c>
      <c r="AR95" s="28">
        <v>63</v>
      </c>
      <c r="AS95" s="28"/>
      <c r="AT95" s="28"/>
      <c r="AU95" s="28"/>
      <c r="AV95" s="28"/>
      <c r="AW95" s="28"/>
      <c r="AX95" s="102">
        <v>36.48</v>
      </c>
      <c r="AY95" s="102">
        <v>153</v>
      </c>
      <c r="AZ95" s="102">
        <v>529</v>
      </c>
      <c r="BA95" s="102">
        <v>540</v>
      </c>
      <c r="BB95" s="28">
        <v>21.785714285714</v>
      </c>
      <c r="BC95" s="28">
        <v>31</v>
      </c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</row>
    <row r="96" spans="1:82">
      <c r="A96" s="87"/>
      <c r="B96" s="28" t="s">
        <v>276</v>
      </c>
      <c r="C96" s="28" t="s">
        <v>178</v>
      </c>
      <c r="D96" s="28" t="s">
        <v>270</v>
      </c>
      <c r="E96" s="97" t="s">
        <v>229</v>
      </c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87">
        <v>25.32</v>
      </c>
      <c r="R96" s="28">
        <v>118</v>
      </c>
      <c r="S96" s="28">
        <v>386.64</v>
      </c>
      <c r="T96" s="28">
        <v>438.29</v>
      </c>
      <c r="U96" s="28">
        <v>19.8695652</v>
      </c>
      <c r="V96" s="101">
        <v>47</v>
      </c>
      <c r="W96" s="102"/>
      <c r="X96" s="102"/>
      <c r="Y96" s="102"/>
      <c r="Z96" s="102"/>
      <c r="AA96" s="102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102">
        <v>92.36</v>
      </c>
      <c r="AN96" s="102">
        <v>229</v>
      </c>
      <c r="AO96" s="102">
        <v>527</v>
      </c>
      <c r="AP96" s="102">
        <v>563</v>
      </c>
      <c r="AQ96" s="28">
        <v>37.22222222</v>
      </c>
      <c r="AR96" s="28">
        <v>51</v>
      </c>
      <c r="AS96" s="28"/>
      <c r="AT96" s="28"/>
      <c r="AU96" s="28"/>
      <c r="AV96" s="28"/>
      <c r="AW96" s="28"/>
      <c r="AX96" s="102">
        <v>73.16</v>
      </c>
      <c r="AY96" s="102">
        <v>197</v>
      </c>
      <c r="AZ96" s="102">
        <v>566</v>
      </c>
      <c r="BA96" s="102">
        <v>583</v>
      </c>
      <c r="BB96" s="28">
        <v>29.03030303</v>
      </c>
      <c r="BC96" s="28">
        <v>57</v>
      </c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</row>
    <row r="97" spans="1:82">
      <c r="A97" s="87"/>
      <c r="B97" s="28" t="s">
        <v>281</v>
      </c>
      <c r="C97" s="28" t="s">
        <v>185</v>
      </c>
      <c r="D97" s="28" t="s">
        <v>270</v>
      </c>
      <c r="E97" s="97" t="s">
        <v>229</v>
      </c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87">
        <v>33.16</v>
      </c>
      <c r="R97" s="28">
        <v>236</v>
      </c>
      <c r="S97" s="28">
        <v>419.91</v>
      </c>
      <c r="T97" s="28">
        <v>578.77</v>
      </c>
      <c r="U97" s="28">
        <v>22.6313066</v>
      </c>
      <c r="V97" s="101">
        <v>73</v>
      </c>
      <c r="W97" s="102"/>
      <c r="X97" s="102"/>
      <c r="Y97" s="102"/>
      <c r="Z97" s="102"/>
      <c r="AA97" s="102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102">
        <v>27.02</v>
      </c>
      <c r="AN97" s="102">
        <v>187.1</v>
      </c>
      <c r="AO97" s="102">
        <v>570</v>
      </c>
      <c r="AP97" s="102">
        <v>722</v>
      </c>
      <c r="AQ97" s="28">
        <v>19.1160409556</v>
      </c>
      <c r="AR97" s="28">
        <v>38</v>
      </c>
      <c r="AS97" s="28"/>
      <c r="AT97" s="28"/>
      <c r="AU97" s="28"/>
      <c r="AV97" s="28"/>
      <c r="AW97" s="28"/>
      <c r="AX97" s="102">
        <v>42.57</v>
      </c>
      <c r="AY97" s="102">
        <v>187</v>
      </c>
      <c r="AZ97" s="102">
        <v>337.39</v>
      </c>
      <c r="BA97" s="102">
        <v>455.32</v>
      </c>
      <c r="BB97" s="28">
        <v>28.4677419354838</v>
      </c>
      <c r="BC97" s="28">
        <v>56</v>
      </c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</row>
    <row r="98" spans="1:82">
      <c r="A98" s="87"/>
      <c r="B98" s="28" t="s">
        <v>277</v>
      </c>
      <c r="C98" s="28" t="s">
        <v>178</v>
      </c>
      <c r="D98" s="28" t="s">
        <v>270</v>
      </c>
      <c r="E98" s="97" t="s">
        <v>229</v>
      </c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87">
        <v>35.68</v>
      </c>
      <c r="R98" s="28">
        <v>244</v>
      </c>
      <c r="S98" s="28">
        <v>415.22</v>
      </c>
      <c r="T98" s="28">
        <v>590.01</v>
      </c>
      <c r="U98" s="28">
        <v>17.1337662</v>
      </c>
      <c r="V98" s="101">
        <v>56</v>
      </c>
      <c r="W98" s="102"/>
      <c r="X98" s="102"/>
      <c r="Y98" s="102"/>
      <c r="Z98" s="102"/>
      <c r="AA98" s="102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102">
        <v>45.54</v>
      </c>
      <c r="AN98" s="102">
        <v>119.8</v>
      </c>
      <c r="AO98" s="102">
        <v>559</v>
      </c>
      <c r="AP98" s="102">
        <v>622</v>
      </c>
      <c r="AQ98" s="28">
        <v>27.72555205</v>
      </c>
      <c r="AR98" s="28">
        <v>54</v>
      </c>
      <c r="AS98" s="28"/>
      <c r="AT98" s="28"/>
      <c r="AU98" s="28"/>
      <c r="AV98" s="28"/>
      <c r="AW98" s="28"/>
      <c r="AX98" s="102">
        <v>56.99</v>
      </c>
      <c r="AY98" s="102">
        <v>175</v>
      </c>
      <c r="AZ98" s="28">
        <v>392.27</v>
      </c>
      <c r="BA98" s="28">
        <v>697.03</v>
      </c>
      <c r="BB98" s="28">
        <v>12.7643142476697</v>
      </c>
      <c r="BC98" s="28">
        <v>45</v>
      </c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</row>
    <row r="99" spans="1:82">
      <c r="A99" s="87"/>
      <c r="B99" s="28" t="s">
        <v>278</v>
      </c>
      <c r="C99" s="28" t="s">
        <v>178</v>
      </c>
      <c r="D99" s="28" t="s">
        <v>270</v>
      </c>
      <c r="E99" s="97" t="s">
        <v>229</v>
      </c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87">
        <v>35.16</v>
      </c>
      <c r="R99" s="28">
        <v>228</v>
      </c>
      <c r="S99" s="28">
        <v>430.21</v>
      </c>
      <c r="T99" s="28">
        <v>584.39</v>
      </c>
      <c r="U99" s="28">
        <v>18.6714628</v>
      </c>
      <c r="V99" s="101">
        <v>61</v>
      </c>
      <c r="W99" s="102"/>
      <c r="X99" s="102"/>
      <c r="Y99" s="102"/>
      <c r="Z99" s="102"/>
      <c r="AA99" s="102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102">
        <v>48.59</v>
      </c>
      <c r="AN99" s="102">
        <v>137.1</v>
      </c>
      <c r="AO99" s="102">
        <v>607</v>
      </c>
      <c r="AP99" s="102">
        <v>679</v>
      </c>
      <c r="AQ99" s="28">
        <v>27.67058823</v>
      </c>
      <c r="AR99" s="28">
        <v>54</v>
      </c>
      <c r="AS99" s="28"/>
      <c r="AT99" s="28"/>
      <c r="AU99" s="28"/>
      <c r="AV99" s="28"/>
      <c r="AW99" s="28"/>
      <c r="AX99" s="102">
        <v>57.44</v>
      </c>
      <c r="AY99" s="102">
        <v>213</v>
      </c>
      <c r="AZ99" s="102">
        <v>364.21</v>
      </c>
      <c r="BA99" s="102">
        <v>545.26</v>
      </c>
      <c r="BB99" s="28">
        <v>14.357568533969</v>
      </c>
      <c r="BC99" s="28">
        <v>50</v>
      </c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</row>
    <row r="100" spans="1:82">
      <c r="A100" s="87"/>
      <c r="B100" s="28" t="s">
        <v>279</v>
      </c>
      <c r="C100" s="28" t="s">
        <v>178</v>
      </c>
      <c r="D100" s="28" t="s">
        <v>270</v>
      </c>
      <c r="E100" s="97" t="s">
        <v>229</v>
      </c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87">
        <v>28.99</v>
      </c>
      <c r="R100" s="28">
        <v>75</v>
      </c>
      <c r="S100" s="28">
        <v>424.48</v>
      </c>
      <c r="T100" s="28">
        <v>511.34</v>
      </c>
      <c r="U100" s="28">
        <v>28.2228117</v>
      </c>
      <c r="V100" s="101">
        <v>42</v>
      </c>
      <c r="W100" s="102"/>
      <c r="X100" s="102"/>
      <c r="Y100" s="102"/>
      <c r="Z100" s="102"/>
      <c r="AA100" s="102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102">
        <v>36.57</v>
      </c>
      <c r="AN100" s="102">
        <v>93.9</v>
      </c>
      <c r="AO100" s="102">
        <v>447</v>
      </c>
      <c r="AP100" s="102">
        <v>484</v>
      </c>
      <c r="AQ100" s="28">
        <v>27.20100502</v>
      </c>
      <c r="AR100" s="28">
        <v>55</v>
      </c>
      <c r="AS100" s="28"/>
      <c r="AT100" s="28"/>
      <c r="AU100" s="28"/>
      <c r="AV100" s="28"/>
      <c r="AW100" s="28"/>
      <c r="AX100" s="102">
        <v>48.66</v>
      </c>
      <c r="AY100" s="102">
        <v>148</v>
      </c>
      <c r="AZ100" s="102">
        <v>371.28</v>
      </c>
      <c r="BA100" s="102">
        <v>500.29</v>
      </c>
      <c r="BB100" s="28">
        <v>12.9977116704805</v>
      </c>
      <c r="BC100" s="28">
        <v>40</v>
      </c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</row>
    <row r="101" spans="1:82">
      <c r="A101" s="87" t="s">
        <v>282</v>
      </c>
      <c r="B101" s="28" t="s">
        <v>283</v>
      </c>
      <c r="C101" s="28" t="s">
        <v>178</v>
      </c>
      <c r="D101" s="28" t="s">
        <v>270</v>
      </c>
      <c r="E101" s="97" t="s">
        <v>229</v>
      </c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 t="s">
        <v>284</v>
      </c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103">
        <v>74.58</v>
      </c>
      <c r="AN101" s="102">
        <v>194</v>
      </c>
      <c r="AO101" s="102">
        <v>387.37</v>
      </c>
      <c r="AP101" s="102">
        <v>573.36</v>
      </c>
      <c r="AQ101" s="28">
        <v>16.67</v>
      </c>
      <c r="AR101" s="28">
        <v>26</v>
      </c>
      <c r="AS101" s="28"/>
      <c r="AT101" s="28"/>
      <c r="AU101" s="28"/>
      <c r="AV101" s="28"/>
      <c r="AW101" s="28"/>
      <c r="AX101" s="102">
        <v>82.09</v>
      </c>
      <c r="AY101" s="102">
        <v>225</v>
      </c>
      <c r="AZ101" s="28">
        <v>423.12</v>
      </c>
      <c r="BA101" s="28">
        <v>713.9</v>
      </c>
      <c r="BB101" s="28">
        <v>38.76</v>
      </c>
      <c r="BC101" s="28">
        <v>72</v>
      </c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</row>
    <row r="102" spans="1:82">
      <c r="A102" s="87"/>
      <c r="B102" s="28" t="s">
        <v>285</v>
      </c>
      <c r="C102" s="28" t="s">
        <v>178</v>
      </c>
      <c r="D102" s="28" t="s">
        <v>270</v>
      </c>
      <c r="E102" s="97" t="s">
        <v>229</v>
      </c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102">
        <v>71.02</v>
      </c>
      <c r="AN102" s="102">
        <v>178</v>
      </c>
      <c r="AO102" s="102">
        <v>402.89</v>
      </c>
      <c r="AP102" s="102">
        <v>573.36</v>
      </c>
      <c r="AQ102" s="28">
        <v>21.44</v>
      </c>
      <c r="AR102" s="28">
        <v>34</v>
      </c>
      <c r="AS102" s="28"/>
      <c r="AT102" s="28"/>
      <c r="AU102" s="28"/>
      <c r="AV102" s="28"/>
      <c r="AW102" s="28"/>
      <c r="AX102" s="28">
        <v>89.94</v>
      </c>
      <c r="AY102" s="28">
        <v>223</v>
      </c>
      <c r="AZ102" s="28">
        <v>475.56</v>
      </c>
      <c r="BA102" s="28">
        <v>668.93</v>
      </c>
      <c r="BB102" s="28">
        <v>47.19</v>
      </c>
      <c r="BC102" s="28">
        <v>73</v>
      </c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</row>
    <row r="103" spans="1:82">
      <c r="A103" s="87"/>
      <c r="B103" s="28" t="s">
        <v>286</v>
      </c>
      <c r="C103" s="28" t="s">
        <v>178</v>
      </c>
      <c r="D103" s="28" t="s">
        <v>270</v>
      </c>
      <c r="E103" s="97" t="s">
        <v>229</v>
      </c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102">
        <v>67.99</v>
      </c>
      <c r="AN103" s="102">
        <v>185</v>
      </c>
      <c r="AO103" s="102">
        <v>378.83</v>
      </c>
      <c r="AP103" s="102">
        <v>578.99</v>
      </c>
      <c r="AQ103" s="28">
        <v>41.29</v>
      </c>
      <c r="AR103" s="28">
        <v>70</v>
      </c>
      <c r="AS103" s="28"/>
      <c r="AT103" s="28"/>
      <c r="AU103" s="28"/>
      <c r="AV103" s="28"/>
      <c r="AW103" s="28"/>
      <c r="AX103" s="28">
        <v>80.68</v>
      </c>
      <c r="AY103" s="28">
        <v>223</v>
      </c>
      <c r="AZ103" s="28">
        <v>421.53</v>
      </c>
      <c r="BA103" s="28">
        <v>702.65</v>
      </c>
      <c r="BB103" s="28">
        <v>37.61</v>
      </c>
      <c r="BC103" s="28">
        <v>73</v>
      </c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</row>
    <row r="104" spans="1:82">
      <c r="A104" s="87"/>
      <c r="B104" s="28" t="s">
        <v>287</v>
      </c>
      <c r="C104" s="28" t="s">
        <v>178</v>
      </c>
      <c r="D104" s="28" t="s">
        <v>270</v>
      </c>
      <c r="E104" s="90" t="s">
        <v>229</v>
      </c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103">
        <v>70.95</v>
      </c>
      <c r="AN104" s="102">
        <v>191</v>
      </c>
      <c r="AO104" s="102">
        <v>431.22</v>
      </c>
      <c r="AP104" s="102">
        <v>635.2</v>
      </c>
      <c r="AQ104" s="28">
        <v>51.68</v>
      </c>
      <c r="AR104" s="28">
        <v>66</v>
      </c>
      <c r="AS104" s="28"/>
      <c r="AT104" s="28"/>
      <c r="AU104" s="28"/>
      <c r="AV104" s="28"/>
      <c r="AW104" s="28"/>
      <c r="AX104" s="28">
        <v>83.72</v>
      </c>
      <c r="AY104" s="28">
        <v>211</v>
      </c>
      <c r="AZ104" s="28">
        <v>488.74</v>
      </c>
      <c r="BA104" s="28">
        <v>691.41</v>
      </c>
      <c r="BB104" s="28">
        <v>43.84</v>
      </c>
      <c r="BC104" s="28">
        <v>69</v>
      </c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</row>
    <row r="105" spans="1:82">
      <c r="A105" s="87" t="s">
        <v>288</v>
      </c>
      <c r="B105" s="28" t="s">
        <v>283</v>
      </c>
      <c r="C105" s="28" t="s">
        <v>178</v>
      </c>
      <c r="D105" s="28" t="s">
        <v>270</v>
      </c>
      <c r="E105" s="90" t="s">
        <v>229</v>
      </c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102">
        <v>62.01</v>
      </c>
      <c r="AN105" s="102">
        <v>194</v>
      </c>
      <c r="AO105" s="102">
        <v>354.93</v>
      </c>
      <c r="AP105" s="102">
        <v>500.29</v>
      </c>
      <c r="AQ105" s="28">
        <v>41.67</v>
      </c>
      <c r="AR105" s="28">
        <v>72</v>
      </c>
      <c r="AS105" s="28"/>
      <c r="AT105" s="28"/>
      <c r="AU105" s="28"/>
      <c r="AV105" s="28"/>
      <c r="AW105" s="28"/>
      <c r="AX105" s="28">
        <v>71.93</v>
      </c>
      <c r="AY105" s="28">
        <v>187</v>
      </c>
      <c r="AZ105" s="28">
        <v>385.47</v>
      </c>
      <c r="BA105" s="28">
        <v>573.36</v>
      </c>
      <c r="BB105" s="28">
        <v>34.35</v>
      </c>
      <c r="BC105" s="28">
        <v>77</v>
      </c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</row>
    <row r="106" spans="1:82">
      <c r="A106" s="87"/>
      <c r="B106" s="28" t="s">
        <v>289</v>
      </c>
      <c r="C106" s="28" t="s">
        <v>185</v>
      </c>
      <c r="D106" s="28" t="s">
        <v>270</v>
      </c>
      <c r="E106" s="90" t="s">
        <v>229</v>
      </c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103">
        <v>50.35</v>
      </c>
      <c r="AN106" s="102">
        <v>160</v>
      </c>
      <c r="AO106" s="102">
        <v>349.2</v>
      </c>
      <c r="AP106" s="102">
        <v>494.67</v>
      </c>
      <c r="AQ106" s="28">
        <v>35.6</v>
      </c>
      <c r="AR106" s="28">
        <v>61</v>
      </c>
      <c r="AS106" s="28"/>
      <c r="AT106" s="28"/>
      <c r="AU106" s="28"/>
      <c r="AV106" s="28"/>
      <c r="AW106" s="28"/>
      <c r="AX106" s="28">
        <v>60.39</v>
      </c>
      <c r="AY106" s="28">
        <v>182</v>
      </c>
      <c r="AZ106" s="28">
        <v>465.18</v>
      </c>
      <c r="BA106" s="28">
        <v>618.33</v>
      </c>
      <c r="BB106" s="28">
        <v>23.4</v>
      </c>
      <c r="BC106" s="28">
        <v>48</v>
      </c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</row>
    <row r="107" spans="1:82">
      <c r="A107" s="87"/>
      <c r="B107" s="28" t="s">
        <v>285</v>
      </c>
      <c r="C107" s="28" t="s">
        <v>178</v>
      </c>
      <c r="D107" s="28" t="s">
        <v>270</v>
      </c>
      <c r="E107" s="90" t="s">
        <v>229</v>
      </c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102">
        <v>76.1</v>
      </c>
      <c r="AN107" s="102">
        <v>183</v>
      </c>
      <c r="AO107" s="102">
        <v>394.23</v>
      </c>
      <c r="AP107" s="102">
        <v>562.12</v>
      </c>
      <c r="AQ107" s="28">
        <v>20.51</v>
      </c>
      <c r="AR107" s="28">
        <v>30</v>
      </c>
      <c r="AS107" s="28"/>
      <c r="AT107" s="28"/>
      <c r="AU107" s="28"/>
      <c r="AV107" s="28"/>
      <c r="AW107" s="28"/>
      <c r="AX107" s="28">
        <v>78.02</v>
      </c>
      <c r="AY107" s="28">
        <v>182</v>
      </c>
      <c r="AZ107" s="28">
        <v>459.13</v>
      </c>
      <c r="BA107" s="28">
        <v>623.96</v>
      </c>
      <c r="BB107" s="28">
        <v>45.91</v>
      </c>
      <c r="BC107" s="28">
        <v>73</v>
      </c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</row>
    <row r="108" spans="1:82">
      <c r="A108" s="87"/>
      <c r="B108" s="28" t="s">
        <v>286</v>
      </c>
      <c r="C108" s="28" t="s">
        <v>178</v>
      </c>
      <c r="D108" s="28" t="s">
        <v>270</v>
      </c>
      <c r="E108" s="90" t="s">
        <v>229</v>
      </c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103">
        <v>62.8</v>
      </c>
      <c r="AN108" s="102">
        <v>177</v>
      </c>
      <c r="AO108" s="102">
        <v>404.62</v>
      </c>
      <c r="AP108" s="102">
        <v>629.58</v>
      </c>
      <c r="AQ108" s="28">
        <v>14.81</v>
      </c>
      <c r="AR108" s="28">
        <v>24</v>
      </c>
      <c r="AS108" s="28"/>
      <c r="AT108" s="28"/>
      <c r="AU108" s="28"/>
      <c r="AV108" s="28"/>
      <c r="AW108" s="28"/>
      <c r="AX108" s="28">
        <v>84.06</v>
      </c>
      <c r="AY108" s="28">
        <v>232</v>
      </c>
      <c r="AZ108" s="28">
        <v>500.26</v>
      </c>
      <c r="BA108" s="28">
        <v>730.76</v>
      </c>
      <c r="BB108" s="28">
        <v>37.03</v>
      </c>
      <c r="BC108" s="28">
        <v>73</v>
      </c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</row>
    <row r="109" spans="1:82">
      <c r="A109" s="87"/>
      <c r="B109" s="28" t="s">
        <v>287</v>
      </c>
      <c r="C109" s="28" t="s">
        <v>178</v>
      </c>
      <c r="D109" s="28" t="s">
        <v>270</v>
      </c>
      <c r="E109" s="90" t="s">
        <v>229</v>
      </c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102">
        <v>70.95</v>
      </c>
      <c r="AN109" s="102">
        <v>173</v>
      </c>
      <c r="AO109" s="102">
        <v>420.59</v>
      </c>
      <c r="AP109" s="102">
        <v>578.99</v>
      </c>
      <c r="AQ109" s="98">
        <v>19.59</v>
      </c>
      <c r="AR109" s="98">
        <v>36</v>
      </c>
      <c r="AS109" s="28"/>
      <c r="AT109" s="28"/>
      <c r="AU109" s="28"/>
      <c r="AV109" s="28"/>
      <c r="AW109" s="28"/>
      <c r="AX109" s="28">
        <v>76.36</v>
      </c>
      <c r="AY109" s="28">
        <v>189</v>
      </c>
      <c r="AZ109" s="28">
        <v>484.36</v>
      </c>
      <c r="BA109" s="28">
        <v>668.93</v>
      </c>
      <c r="BB109" s="28">
        <v>43.92</v>
      </c>
      <c r="BC109" s="28">
        <v>76</v>
      </c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</row>
    <row r="110" spans="1:82">
      <c r="A110" s="87" t="s">
        <v>77</v>
      </c>
      <c r="B110" s="28" t="s">
        <v>290</v>
      </c>
      <c r="C110" s="28" t="s">
        <v>178</v>
      </c>
      <c r="D110" s="28" t="s">
        <v>248</v>
      </c>
      <c r="E110" s="90" t="s">
        <v>229</v>
      </c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94">
        <v>2.4</v>
      </c>
      <c r="R110" s="95">
        <v>18.7</v>
      </c>
      <c r="S110" s="95">
        <v>82.8</v>
      </c>
      <c r="T110" s="95">
        <v>86</v>
      </c>
      <c r="U110" s="95">
        <v>22.48</v>
      </c>
      <c r="V110" s="95">
        <v>28</v>
      </c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101"/>
      <c r="AM110" s="50">
        <v>2.1</v>
      </c>
      <c r="AN110" s="50">
        <v>2.9</v>
      </c>
      <c r="AO110" s="50">
        <v>75</v>
      </c>
      <c r="AP110" s="50">
        <v>75</v>
      </c>
      <c r="AQ110" s="50">
        <v>49.61</v>
      </c>
      <c r="AR110" s="50">
        <v>58</v>
      </c>
      <c r="AS110" s="28"/>
      <c r="AT110" s="28"/>
      <c r="AU110" s="28"/>
      <c r="AV110" s="28"/>
      <c r="AW110" s="28"/>
      <c r="AX110" s="28">
        <v>3.6</v>
      </c>
      <c r="AY110" s="28">
        <v>27.2</v>
      </c>
      <c r="AZ110" s="28">
        <v>80.9</v>
      </c>
      <c r="BA110" s="28">
        <v>84</v>
      </c>
      <c r="BB110" s="28">
        <v>49.10416667</v>
      </c>
      <c r="BC110" s="28">
        <v>60</v>
      </c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</row>
    <row r="111" spans="1:82">
      <c r="A111" s="87" t="s">
        <v>61</v>
      </c>
      <c r="B111" s="28" t="s">
        <v>237</v>
      </c>
      <c r="C111" s="28" t="s">
        <v>178</v>
      </c>
      <c r="D111" s="28" t="s">
        <v>291</v>
      </c>
      <c r="E111" s="90" t="s">
        <v>229</v>
      </c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>
        <v>6.9</v>
      </c>
      <c r="R111" s="28">
        <v>28.3</v>
      </c>
      <c r="S111" s="28">
        <v>129.53</v>
      </c>
      <c r="T111" s="28">
        <v>132</v>
      </c>
      <c r="U111" s="28">
        <v>12</v>
      </c>
      <c r="V111" s="28">
        <v>17</v>
      </c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101"/>
      <c r="AM111" s="50">
        <v>5.9</v>
      </c>
      <c r="AN111" s="50" t="s">
        <v>292</v>
      </c>
      <c r="AO111" s="50">
        <v>131.24</v>
      </c>
      <c r="AP111" s="50">
        <v>134</v>
      </c>
      <c r="AQ111" s="50">
        <v>11.1</v>
      </c>
      <c r="AR111" s="50">
        <v>18</v>
      </c>
      <c r="AS111" s="28"/>
      <c r="AT111" s="28"/>
      <c r="AU111" s="28"/>
      <c r="AV111" s="28"/>
      <c r="AW111" s="28"/>
      <c r="AX111" s="28">
        <v>6.16</v>
      </c>
      <c r="AY111" s="28">
        <v>25.3</v>
      </c>
      <c r="AZ111" s="28">
        <v>133.89</v>
      </c>
      <c r="BA111" s="28">
        <v>137</v>
      </c>
      <c r="BB111" s="28">
        <v>10.3</v>
      </c>
      <c r="BC111" s="28">
        <v>17</v>
      </c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</row>
    <row r="112" spans="1:82">
      <c r="A112" s="87" t="s">
        <v>293</v>
      </c>
      <c r="B112" s="28" t="s">
        <v>264</v>
      </c>
      <c r="C112" s="28" t="s">
        <v>185</v>
      </c>
      <c r="D112" s="28"/>
      <c r="E112" s="90" t="s">
        <v>229</v>
      </c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 t="s">
        <v>251</v>
      </c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 t="s">
        <v>252</v>
      </c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 t="s">
        <v>252</v>
      </c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</row>
    <row r="113" spans="1:82">
      <c r="A113" s="87"/>
      <c r="B113" s="28" t="s">
        <v>266</v>
      </c>
      <c r="C113" s="28" t="s">
        <v>178</v>
      </c>
      <c r="D113" s="28"/>
      <c r="E113" s="90" t="s">
        <v>229</v>
      </c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</row>
    <row r="114" spans="1:82">
      <c r="A114" s="87"/>
      <c r="B114" s="28" t="s">
        <v>267</v>
      </c>
      <c r="C114" s="28" t="s">
        <v>178</v>
      </c>
      <c r="D114" s="28"/>
      <c r="E114" s="90" t="s">
        <v>229</v>
      </c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</row>
    <row r="115" spans="1:82">
      <c r="A115" s="87" t="s">
        <v>294</v>
      </c>
      <c r="B115" s="28" t="s">
        <v>264</v>
      </c>
      <c r="C115" s="28" t="s">
        <v>185</v>
      </c>
      <c r="D115" s="28"/>
      <c r="E115" s="90" t="s">
        <v>229</v>
      </c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</row>
    <row r="116" spans="1:82">
      <c r="A116" s="87"/>
      <c r="B116" s="28" t="s">
        <v>266</v>
      </c>
      <c r="C116" s="28" t="s">
        <v>178</v>
      </c>
      <c r="D116" s="28"/>
      <c r="E116" s="90" t="s">
        <v>229</v>
      </c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</row>
    <row r="117" spans="1:82">
      <c r="A117" s="87"/>
      <c r="B117" s="28" t="s">
        <v>267</v>
      </c>
      <c r="C117" s="28" t="s">
        <v>178</v>
      </c>
      <c r="D117" s="28"/>
      <c r="E117" s="90" t="s">
        <v>229</v>
      </c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</row>
    <row r="118" spans="1:82">
      <c r="A118" s="87" t="s">
        <v>295</v>
      </c>
      <c r="B118" s="28" t="s">
        <v>264</v>
      </c>
      <c r="C118" s="28" t="s">
        <v>185</v>
      </c>
      <c r="D118" s="28"/>
      <c r="E118" s="90" t="s">
        <v>229</v>
      </c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</row>
    <row r="119" spans="1:82">
      <c r="A119" s="87"/>
      <c r="B119" s="28" t="s">
        <v>266</v>
      </c>
      <c r="C119" s="28" t="s">
        <v>178</v>
      </c>
      <c r="D119" s="28"/>
      <c r="E119" s="90" t="s">
        <v>229</v>
      </c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</row>
    <row r="120" spans="1:82">
      <c r="A120" s="87"/>
      <c r="B120" s="28" t="s">
        <v>267</v>
      </c>
      <c r="C120" s="28" t="s">
        <v>178</v>
      </c>
      <c r="D120" s="28"/>
      <c r="E120" s="90" t="s">
        <v>229</v>
      </c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</row>
    <row r="121" spans="1:82">
      <c r="A121" s="87" t="s">
        <v>296</v>
      </c>
      <c r="B121" s="28" t="s">
        <v>264</v>
      </c>
      <c r="C121" s="28" t="s">
        <v>185</v>
      </c>
      <c r="D121" s="28"/>
      <c r="E121" s="90" t="s">
        <v>229</v>
      </c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</row>
    <row r="122" spans="1:82">
      <c r="A122" s="87"/>
      <c r="B122" s="28" t="s">
        <v>266</v>
      </c>
      <c r="C122" s="28" t="s">
        <v>178</v>
      </c>
      <c r="D122" s="28"/>
      <c r="E122" s="90" t="s">
        <v>229</v>
      </c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</row>
    <row r="123" spans="1:82">
      <c r="A123" s="87"/>
      <c r="B123" s="28" t="s">
        <v>267</v>
      </c>
      <c r="C123" s="28" t="s">
        <v>178</v>
      </c>
      <c r="D123" s="28"/>
      <c r="E123" s="90" t="s">
        <v>229</v>
      </c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</row>
    <row r="124" spans="1:82">
      <c r="A124" s="87" t="s">
        <v>297</v>
      </c>
      <c r="B124" s="28" t="s">
        <v>264</v>
      </c>
      <c r="C124" s="28" t="s">
        <v>185</v>
      </c>
      <c r="D124" s="28"/>
      <c r="E124" s="90" t="s">
        <v>229</v>
      </c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 t="s">
        <v>298</v>
      </c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 t="s">
        <v>299</v>
      </c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 t="s">
        <v>299</v>
      </c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</row>
    <row r="125" spans="1:82">
      <c r="A125" s="87"/>
      <c r="B125" s="28" t="s">
        <v>267</v>
      </c>
      <c r="C125" s="28" t="s">
        <v>178</v>
      </c>
      <c r="D125" s="28"/>
      <c r="E125" s="90" t="s">
        <v>229</v>
      </c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</row>
    <row r="126" hidden="1" spans="1:82">
      <c r="A126" s="4" t="s">
        <v>300</v>
      </c>
      <c r="B126" s="6" t="s">
        <v>264</v>
      </c>
      <c r="C126" s="6" t="s">
        <v>185</v>
      </c>
      <c r="D126" s="6"/>
      <c r="E126" s="6" t="s">
        <v>301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</row>
    <row r="127" hidden="1" spans="1:82">
      <c r="A127" s="4"/>
      <c r="B127" s="6" t="s">
        <v>266</v>
      </c>
      <c r="C127" s="6" t="s">
        <v>178</v>
      </c>
      <c r="D127" s="6"/>
      <c r="E127" s="6" t="s">
        <v>301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</row>
    <row r="128" hidden="1" spans="1:82">
      <c r="A128" s="4"/>
      <c r="B128" s="6" t="s">
        <v>267</v>
      </c>
      <c r="C128" s="6" t="s">
        <v>178</v>
      </c>
      <c r="D128" s="6"/>
      <c r="E128" s="6" t="s">
        <v>301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</row>
    <row r="129" hidden="1" spans="1:82">
      <c r="A129" s="4" t="s">
        <v>302</v>
      </c>
      <c r="B129" s="6" t="s">
        <v>264</v>
      </c>
      <c r="C129" s="6" t="s">
        <v>185</v>
      </c>
      <c r="D129" s="6"/>
      <c r="E129" s="6" t="s">
        <v>301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</row>
    <row r="130" hidden="1" spans="1:82">
      <c r="A130" s="4"/>
      <c r="B130" s="6" t="s">
        <v>266</v>
      </c>
      <c r="C130" s="6" t="s">
        <v>178</v>
      </c>
      <c r="D130" s="6"/>
      <c r="E130" s="6" t="s">
        <v>301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</row>
    <row r="131" hidden="1" spans="1:82">
      <c r="A131" s="4"/>
      <c r="B131" s="6" t="s">
        <v>267</v>
      </c>
      <c r="C131" s="6" t="s">
        <v>178</v>
      </c>
      <c r="D131" s="6"/>
      <c r="E131" s="6" t="s">
        <v>301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</row>
    <row r="132" hidden="1" spans="1:82">
      <c r="A132" s="4" t="s">
        <v>303</v>
      </c>
      <c r="B132" s="6" t="s">
        <v>264</v>
      </c>
      <c r="C132" s="6" t="s">
        <v>185</v>
      </c>
      <c r="D132" s="6"/>
      <c r="E132" s="6" t="s">
        <v>301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</row>
    <row r="133" hidden="1" spans="1:82">
      <c r="A133" s="4"/>
      <c r="B133" s="6" t="s">
        <v>266</v>
      </c>
      <c r="C133" s="6" t="s">
        <v>178</v>
      </c>
      <c r="D133" s="6"/>
      <c r="E133" s="6" t="s">
        <v>301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</row>
    <row r="134" hidden="1" spans="1:82">
      <c r="A134" s="4"/>
      <c r="B134" s="6" t="s">
        <v>267</v>
      </c>
      <c r="C134" s="6" t="s">
        <v>178</v>
      </c>
      <c r="D134" s="6"/>
      <c r="E134" s="6" t="s">
        <v>301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</row>
    <row r="135" hidden="1" spans="1:82">
      <c r="A135" s="4" t="s">
        <v>304</v>
      </c>
      <c r="B135" s="6" t="s">
        <v>264</v>
      </c>
      <c r="C135" s="6" t="s">
        <v>185</v>
      </c>
      <c r="D135" s="6"/>
      <c r="E135" s="6" t="s">
        <v>301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</row>
    <row r="136" hidden="1" spans="1:82">
      <c r="A136" s="4"/>
      <c r="B136" s="6" t="s">
        <v>266</v>
      </c>
      <c r="C136" s="6" t="s">
        <v>178</v>
      </c>
      <c r="D136" s="6"/>
      <c r="E136" s="6" t="s">
        <v>301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</row>
    <row r="137" hidden="1" spans="1:82">
      <c r="A137" s="4"/>
      <c r="B137" s="6" t="s">
        <v>267</v>
      </c>
      <c r="C137" s="6" t="s">
        <v>178</v>
      </c>
      <c r="D137" s="6"/>
      <c r="E137" s="6" t="s">
        <v>301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</row>
    <row r="138" hidden="1" spans="1:82">
      <c r="A138" s="4" t="s">
        <v>305</v>
      </c>
      <c r="B138" s="6" t="s">
        <v>264</v>
      </c>
      <c r="C138" s="6" t="s">
        <v>185</v>
      </c>
      <c r="D138" s="6"/>
      <c r="E138" s="6" t="s">
        <v>301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</row>
    <row r="139" hidden="1" spans="1:82">
      <c r="A139" s="4"/>
      <c r="B139" s="6" t="s">
        <v>266</v>
      </c>
      <c r="C139" s="6" t="s">
        <v>178</v>
      </c>
      <c r="D139" s="6"/>
      <c r="E139" s="6" t="s">
        <v>301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</row>
    <row r="140" hidden="1" spans="1:82">
      <c r="A140" s="4"/>
      <c r="B140" s="6" t="s">
        <v>267</v>
      </c>
      <c r="C140" s="6" t="s">
        <v>178</v>
      </c>
      <c r="D140" s="6"/>
      <c r="E140" s="6" t="s">
        <v>301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</row>
    <row r="141" hidden="1" spans="1:82">
      <c r="A141" s="4" t="s">
        <v>306</v>
      </c>
      <c r="B141" s="6" t="s">
        <v>264</v>
      </c>
      <c r="C141" s="6" t="s">
        <v>185</v>
      </c>
      <c r="D141" s="6"/>
      <c r="E141" s="6" t="s">
        <v>301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</row>
    <row r="142" hidden="1" spans="1:82">
      <c r="A142" s="4"/>
      <c r="B142" s="6" t="s">
        <v>266</v>
      </c>
      <c r="C142" s="6" t="s">
        <v>178</v>
      </c>
      <c r="D142" s="6"/>
      <c r="E142" s="6" t="s">
        <v>301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</row>
    <row r="143" hidden="1" spans="1:82">
      <c r="A143" s="4"/>
      <c r="B143" s="6" t="s">
        <v>267</v>
      </c>
      <c r="C143" s="6" t="s">
        <v>178</v>
      </c>
      <c r="D143" s="6"/>
      <c r="E143" s="6" t="s">
        <v>301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</row>
    <row r="144" hidden="1" spans="1:82">
      <c r="A144" s="4" t="s">
        <v>307</v>
      </c>
      <c r="B144" s="105" t="s">
        <v>264</v>
      </c>
      <c r="C144" s="4" t="s">
        <v>185</v>
      </c>
      <c r="D144" s="6" t="s">
        <v>308</v>
      </c>
      <c r="E144" s="6" t="s">
        <v>301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</row>
    <row r="145" hidden="1" spans="1:82">
      <c r="A145" s="4"/>
      <c r="B145" s="6" t="s">
        <v>266</v>
      </c>
      <c r="C145" s="4" t="s">
        <v>178</v>
      </c>
      <c r="D145" s="6" t="s">
        <v>308</v>
      </c>
      <c r="E145" s="6" t="s">
        <v>301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</row>
    <row r="146" hidden="1" spans="1:82">
      <c r="A146" s="4"/>
      <c r="B146" s="6" t="s">
        <v>267</v>
      </c>
      <c r="C146" s="4" t="s">
        <v>178</v>
      </c>
      <c r="D146" s="106" t="s">
        <v>308</v>
      </c>
      <c r="E146" s="6" t="s">
        <v>301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</row>
    <row r="147" spans="1:82">
      <c r="A147" s="107"/>
      <c r="B147" s="107"/>
      <c r="C147" s="107"/>
      <c r="D147" s="107"/>
      <c r="E147" s="107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107"/>
      <c r="Y147" s="107"/>
      <c r="Z147" s="107"/>
      <c r="AA147" s="107"/>
      <c r="AB147" s="107"/>
      <c r="AC147" s="107"/>
      <c r="AD147" s="107"/>
      <c r="AE147" s="107"/>
      <c r="AF147" s="107"/>
      <c r="AG147" s="107"/>
      <c r="AH147" s="107"/>
      <c r="AI147" s="107"/>
      <c r="AJ147" s="107"/>
      <c r="AK147" s="107"/>
      <c r="AL147" s="107"/>
      <c r="AM147" s="107"/>
      <c r="AN147" s="107"/>
      <c r="AO147" s="107"/>
      <c r="AP147" s="107"/>
      <c r="AQ147" s="107"/>
      <c r="AR147" s="107"/>
      <c r="AS147" s="107"/>
      <c r="AT147" s="107"/>
      <c r="AU147" s="107"/>
      <c r="AV147" s="107"/>
      <c r="AW147" s="107"/>
      <c r="AX147" s="107"/>
      <c r="AY147" s="107"/>
      <c r="AZ147" s="107"/>
      <c r="BA147" s="107"/>
      <c r="BB147" s="107"/>
      <c r="BC147" s="107"/>
      <c r="BD147" s="107"/>
      <c r="BE147" s="107"/>
      <c r="BF147" s="107"/>
      <c r="BG147" s="107"/>
      <c r="BH147" s="107"/>
      <c r="BI147" s="107"/>
      <c r="BJ147" s="107"/>
      <c r="BK147" s="107"/>
      <c r="BL147" s="107"/>
      <c r="BM147" s="107"/>
      <c r="BN147" s="107"/>
      <c r="BO147" s="107"/>
      <c r="BP147" s="107"/>
      <c r="BQ147" s="107"/>
      <c r="BR147" s="107"/>
      <c r="BS147" s="107"/>
      <c r="BT147" s="107"/>
      <c r="BU147" s="107"/>
      <c r="BV147" s="107"/>
      <c r="BW147" s="107"/>
      <c r="BX147" s="107"/>
      <c r="BY147" s="107"/>
      <c r="BZ147" s="107"/>
      <c r="CA147" s="107"/>
      <c r="CB147" s="107"/>
      <c r="CC147" s="107"/>
      <c r="CD147" s="107"/>
    </row>
    <row r="148" spans="1:82">
      <c r="A148" s="107"/>
      <c r="B148" s="107"/>
      <c r="C148" s="107"/>
      <c r="D148" s="107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7"/>
      <c r="AA148" s="107"/>
      <c r="AB148" s="107"/>
      <c r="AC148" s="107"/>
      <c r="AD148" s="107"/>
      <c r="AE148" s="107"/>
      <c r="AF148" s="107"/>
      <c r="AG148" s="107"/>
      <c r="AH148" s="107"/>
      <c r="AI148" s="107"/>
      <c r="AJ148" s="107"/>
      <c r="AK148" s="107"/>
      <c r="AL148" s="107"/>
      <c r="AM148" s="107"/>
      <c r="AN148" s="107"/>
      <c r="AO148" s="107"/>
      <c r="AP148" s="107"/>
      <c r="AQ148" s="107"/>
      <c r="AR148" s="107"/>
      <c r="AS148" s="107"/>
      <c r="AT148" s="107"/>
      <c r="AU148" s="107"/>
      <c r="AV148" s="107"/>
      <c r="AW148" s="107"/>
      <c r="AX148" s="107"/>
      <c r="AY148" s="107"/>
      <c r="AZ148" s="107"/>
      <c r="BA148" s="107"/>
      <c r="BB148" s="107"/>
      <c r="BC148" s="107"/>
      <c r="BD148" s="107"/>
      <c r="BE148" s="107"/>
      <c r="BF148" s="107"/>
      <c r="BG148" s="107"/>
      <c r="BH148" s="107"/>
      <c r="BI148" s="107"/>
      <c r="BJ148" s="107"/>
      <c r="BK148" s="107"/>
      <c r="BL148" s="107"/>
      <c r="BM148" s="107"/>
      <c r="BN148" s="107"/>
      <c r="BO148" s="107"/>
      <c r="BP148" s="107"/>
      <c r="BQ148" s="107"/>
      <c r="BR148" s="107"/>
      <c r="BS148" s="107"/>
      <c r="BT148" s="107"/>
      <c r="BU148" s="107"/>
      <c r="BV148" s="107"/>
      <c r="BW148" s="107"/>
      <c r="BX148" s="107"/>
      <c r="BY148" s="107"/>
      <c r="BZ148" s="107"/>
      <c r="CA148" s="107"/>
      <c r="CB148" s="107"/>
      <c r="CC148" s="107"/>
      <c r="CD148" s="107"/>
    </row>
    <row r="149" spans="1:82">
      <c r="A149" s="107"/>
      <c r="B149" s="107"/>
      <c r="C149" s="107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  <c r="Z149" s="107"/>
      <c r="AA149" s="107"/>
      <c r="AB149" s="107"/>
      <c r="AC149" s="107"/>
      <c r="AD149" s="107"/>
      <c r="AE149" s="107"/>
      <c r="AF149" s="107"/>
      <c r="AG149" s="107"/>
      <c r="AH149" s="107"/>
      <c r="AI149" s="107"/>
      <c r="AJ149" s="107"/>
      <c r="AK149" s="107"/>
      <c r="AL149" s="107"/>
      <c r="AM149" s="107"/>
      <c r="AN149" s="107"/>
      <c r="AO149" s="107"/>
      <c r="AP149" s="107"/>
      <c r="AQ149" s="107"/>
      <c r="AR149" s="107"/>
      <c r="AS149" s="107"/>
      <c r="AT149" s="107"/>
      <c r="AU149" s="107"/>
      <c r="AV149" s="107"/>
      <c r="AW149" s="107"/>
      <c r="AX149" s="107"/>
      <c r="AY149" s="107"/>
      <c r="AZ149" s="107"/>
      <c r="BA149" s="107"/>
      <c r="BB149" s="107"/>
      <c r="BC149" s="107"/>
      <c r="BD149" s="107"/>
      <c r="BE149" s="107"/>
      <c r="BF149" s="107"/>
      <c r="BG149" s="107"/>
      <c r="BH149" s="107"/>
      <c r="BI149" s="107"/>
      <c r="BJ149" s="107"/>
      <c r="BK149" s="107"/>
      <c r="BL149" s="107"/>
      <c r="BM149" s="107"/>
      <c r="BN149" s="107"/>
      <c r="BO149" s="107"/>
      <c r="BP149" s="107"/>
      <c r="BQ149" s="107"/>
      <c r="BR149" s="107"/>
      <c r="BS149" s="107"/>
      <c r="BT149" s="107"/>
      <c r="BU149" s="107"/>
      <c r="BV149" s="107"/>
      <c r="BW149" s="107"/>
      <c r="BX149" s="107"/>
      <c r="BY149" s="107"/>
      <c r="BZ149" s="107"/>
      <c r="CA149" s="107"/>
      <c r="CB149" s="107"/>
      <c r="CC149" s="107"/>
      <c r="CD149" s="107"/>
    </row>
    <row r="150" spans="1:82">
      <c r="A150" s="107"/>
      <c r="B150" s="107"/>
      <c r="C150" s="107"/>
      <c r="D150" s="107"/>
      <c r="E150" s="107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07"/>
      <c r="AA150" s="107"/>
      <c r="AB150" s="107"/>
      <c r="AC150" s="107"/>
      <c r="AD150" s="107"/>
      <c r="AE150" s="107"/>
      <c r="AF150" s="107"/>
      <c r="AG150" s="107"/>
      <c r="AH150" s="107"/>
      <c r="AI150" s="107"/>
      <c r="AJ150" s="107"/>
      <c r="AK150" s="107"/>
      <c r="AL150" s="107"/>
      <c r="AM150" s="107"/>
      <c r="AN150" s="107"/>
      <c r="AO150" s="107"/>
      <c r="AP150" s="107"/>
      <c r="AQ150" s="107"/>
      <c r="AR150" s="107"/>
      <c r="AS150" s="107"/>
      <c r="AT150" s="107"/>
      <c r="AU150" s="107"/>
      <c r="AV150" s="107"/>
      <c r="AW150" s="107"/>
      <c r="AX150" s="107"/>
      <c r="AY150" s="107"/>
      <c r="AZ150" s="107"/>
      <c r="BA150" s="107"/>
      <c r="BB150" s="107"/>
      <c r="BC150" s="107"/>
      <c r="BD150" s="107"/>
      <c r="BE150" s="107"/>
      <c r="BF150" s="107"/>
      <c r="BG150" s="107"/>
      <c r="BH150" s="107"/>
      <c r="BI150" s="107"/>
      <c r="BJ150" s="107"/>
      <c r="BK150" s="107"/>
      <c r="BL150" s="107"/>
      <c r="BM150" s="107"/>
      <c r="BN150" s="107"/>
      <c r="BO150" s="107"/>
      <c r="BP150" s="107"/>
      <c r="BQ150" s="107"/>
      <c r="BR150" s="107"/>
      <c r="BS150" s="107"/>
      <c r="BT150" s="107"/>
      <c r="BU150" s="107"/>
      <c r="BV150" s="107"/>
      <c r="BW150" s="107"/>
      <c r="BX150" s="107"/>
      <c r="BY150" s="107"/>
      <c r="BZ150" s="107"/>
      <c r="CA150" s="107"/>
      <c r="CB150" s="107"/>
      <c r="CC150" s="107"/>
      <c r="CD150" s="107"/>
    </row>
    <row r="151" spans="1:82">
      <c r="A151" s="107"/>
      <c r="B151" s="107"/>
      <c r="C151" s="107"/>
      <c r="D151" s="107"/>
      <c r="E151" s="107"/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  <c r="Z151" s="107"/>
      <c r="AA151" s="107"/>
      <c r="AB151" s="107"/>
      <c r="AC151" s="107"/>
      <c r="AD151" s="107"/>
      <c r="AE151" s="107"/>
      <c r="AF151" s="107"/>
      <c r="AG151" s="107"/>
      <c r="AH151" s="107"/>
      <c r="AI151" s="107"/>
      <c r="AJ151" s="107"/>
      <c r="AK151" s="107"/>
      <c r="AL151" s="107"/>
      <c r="AM151" s="107"/>
      <c r="AN151" s="107"/>
      <c r="AO151" s="107"/>
      <c r="AP151" s="107"/>
      <c r="AQ151" s="107"/>
      <c r="AR151" s="107"/>
      <c r="AS151" s="107"/>
      <c r="AT151" s="107"/>
      <c r="AU151" s="107"/>
      <c r="AV151" s="107"/>
      <c r="AW151" s="107"/>
      <c r="AX151" s="107"/>
      <c r="AY151" s="107"/>
      <c r="AZ151" s="107"/>
      <c r="BA151" s="107"/>
      <c r="BB151" s="107"/>
      <c r="BC151" s="107"/>
      <c r="BD151" s="107"/>
      <c r="BE151" s="107"/>
      <c r="BF151" s="107"/>
      <c r="BG151" s="107"/>
      <c r="BH151" s="107"/>
      <c r="BI151" s="107"/>
      <c r="BJ151" s="107"/>
      <c r="BK151" s="107"/>
      <c r="BL151" s="107"/>
      <c r="BM151" s="107"/>
      <c r="BN151" s="107"/>
      <c r="BO151" s="107"/>
      <c r="BP151" s="107"/>
      <c r="BQ151" s="107"/>
      <c r="BR151" s="107"/>
      <c r="BS151" s="107"/>
      <c r="BT151" s="107"/>
      <c r="BU151" s="107"/>
      <c r="BV151" s="107"/>
      <c r="BW151" s="107"/>
      <c r="BX151" s="107"/>
      <c r="BY151" s="107"/>
      <c r="BZ151" s="107"/>
      <c r="CA151" s="107"/>
      <c r="CB151" s="107"/>
      <c r="CC151" s="107"/>
      <c r="CD151" s="107"/>
    </row>
    <row r="152" spans="1:82">
      <c r="A152" s="107"/>
      <c r="B152" s="107"/>
      <c r="C152" s="107"/>
      <c r="D152" s="107"/>
      <c r="E152" s="107"/>
      <c r="F152" s="107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07"/>
      <c r="AA152" s="107"/>
      <c r="AB152" s="107"/>
      <c r="AC152" s="107"/>
      <c r="AD152" s="107"/>
      <c r="AE152" s="107"/>
      <c r="AF152" s="107"/>
      <c r="AG152" s="107"/>
      <c r="AH152" s="107"/>
      <c r="AI152" s="107"/>
      <c r="AJ152" s="107"/>
      <c r="AK152" s="107"/>
      <c r="AL152" s="107"/>
      <c r="AM152" s="107"/>
      <c r="AN152" s="107"/>
      <c r="AO152" s="107"/>
      <c r="AP152" s="107"/>
      <c r="AQ152" s="107"/>
      <c r="AR152" s="107"/>
      <c r="AS152" s="107"/>
      <c r="AT152" s="107"/>
      <c r="AU152" s="107"/>
      <c r="AV152" s="107"/>
      <c r="AW152" s="107"/>
      <c r="AX152" s="107"/>
      <c r="AY152" s="107"/>
      <c r="AZ152" s="107"/>
      <c r="BA152" s="107"/>
      <c r="BB152" s="107"/>
      <c r="BC152" s="107"/>
      <c r="BD152" s="107"/>
      <c r="BE152" s="107"/>
      <c r="BF152" s="107"/>
      <c r="BG152" s="107"/>
      <c r="BH152" s="107"/>
      <c r="BI152" s="107"/>
      <c r="BJ152" s="107"/>
      <c r="BK152" s="107"/>
      <c r="BL152" s="107"/>
      <c r="BM152" s="107"/>
      <c r="BN152" s="107"/>
      <c r="BO152" s="107"/>
      <c r="BP152" s="107"/>
      <c r="BQ152" s="107"/>
      <c r="BR152" s="107"/>
      <c r="BS152" s="107"/>
      <c r="BT152" s="107"/>
      <c r="BU152" s="107"/>
      <c r="BV152" s="107"/>
      <c r="BW152" s="107"/>
      <c r="BX152" s="107"/>
      <c r="BY152" s="107"/>
      <c r="BZ152" s="107"/>
      <c r="CA152" s="107"/>
      <c r="CB152" s="107"/>
      <c r="CC152" s="107"/>
      <c r="CD152" s="107"/>
    </row>
    <row r="153" spans="1:82">
      <c r="A153" s="107"/>
      <c r="B153" s="107"/>
      <c r="C153" s="107"/>
      <c r="D153" s="107"/>
      <c r="E153" s="107"/>
      <c r="F153" s="107"/>
      <c r="G153" s="107"/>
      <c r="H153" s="107"/>
      <c r="I153" s="107"/>
      <c r="J153" s="107"/>
      <c r="K153" s="107"/>
      <c r="L153" s="107"/>
      <c r="M153" s="107"/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  <c r="X153" s="107"/>
      <c r="Y153" s="107"/>
      <c r="Z153" s="107"/>
      <c r="AA153" s="107"/>
      <c r="AB153" s="107"/>
      <c r="AC153" s="107"/>
      <c r="AD153" s="107"/>
      <c r="AE153" s="107"/>
      <c r="AF153" s="107"/>
      <c r="AG153" s="107"/>
      <c r="AH153" s="107"/>
      <c r="AI153" s="107"/>
      <c r="AJ153" s="107"/>
      <c r="AK153" s="107"/>
      <c r="AL153" s="107"/>
      <c r="AM153" s="107"/>
      <c r="AN153" s="107"/>
      <c r="AO153" s="107"/>
      <c r="AP153" s="107"/>
      <c r="AQ153" s="107"/>
      <c r="AR153" s="107"/>
      <c r="AS153" s="107"/>
      <c r="AT153" s="107"/>
      <c r="AU153" s="107"/>
      <c r="AV153" s="107"/>
      <c r="AW153" s="107"/>
      <c r="AX153" s="107"/>
      <c r="AY153" s="107"/>
      <c r="AZ153" s="107"/>
      <c r="BA153" s="107"/>
      <c r="BB153" s="107"/>
      <c r="BC153" s="107"/>
      <c r="BD153" s="107"/>
      <c r="BE153" s="107"/>
      <c r="BF153" s="107"/>
      <c r="BG153" s="107"/>
      <c r="BH153" s="107"/>
      <c r="BI153" s="107"/>
      <c r="BJ153" s="107"/>
      <c r="BK153" s="107"/>
      <c r="BL153" s="107"/>
      <c r="BM153" s="107"/>
      <c r="BN153" s="107"/>
      <c r="BO153" s="107"/>
      <c r="BP153" s="107"/>
      <c r="BQ153" s="107"/>
      <c r="BR153" s="107"/>
      <c r="BS153" s="107"/>
      <c r="BT153" s="107"/>
      <c r="BU153" s="107"/>
      <c r="BV153" s="107"/>
      <c r="BW153" s="107"/>
      <c r="BX153" s="107"/>
      <c r="BY153" s="107"/>
      <c r="BZ153" s="107"/>
      <c r="CA153" s="107"/>
      <c r="CB153" s="107"/>
      <c r="CC153" s="107"/>
      <c r="CD153" s="107"/>
    </row>
    <row r="154" spans="1:82">
      <c r="A154" s="107"/>
      <c r="B154" s="107"/>
      <c r="C154" s="107"/>
      <c r="D154" s="107"/>
      <c r="E154" s="107"/>
      <c r="F154" s="107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  <c r="X154" s="107"/>
      <c r="Y154" s="107"/>
      <c r="Z154" s="107"/>
      <c r="AA154" s="107"/>
      <c r="AB154" s="107"/>
      <c r="AC154" s="107"/>
      <c r="AD154" s="107"/>
      <c r="AE154" s="107"/>
      <c r="AF154" s="107"/>
      <c r="AG154" s="107"/>
      <c r="AH154" s="107"/>
      <c r="AI154" s="107"/>
      <c r="AJ154" s="107"/>
      <c r="AK154" s="107"/>
      <c r="AL154" s="107"/>
      <c r="AM154" s="107"/>
      <c r="AN154" s="107"/>
      <c r="AO154" s="107"/>
      <c r="AP154" s="107"/>
      <c r="AQ154" s="107"/>
      <c r="AR154" s="107"/>
      <c r="AS154" s="107"/>
      <c r="AT154" s="107"/>
      <c r="AU154" s="107"/>
      <c r="AV154" s="107"/>
      <c r="AW154" s="107"/>
      <c r="AX154" s="107"/>
      <c r="AY154" s="107"/>
      <c r="AZ154" s="107"/>
      <c r="BA154" s="107"/>
      <c r="BB154" s="107"/>
      <c r="BC154" s="107"/>
      <c r="BD154" s="107"/>
      <c r="BE154" s="107"/>
      <c r="BF154" s="107"/>
      <c r="BG154" s="107"/>
      <c r="BH154" s="107"/>
      <c r="BI154" s="107"/>
      <c r="BJ154" s="107"/>
      <c r="BK154" s="107"/>
      <c r="BL154" s="107"/>
      <c r="BM154" s="107"/>
      <c r="BN154" s="107"/>
      <c r="BO154" s="107"/>
      <c r="BP154" s="107"/>
      <c r="BQ154" s="107"/>
      <c r="BR154" s="107"/>
      <c r="BS154" s="107"/>
      <c r="BT154" s="107"/>
      <c r="BU154" s="107"/>
      <c r="BV154" s="107"/>
      <c r="BW154" s="107"/>
      <c r="BX154" s="107"/>
      <c r="BY154" s="107"/>
      <c r="BZ154" s="107"/>
      <c r="CA154" s="107"/>
      <c r="CB154" s="107"/>
      <c r="CC154" s="107"/>
      <c r="CD154" s="107"/>
    </row>
    <row r="155" spans="1:82">
      <c r="A155" s="107"/>
      <c r="B155" s="107"/>
      <c r="C155" s="107"/>
      <c r="D155" s="107"/>
      <c r="E155" s="107"/>
      <c r="F155" s="107"/>
      <c r="G155" s="107"/>
      <c r="H155" s="107"/>
      <c r="I155" s="107"/>
      <c r="J155" s="107"/>
      <c r="K155" s="107"/>
      <c r="L155" s="107"/>
      <c r="M155" s="107"/>
      <c r="N155" s="107"/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  <c r="Y155" s="107"/>
      <c r="Z155" s="107"/>
      <c r="AA155" s="107"/>
      <c r="AB155" s="107"/>
      <c r="AC155" s="107"/>
      <c r="AD155" s="107"/>
      <c r="AE155" s="107"/>
      <c r="AF155" s="107"/>
      <c r="AG155" s="107"/>
      <c r="AH155" s="107"/>
      <c r="AI155" s="107"/>
      <c r="AJ155" s="107"/>
      <c r="AK155" s="107"/>
      <c r="AL155" s="107"/>
      <c r="AM155" s="107"/>
      <c r="AN155" s="107"/>
      <c r="AO155" s="107"/>
      <c r="AP155" s="107"/>
      <c r="AQ155" s="107"/>
      <c r="AR155" s="107"/>
      <c r="AS155" s="107"/>
      <c r="AT155" s="107"/>
      <c r="AU155" s="107"/>
      <c r="AV155" s="107"/>
      <c r="AW155" s="107"/>
      <c r="AX155" s="107"/>
      <c r="AY155" s="107"/>
      <c r="AZ155" s="107"/>
      <c r="BA155" s="107"/>
      <c r="BB155" s="107"/>
      <c r="BC155" s="107"/>
      <c r="BD155" s="107"/>
      <c r="BE155" s="107"/>
      <c r="BF155" s="107"/>
      <c r="BG155" s="107"/>
      <c r="BH155" s="107"/>
      <c r="BI155" s="107"/>
      <c r="BJ155" s="107"/>
      <c r="BK155" s="107"/>
      <c r="BL155" s="107"/>
      <c r="BM155" s="107"/>
      <c r="BN155" s="107"/>
      <c r="BO155" s="107"/>
      <c r="BP155" s="107"/>
      <c r="BQ155" s="107"/>
      <c r="BR155" s="107"/>
      <c r="BS155" s="107"/>
      <c r="BT155" s="107"/>
      <c r="BU155" s="107"/>
      <c r="BV155" s="107"/>
      <c r="BW155" s="107"/>
      <c r="BX155" s="107"/>
      <c r="BY155" s="107"/>
      <c r="BZ155" s="107"/>
      <c r="CA155" s="107"/>
      <c r="CB155" s="107"/>
      <c r="CC155" s="107"/>
      <c r="CD155" s="107"/>
    </row>
    <row r="156" spans="1:82">
      <c r="A156" s="107"/>
      <c r="B156" s="107"/>
      <c r="C156" s="107"/>
      <c r="D156" s="107"/>
      <c r="E156" s="107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  <c r="Y156" s="107"/>
      <c r="Z156" s="107"/>
      <c r="AA156" s="107"/>
      <c r="AB156" s="107"/>
      <c r="AC156" s="107"/>
      <c r="AD156" s="107"/>
      <c r="AE156" s="107"/>
      <c r="AF156" s="107"/>
      <c r="AG156" s="107"/>
      <c r="AH156" s="107"/>
      <c r="AI156" s="107"/>
      <c r="AJ156" s="107"/>
      <c r="AK156" s="107"/>
      <c r="AL156" s="107"/>
      <c r="AM156" s="107"/>
      <c r="AN156" s="107"/>
      <c r="AO156" s="107"/>
      <c r="AP156" s="107"/>
      <c r="AQ156" s="107"/>
      <c r="AR156" s="107"/>
      <c r="AS156" s="107"/>
      <c r="AT156" s="107"/>
      <c r="AU156" s="107"/>
      <c r="AV156" s="107"/>
      <c r="AW156" s="107"/>
      <c r="AX156" s="107"/>
      <c r="AY156" s="107"/>
      <c r="AZ156" s="107"/>
      <c r="BA156" s="107"/>
      <c r="BB156" s="107"/>
      <c r="BC156" s="107"/>
      <c r="BD156" s="107"/>
      <c r="BE156" s="107"/>
      <c r="BF156" s="107"/>
      <c r="BG156" s="107"/>
      <c r="BH156" s="107"/>
      <c r="BI156" s="107"/>
      <c r="BJ156" s="107"/>
      <c r="BK156" s="107"/>
      <c r="BL156" s="107"/>
      <c r="BM156" s="107"/>
      <c r="BN156" s="107"/>
      <c r="BO156" s="107"/>
      <c r="BP156" s="107"/>
      <c r="BQ156" s="107"/>
      <c r="BR156" s="107"/>
      <c r="BS156" s="107"/>
      <c r="BT156" s="107"/>
      <c r="BU156" s="107"/>
      <c r="BV156" s="107"/>
      <c r="BW156" s="107"/>
      <c r="BX156" s="107"/>
      <c r="BY156" s="107"/>
      <c r="BZ156" s="107"/>
      <c r="CA156" s="107"/>
      <c r="CB156" s="107"/>
      <c r="CC156" s="107"/>
      <c r="CD156" s="107"/>
    </row>
    <row r="157" spans="1:82">
      <c r="A157" s="107"/>
      <c r="B157" s="107"/>
      <c r="C157" s="107"/>
      <c r="D157" s="107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107"/>
      <c r="S157" s="107"/>
      <c r="T157" s="107"/>
      <c r="U157" s="107"/>
      <c r="V157" s="107"/>
      <c r="W157" s="107"/>
      <c r="X157" s="107"/>
      <c r="Y157" s="107"/>
      <c r="Z157" s="107"/>
      <c r="AA157" s="107"/>
      <c r="AB157" s="107"/>
      <c r="AC157" s="107"/>
      <c r="AD157" s="107"/>
      <c r="AE157" s="107"/>
      <c r="AF157" s="107"/>
      <c r="AG157" s="107"/>
      <c r="AH157" s="107"/>
      <c r="AI157" s="107"/>
      <c r="AJ157" s="107"/>
      <c r="AK157" s="107"/>
      <c r="AL157" s="107"/>
      <c r="AM157" s="107"/>
      <c r="AN157" s="107"/>
      <c r="AO157" s="107"/>
      <c r="AP157" s="107"/>
      <c r="AQ157" s="107"/>
      <c r="AR157" s="107"/>
      <c r="AS157" s="107"/>
      <c r="AT157" s="107"/>
      <c r="AU157" s="107"/>
      <c r="AV157" s="107"/>
      <c r="AW157" s="107"/>
      <c r="AX157" s="107"/>
      <c r="AY157" s="107"/>
      <c r="AZ157" s="107"/>
      <c r="BA157" s="107"/>
      <c r="BB157" s="107"/>
      <c r="BC157" s="107"/>
      <c r="BD157" s="107"/>
      <c r="BE157" s="107"/>
      <c r="BF157" s="107"/>
      <c r="BG157" s="107"/>
      <c r="BH157" s="107"/>
      <c r="BI157" s="107"/>
      <c r="BJ157" s="107"/>
      <c r="BK157" s="107"/>
      <c r="BL157" s="107"/>
      <c r="BM157" s="107"/>
      <c r="BN157" s="107"/>
      <c r="BO157" s="107"/>
      <c r="BP157" s="107"/>
      <c r="BQ157" s="107"/>
      <c r="BR157" s="107"/>
      <c r="BS157" s="107"/>
      <c r="BT157" s="107"/>
      <c r="BU157" s="107"/>
      <c r="BV157" s="107"/>
      <c r="BW157" s="107"/>
      <c r="BX157" s="107"/>
      <c r="BY157" s="107"/>
      <c r="BZ157" s="107"/>
      <c r="CA157" s="107"/>
      <c r="CB157" s="107"/>
      <c r="CC157" s="107"/>
      <c r="CD157" s="107"/>
    </row>
    <row r="158" spans="1:82">
      <c r="A158" s="107"/>
      <c r="B158" s="107"/>
      <c r="C158" s="107"/>
      <c r="D158" s="107"/>
      <c r="E158" s="107"/>
      <c r="F158" s="107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  <c r="Z158" s="107"/>
      <c r="AA158" s="107"/>
      <c r="AB158" s="107"/>
      <c r="AC158" s="107"/>
      <c r="AD158" s="107"/>
      <c r="AE158" s="107"/>
      <c r="AF158" s="107"/>
      <c r="AG158" s="107"/>
      <c r="AH158" s="107"/>
      <c r="AI158" s="107"/>
      <c r="AJ158" s="107"/>
      <c r="AK158" s="107"/>
      <c r="AL158" s="107"/>
      <c r="AM158" s="107"/>
      <c r="AN158" s="107"/>
      <c r="AO158" s="107"/>
      <c r="AP158" s="107"/>
      <c r="AQ158" s="107"/>
      <c r="AR158" s="107"/>
      <c r="AS158" s="107"/>
      <c r="AT158" s="107"/>
      <c r="AU158" s="107"/>
      <c r="AV158" s="107"/>
      <c r="AW158" s="107"/>
      <c r="AX158" s="107"/>
      <c r="AY158" s="107"/>
      <c r="AZ158" s="107"/>
      <c r="BA158" s="107"/>
      <c r="BB158" s="107"/>
      <c r="BC158" s="107"/>
      <c r="BD158" s="107"/>
      <c r="BE158" s="107"/>
      <c r="BF158" s="107"/>
      <c r="BG158" s="107"/>
      <c r="BH158" s="107"/>
      <c r="BI158" s="107"/>
      <c r="BJ158" s="107"/>
      <c r="BK158" s="107"/>
      <c r="BL158" s="107"/>
      <c r="BM158" s="107"/>
      <c r="BN158" s="107"/>
      <c r="BO158" s="107"/>
      <c r="BP158" s="107"/>
      <c r="BQ158" s="107"/>
      <c r="BR158" s="107"/>
      <c r="BS158" s="107"/>
      <c r="BT158" s="107"/>
      <c r="BU158" s="107"/>
      <c r="BV158" s="107"/>
      <c r="BW158" s="107"/>
      <c r="BX158" s="107"/>
      <c r="BY158" s="107"/>
      <c r="BZ158" s="107"/>
      <c r="CA158" s="107"/>
      <c r="CB158" s="107"/>
      <c r="CC158" s="107"/>
      <c r="CD158" s="107"/>
    </row>
    <row r="159" spans="1:82">
      <c r="A159" s="107"/>
      <c r="B159" s="107"/>
      <c r="C159" s="107"/>
      <c r="D159" s="107"/>
      <c r="E159" s="107"/>
      <c r="F159" s="107"/>
      <c r="G159" s="107"/>
      <c r="H159" s="107"/>
      <c r="I159" s="107"/>
      <c r="J159" s="107"/>
      <c r="K159" s="107"/>
      <c r="L159" s="107"/>
      <c r="M159" s="107"/>
      <c r="N159" s="107"/>
      <c r="O159" s="107"/>
      <c r="P159" s="107"/>
      <c r="Q159" s="107"/>
      <c r="R159" s="107"/>
      <c r="S159" s="107"/>
      <c r="T159" s="107"/>
      <c r="U159" s="107"/>
      <c r="V159" s="107"/>
      <c r="W159" s="107"/>
      <c r="X159" s="107"/>
      <c r="Y159" s="107"/>
      <c r="Z159" s="107"/>
      <c r="AA159" s="107"/>
      <c r="AB159" s="107"/>
      <c r="AC159" s="107"/>
      <c r="AD159" s="107"/>
      <c r="AE159" s="107"/>
      <c r="AF159" s="107"/>
      <c r="AG159" s="107"/>
      <c r="AH159" s="107"/>
      <c r="AI159" s="107"/>
      <c r="AJ159" s="107"/>
      <c r="AK159" s="107"/>
      <c r="AL159" s="107"/>
      <c r="AM159" s="107"/>
      <c r="AN159" s="107"/>
      <c r="AO159" s="107"/>
      <c r="AP159" s="107"/>
      <c r="AQ159" s="107"/>
      <c r="AR159" s="107"/>
      <c r="AS159" s="107"/>
      <c r="AT159" s="107"/>
      <c r="AU159" s="107"/>
      <c r="AV159" s="107"/>
      <c r="AW159" s="107"/>
      <c r="AX159" s="107"/>
      <c r="AY159" s="107"/>
      <c r="AZ159" s="107"/>
      <c r="BA159" s="107"/>
      <c r="BB159" s="107"/>
      <c r="BC159" s="107"/>
      <c r="BD159" s="107"/>
      <c r="BE159" s="107"/>
      <c r="BF159" s="107"/>
      <c r="BG159" s="107"/>
      <c r="BH159" s="107"/>
      <c r="BI159" s="107"/>
      <c r="BJ159" s="107"/>
      <c r="BK159" s="107"/>
      <c r="BL159" s="107"/>
      <c r="BM159" s="107"/>
      <c r="BN159" s="107"/>
      <c r="BO159" s="107"/>
      <c r="BP159" s="107"/>
      <c r="BQ159" s="107"/>
      <c r="BR159" s="107"/>
      <c r="BS159" s="107"/>
      <c r="BT159" s="107"/>
      <c r="BU159" s="107"/>
      <c r="BV159" s="107"/>
      <c r="BW159" s="107"/>
      <c r="BX159" s="107"/>
      <c r="BY159" s="107"/>
      <c r="BZ159" s="107"/>
      <c r="CA159" s="107"/>
      <c r="CB159" s="107"/>
      <c r="CC159" s="107"/>
      <c r="CD159" s="107"/>
    </row>
    <row r="160" spans="1:82">
      <c r="A160" s="107"/>
      <c r="B160" s="107"/>
      <c r="C160" s="107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  <c r="AA160" s="107"/>
      <c r="AB160" s="107"/>
      <c r="AC160" s="107"/>
      <c r="AD160" s="107"/>
      <c r="AE160" s="107"/>
      <c r="AF160" s="107"/>
      <c r="AG160" s="107"/>
      <c r="AH160" s="107"/>
      <c r="AI160" s="107"/>
      <c r="AJ160" s="107"/>
      <c r="AK160" s="107"/>
      <c r="AL160" s="107"/>
      <c r="AM160" s="107"/>
      <c r="AN160" s="107"/>
      <c r="AO160" s="107"/>
      <c r="AP160" s="107"/>
      <c r="AQ160" s="107"/>
      <c r="AR160" s="107"/>
      <c r="AS160" s="107"/>
      <c r="AT160" s="107"/>
      <c r="AU160" s="107"/>
      <c r="AV160" s="107"/>
      <c r="AW160" s="107"/>
      <c r="AX160" s="107"/>
      <c r="AY160" s="107"/>
      <c r="AZ160" s="107"/>
      <c r="BA160" s="107"/>
      <c r="BB160" s="107"/>
      <c r="BC160" s="107"/>
      <c r="BD160" s="107"/>
      <c r="BE160" s="107"/>
      <c r="BF160" s="107"/>
      <c r="BG160" s="107"/>
      <c r="BH160" s="107"/>
      <c r="BI160" s="107"/>
      <c r="BJ160" s="107"/>
      <c r="BK160" s="107"/>
      <c r="BL160" s="107"/>
      <c r="BM160" s="107"/>
      <c r="BN160" s="107"/>
      <c r="BO160" s="107"/>
      <c r="BP160" s="107"/>
      <c r="BQ160" s="107"/>
      <c r="BR160" s="107"/>
      <c r="BS160" s="107"/>
      <c r="BT160" s="107"/>
      <c r="BU160" s="107"/>
      <c r="BV160" s="107"/>
      <c r="BW160" s="107"/>
      <c r="BX160" s="107"/>
      <c r="BY160" s="107"/>
      <c r="BZ160" s="107"/>
      <c r="CA160" s="107"/>
      <c r="CB160" s="107"/>
      <c r="CC160" s="107"/>
      <c r="CD160" s="107"/>
    </row>
    <row r="161" spans="1:82">
      <c r="A161" s="107"/>
      <c r="B161" s="107"/>
      <c r="C161" s="107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107"/>
      <c r="S161" s="107"/>
      <c r="T161" s="107"/>
      <c r="U161" s="107"/>
      <c r="V161" s="107"/>
      <c r="W161" s="107"/>
      <c r="X161" s="107"/>
      <c r="Y161" s="107"/>
      <c r="Z161" s="107"/>
      <c r="AA161" s="107"/>
      <c r="AB161" s="107"/>
      <c r="AC161" s="107"/>
      <c r="AD161" s="107"/>
      <c r="AE161" s="107"/>
      <c r="AF161" s="107"/>
      <c r="AG161" s="107"/>
      <c r="AH161" s="107"/>
      <c r="AI161" s="107"/>
      <c r="AJ161" s="107"/>
      <c r="AK161" s="107"/>
      <c r="AL161" s="107"/>
      <c r="AM161" s="107"/>
      <c r="AN161" s="107"/>
      <c r="AO161" s="107"/>
      <c r="AP161" s="107"/>
      <c r="AQ161" s="107"/>
      <c r="AR161" s="107"/>
      <c r="AS161" s="107"/>
      <c r="AT161" s="107"/>
      <c r="AU161" s="107"/>
      <c r="AV161" s="107"/>
      <c r="AW161" s="107"/>
      <c r="AX161" s="107"/>
      <c r="AY161" s="107"/>
      <c r="AZ161" s="107"/>
      <c r="BA161" s="107"/>
      <c r="BB161" s="107"/>
      <c r="BC161" s="107"/>
      <c r="BD161" s="107"/>
      <c r="BE161" s="107"/>
      <c r="BF161" s="107"/>
      <c r="BG161" s="107"/>
      <c r="BH161" s="107"/>
      <c r="BI161" s="107"/>
      <c r="BJ161" s="107"/>
      <c r="BK161" s="107"/>
      <c r="BL161" s="107"/>
      <c r="BM161" s="107"/>
      <c r="BN161" s="107"/>
      <c r="BO161" s="107"/>
      <c r="BP161" s="107"/>
      <c r="BQ161" s="107"/>
      <c r="BR161" s="107"/>
      <c r="BS161" s="107"/>
      <c r="BT161" s="107"/>
      <c r="BU161" s="107"/>
      <c r="BV161" s="107"/>
      <c r="BW161" s="107"/>
      <c r="BX161" s="107"/>
      <c r="BY161" s="107"/>
      <c r="BZ161" s="107"/>
      <c r="CA161" s="107"/>
      <c r="CB161" s="107"/>
      <c r="CC161" s="107"/>
      <c r="CD161" s="107"/>
    </row>
    <row r="162" spans="1:82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107"/>
      <c r="S162" s="107"/>
      <c r="T162" s="107"/>
      <c r="U162" s="107"/>
      <c r="V162" s="107"/>
      <c r="W162" s="107"/>
      <c r="X162" s="107"/>
      <c r="Y162" s="107"/>
      <c r="Z162" s="107"/>
      <c r="AA162" s="107"/>
      <c r="AB162" s="107"/>
      <c r="AC162" s="107"/>
      <c r="AD162" s="107"/>
      <c r="AE162" s="107"/>
      <c r="AF162" s="107"/>
      <c r="AG162" s="107"/>
      <c r="AH162" s="107"/>
      <c r="AI162" s="107"/>
      <c r="AJ162" s="107"/>
      <c r="AK162" s="107"/>
      <c r="AL162" s="107"/>
      <c r="AM162" s="107"/>
      <c r="AN162" s="107"/>
      <c r="AO162" s="107"/>
      <c r="AP162" s="107"/>
      <c r="AQ162" s="107"/>
      <c r="AR162" s="107"/>
      <c r="AS162" s="107"/>
      <c r="AT162" s="107"/>
      <c r="AU162" s="107"/>
      <c r="AV162" s="107"/>
      <c r="AW162" s="107"/>
      <c r="AX162" s="107"/>
      <c r="AY162" s="107"/>
      <c r="AZ162" s="107"/>
      <c r="BA162" s="107"/>
      <c r="BB162" s="107"/>
      <c r="BC162" s="107"/>
      <c r="BD162" s="107"/>
      <c r="BE162" s="107"/>
      <c r="BF162" s="107"/>
      <c r="BG162" s="107"/>
      <c r="BH162" s="107"/>
      <c r="BI162" s="107"/>
      <c r="BJ162" s="107"/>
      <c r="BK162" s="107"/>
      <c r="BL162" s="107"/>
      <c r="BM162" s="107"/>
      <c r="BN162" s="107"/>
      <c r="BO162" s="107"/>
      <c r="BP162" s="107"/>
      <c r="BQ162" s="107"/>
      <c r="BR162" s="107"/>
      <c r="BS162" s="107"/>
      <c r="BT162" s="107"/>
      <c r="BU162" s="107"/>
      <c r="BV162" s="107"/>
      <c r="BW162" s="107"/>
      <c r="BX162" s="107"/>
      <c r="BY162" s="107"/>
      <c r="BZ162" s="107"/>
      <c r="CA162" s="107"/>
      <c r="CB162" s="107"/>
      <c r="CC162" s="107"/>
      <c r="CD162" s="107"/>
    </row>
    <row r="163" spans="1:82">
      <c r="A163" s="107"/>
      <c r="B163" s="107"/>
      <c r="C163" s="107"/>
      <c r="D163" s="107"/>
      <c r="E163" s="107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107"/>
      <c r="S163" s="107"/>
      <c r="T163" s="107"/>
      <c r="U163" s="107"/>
      <c r="V163" s="107"/>
      <c r="W163" s="107"/>
      <c r="X163" s="107"/>
      <c r="Y163" s="107"/>
      <c r="Z163" s="107"/>
      <c r="AA163" s="107"/>
      <c r="AB163" s="107"/>
      <c r="AC163" s="107"/>
      <c r="AD163" s="107"/>
      <c r="AE163" s="107"/>
      <c r="AF163" s="107"/>
      <c r="AG163" s="107"/>
      <c r="AH163" s="107"/>
      <c r="AI163" s="107"/>
      <c r="AJ163" s="107"/>
      <c r="AK163" s="107"/>
      <c r="AL163" s="107"/>
      <c r="AM163" s="107"/>
      <c r="AN163" s="107"/>
      <c r="AO163" s="107"/>
      <c r="AP163" s="107"/>
      <c r="AQ163" s="107"/>
      <c r="AR163" s="107"/>
      <c r="AS163" s="107"/>
      <c r="AT163" s="107"/>
      <c r="AU163" s="107"/>
      <c r="AV163" s="107"/>
      <c r="AW163" s="107"/>
      <c r="AX163" s="107"/>
      <c r="AY163" s="107"/>
      <c r="AZ163" s="107"/>
      <c r="BA163" s="107"/>
      <c r="BB163" s="107"/>
      <c r="BC163" s="107"/>
      <c r="BD163" s="107"/>
      <c r="BE163" s="107"/>
      <c r="BF163" s="107"/>
      <c r="BG163" s="107"/>
      <c r="BH163" s="107"/>
      <c r="BI163" s="107"/>
      <c r="BJ163" s="107"/>
      <c r="BK163" s="107"/>
      <c r="BL163" s="107"/>
      <c r="BM163" s="107"/>
      <c r="BN163" s="107"/>
      <c r="BO163" s="107"/>
      <c r="BP163" s="107"/>
      <c r="BQ163" s="107"/>
      <c r="BR163" s="107"/>
      <c r="BS163" s="107"/>
      <c r="BT163" s="107"/>
      <c r="BU163" s="107"/>
      <c r="BV163" s="107"/>
      <c r="BW163" s="107"/>
      <c r="BX163" s="107"/>
      <c r="BY163" s="107"/>
      <c r="BZ163" s="107"/>
      <c r="CA163" s="107"/>
      <c r="CB163" s="107"/>
      <c r="CC163" s="107"/>
      <c r="CD163" s="107"/>
    </row>
    <row r="164" spans="1:82">
      <c r="A164" s="107"/>
      <c r="B164" s="107"/>
      <c r="C164" s="107"/>
      <c r="D164" s="107"/>
      <c r="E164" s="107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  <c r="Y164" s="107"/>
      <c r="Z164" s="107"/>
      <c r="AA164" s="107"/>
      <c r="AB164" s="107"/>
      <c r="AC164" s="107"/>
      <c r="AD164" s="107"/>
      <c r="AE164" s="107"/>
      <c r="AF164" s="107"/>
      <c r="AG164" s="107"/>
      <c r="AH164" s="107"/>
      <c r="AI164" s="107"/>
      <c r="AJ164" s="107"/>
      <c r="AK164" s="107"/>
      <c r="AL164" s="107"/>
      <c r="AM164" s="107"/>
      <c r="AN164" s="107"/>
      <c r="AO164" s="107"/>
      <c r="AP164" s="107"/>
      <c r="AQ164" s="107"/>
      <c r="AR164" s="107"/>
      <c r="AS164" s="107"/>
      <c r="AT164" s="107"/>
      <c r="AU164" s="107"/>
      <c r="AV164" s="107"/>
      <c r="AW164" s="107"/>
      <c r="AX164" s="107"/>
      <c r="AY164" s="107"/>
      <c r="AZ164" s="107"/>
      <c r="BA164" s="107"/>
      <c r="BB164" s="107"/>
      <c r="BC164" s="107"/>
      <c r="BD164" s="107"/>
      <c r="BE164" s="107"/>
      <c r="BF164" s="107"/>
      <c r="BG164" s="107"/>
      <c r="BH164" s="107"/>
      <c r="BI164" s="107"/>
      <c r="BJ164" s="107"/>
      <c r="BK164" s="107"/>
      <c r="BL164" s="107"/>
      <c r="BM164" s="107"/>
      <c r="BN164" s="107"/>
      <c r="BO164" s="107"/>
      <c r="BP164" s="107"/>
      <c r="BQ164" s="107"/>
      <c r="BR164" s="107"/>
      <c r="BS164" s="107"/>
      <c r="BT164" s="107"/>
      <c r="BU164" s="107"/>
      <c r="BV164" s="107"/>
      <c r="BW164" s="107"/>
      <c r="BX164" s="107"/>
      <c r="BY164" s="107"/>
      <c r="BZ164" s="107"/>
      <c r="CA164" s="107"/>
      <c r="CB164" s="107"/>
      <c r="CC164" s="107"/>
      <c r="CD164" s="107"/>
    </row>
    <row r="165" spans="1:82">
      <c r="A165" s="107"/>
      <c r="B165" s="107"/>
      <c r="C165" s="107"/>
      <c r="D165" s="107"/>
      <c r="E165" s="107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  <c r="AA165" s="107"/>
      <c r="AB165" s="107"/>
      <c r="AC165" s="107"/>
      <c r="AD165" s="107"/>
      <c r="AE165" s="107"/>
      <c r="AF165" s="107"/>
      <c r="AG165" s="107"/>
      <c r="AH165" s="107"/>
      <c r="AI165" s="107"/>
      <c r="AJ165" s="107"/>
      <c r="AK165" s="107"/>
      <c r="AL165" s="107"/>
      <c r="AM165" s="107"/>
      <c r="AN165" s="107"/>
      <c r="AO165" s="107"/>
      <c r="AP165" s="107"/>
      <c r="AQ165" s="107"/>
      <c r="AR165" s="107"/>
      <c r="AS165" s="107"/>
      <c r="AT165" s="107"/>
      <c r="AU165" s="107"/>
      <c r="AV165" s="107"/>
      <c r="AW165" s="107"/>
      <c r="AX165" s="107"/>
      <c r="AY165" s="107"/>
      <c r="AZ165" s="107"/>
      <c r="BA165" s="107"/>
      <c r="BB165" s="107"/>
      <c r="BC165" s="107"/>
      <c r="BD165" s="107"/>
      <c r="BE165" s="107"/>
      <c r="BF165" s="107"/>
      <c r="BG165" s="107"/>
      <c r="BH165" s="107"/>
      <c r="BI165" s="107"/>
      <c r="BJ165" s="107"/>
      <c r="BK165" s="107"/>
      <c r="BL165" s="107"/>
      <c r="BM165" s="107"/>
      <c r="BN165" s="107"/>
      <c r="BO165" s="107"/>
      <c r="BP165" s="107"/>
      <c r="BQ165" s="107"/>
      <c r="BR165" s="107"/>
      <c r="BS165" s="107"/>
      <c r="BT165" s="107"/>
      <c r="BU165" s="107"/>
      <c r="BV165" s="107"/>
      <c r="BW165" s="107"/>
      <c r="BX165" s="107"/>
      <c r="BY165" s="107"/>
      <c r="BZ165" s="107"/>
      <c r="CA165" s="107"/>
      <c r="CB165" s="107"/>
      <c r="CC165" s="107"/>
      <c r="CD165" s="107"/>
    </row>
    <row r="166" spans="1:82">
      <c r="A166" s="107"/>
      <c r="B166" s="107"/>
      <c r="C166" s="107"/>
      <c r="D166" s="107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107"/>
      <c r="S166" s="107"/>
      <c r="T166" s="107"/>
      <c r="U166" s="107"/>
      <c r="V166" s="107"/>
      <c r="W166" s="107"/>
      <c r="X166" s="107"/>
      <c r="Y166" s="107"/>
      <c r="Z166" s="107"/>
      <c r="AA166" s="107"/>
      <c r="AB166" s="107"/>
      <c r="AC166" s="107"/>
      <c r="AD166" s="107"/>
      <c r="AE166" s="107"/>
      <c r="AF166" s="107"/>
      <c r="AG166" s="107"/>
      <c r="AH166" s="107"/>
      <c r="AI166" s="107"/>
      <c r="AJ166" s="107"/>
      <c r="AK166" s="107"/>
      <c r="AL166" s="107"/>
      <c r="AM166" s="107"/>
      <c r="AN166" s="107"/>
      <c r="AO166" s="107"/>
      <c r="AP166" s="107"/>
      <c r="AQ166" s="107"/>
      <c r="AR166" s="107"/>
      <c r="AS166" s="107"/>
      <c r="AT166" s="107"/>
      <c r="AU166" s="107"/>
      <c r="AV166" s="107"/>
      <c r="AW166" s="107"/>
      <c r="AX166" s="107"/>
      <c r="AY166" s="107"/>
      <c r="AZ166" s="107"/>
      <c r="BA166" s="107"/>
      <c r="BB166" s="107"/>
      <c r="BC166" s="107"/>
      <c r="BD166" s="107"/>
      <c r="BE166" s="107"/>
      <c r="BF166" s="107"/>
      <c r="BG166" s="107"/>
      <c r="BH166" s="107"/>
      <c r="BI166" s="107"/>
      <c r="BJ166" s="107"/>
      <c r="BK166" s="107"/>
      <c r="BL166" s="107"/>
      <c r="BM166" s="107"/>
      <c r="BN166" s="107"/>
      <c r="BO166" s="107"/>
      <c r="BP166" s="107"/>
      <c r="BQ166" s="107"/>
      <c r="BR166" s="107"/>
      <c r="BS166" s="107"/>
      <c r="BT166" s="107"/>
      <c r="BU166" s="107"/>
      <c r="BV166" s="107"/>
      <c r="BW166" s="107"/>
      <c r="BX166" s="107"/>
      <c r="BY166" s="107"/>
      <c r="BZ166" s="107"/>
      <c r="CA166" s="107"/>
      <c r="CB166" s="107"/>
      <c r="CC166" s="107"/>
      <c r="CD166" s="107"/>
    </row>
    <row r="167" spans="1:82">
      <c r="A167" s="107"/>
      <c r="B167" s="107"/>
      <c r="C167" s="107"/>
      <c r="D167" s="107"/>
      <c r="E167" s="107"/>
      <c r="F167" s="107"/>
      <c r="G167" s="107"/>
      <c r="H167" s="107"/>
      <c r="I167" s="107"/>
      <c r="J167" s="107"/>
      <c r="K167" s="107"/>
      <c r="L167" s="107"/>
      <c r="M167" s="107"/>
      <c r="N167" s="107"/>
      <c r="O167" s="107"/>
      <c r="P167" s="107"/>
      <c r="Q167" s="107"/>
      <c r="R167" s="107"/>
      <c r="S167" s="107"/>
      <c r="T167" s="107"/>
      <c r="U167" s="107"/>
      <c r="V167" s="107"/>
      <c r="W167" s="107"/>
      <c r="X167" s="107"/>
      <c r="Y167" s="107"/>
      <c r="Z167" s="107"/>
      <c r="AA167" s="107"/>
      <c r="AB167" s="107"/>
      <c r="AC167" s="107"/>
      <c r="AD167" s="107"/>
      <c r="AE167" s="107"/>
      <c r="AF167" s="107"/>
      <c r="AG167" s="107"/>
      <c r="AH167" s="107"/>
      <c r="AI167" s="107"/>
      <c r="AJ167" s="107"/>
      <c r="AK167" s="107"/>
      <c r="AL167" s="107"/>
      <c r="AM167" s="107"/>
      <c r="AN167" s="107"/>
      <c r="AO167" s="107"/>
      <c r="AP167" s="107"/>
      <c r="AQ167" s="107"/>
      <c r="AR167" s="107"/>
      <c r="AS167" s="107"/>
      <c r="AT167" s="107"/>
      <c r="AU167" s="107"/>
      <c r="AV167" s="107"/>
      <c r="AW167" s="107"/>
      <c r="AX167" s="107"/>
      <c r="AY167" s="107"/>
      <c r="AZ167" s="107"/>
      <c r="BA167" s="107"/>
      <c r="BB167" s="107"/>
      <c r="BC167" s="107"/>
      <c r="BD167" s="107"/>
      <c r="BE167" s="107"/>
      <c r="BF167" s="107"/>
      <c r="BG167" s="107"/>
      <c r="BH167" s="107"/>
      <c r="BI167" s="107"/>
      <c r="BJ167" s="107"/>
      <c r="BK167" s="107"/>
      <c r="BL167" s="107"/>
      <c r="BM167" s="107"/>
      <c r="BN167" s="107"/>
      <c r="BO167" s="107"/>
      <c r="BP167" s="107"/>
      <c r="BQ167" s="107"/>
      <c r="BR167" s="107"/>
      <c r="BS167" s="107"/>
      <c r="BT167" s="107"/>
      <c r="BU167" s="107"/>
      <c r="BV167" s="107"/>
      <c r="BW167" s="107"/>
      <c r="BX167" s="107"/>
      <c r="BY167" s="107"/>
      <c r="BZ167" s="107"/>
      <c r="CA167" s="107"/>
      <c r="CB167" s="107"/>
      <c r="CC167" s="107"/>
      <c r="CD167" s="107"/>
    </row>
    <row r="168" spans="1:82">
      <c r="A168" s="107"/>
      <c r="B168" s="107"/>
      <c r="C168" s="107"/>
      <c r="D168" s="107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107"/>
      <c r="S168" s="107"/>
      <c r="T168" s="107"/>
      <c r="U168" s="107"/>
      <c r="V168" s="107"/>
      <c r="W168" s="107"/>
      <c r="X168" s="107"/>
      <c r="Y168" s="107"/>
      <c r="Z168" s="107"/>
      <c r="AA168" s="107"/>
      <c r="AB168" s="107"/>
      <c r="AC168" s="107"/>
      <c r="AD168" s="107"/>
      <c r="AE168" s="107"/>
      <c r="AF168" s="107"/>
      <c r="AG168" s="107"/>
      <c r="AH168" s="107"/>
      <c r="AI168" s="107"/>
      <c r="AJ168" s="107"/>
      <c r="AK168" s="107"/>
      <c r="AL168" s="107"/>
      <c r="AM168" s="107"/>
      <c r="AN168" s="107"/>
      <c r="AO168" s="107"/>
      <c r="AP168" s="107"/>
      <c r="AQ168" s="107"/>
      <c r="AR168" s="107"/>
      <c r="AS168" s="107"/>
      <c r="AT168" s="107"/>
      <c r="AU168" s="107"/>
      <c r="AV168" s="107"/>
      <c r="AW168" s="107"/>
      <c r="AX168" s="107"/>
      <c r="AY168" s="107"/>
      <c r="AZ168" s="107"/>
      <c r="BA168" s="107"/>
      <c r="BB168" s="107"/>
      <c r="BC168" s="107"/>
      <c r="BD168" s="107"/>
      <c r="BE168" s="107"/>
      <c r="BF168" s="107"/>
      <c r="BG168" s="107"/>
      <c r="BH168" s="107"/>
      <c r="BI168" s="107"/>
      <c r="BJ168" s="107"/>
      <c r="BK168" s="107"/>
      <c r="BL168" s="107"/>
      <c r="BM168" s="107"/>
      <c r="BN168" s="107"/>
      <c r="BO168" s="107"/>
      <c r="BP168" s="107"/>
      <c r="BQ168" s="107"/>
      <c r="BR168" s="107"/>
      <c r="BS168" s="107"/>
      <c r="BT168" s="107"/>
      <c r="BU168" s="107"/>
      <c r="BV168" s="107"/>
      <c r="BW168" s="107"/>
      <c r="BX168" s="107"/>
      <c r="BY168" s="107"/>
      <c r="BZ168" s="107"/>
      <c r="CA168" s="107"/>
      <c r="CB168" s="107"/>
      <c r="CC168" s="107"/>
      <c r="CD168" s="107"/>
    </row>
    <row r="169" spans="1:82">
      <c r="A169" s="107"/>
      <c r="B169" s="107"/>
      <c r="C169" s="107"/>
      <c r="D169" s="107"/>
      <c r="E169" s="107"/>
      <c r="F169" s="107"/>
      <c r="G169" s="107"/>
      <c r="H169" s="107"/>
      <c r="I169" s="107"/>
      <c r="J169" s="107"/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107"/>
      <c r="AA169" s="107"/>
      <c r="AB169" s="107"/>
      <c r="AC169" s="107"/>
      <c r="AD169" s="107"/>
      <c r="AE169" s="107"/>
      <c r="AF169" s="107"/>
      <c r="AG169" s="107"/>
      <c r="AH169" s="107"/>
      <c r="AI169" s="107"/>
      <c r="AJ169" s="107"/>
      <c r="AK169" s="107"/>
      <c r="AL169" s="107"/>
      <c r="AM169" s="107"/>
      <c r="AN169" s="107"/>
      <c r="AO169" s="107"/>
      <c r="AP169" s="107"/>
      <c r="AQ169" s="107"/>
      <c r="AR169" s="107"/>
      <c r="AS169" s="107"/>
      <c r="AT169" s="107"/>
      <c r="AU169" s="107"/>
      <c r="AV169" s="107"/>
      <c r="AW169" s="107"/>
      <c r="AX169" s="107"/>
      <c r="AY169" s="107"/>
      <c r="AZ169" s="107"/>
      <c r="BA169" s="107"/>
      <c r="BB169" s="107"/>
      <c r="BC169" s="107"/>
      <c r="BD169" s="107"/>
      <c r="BE169" s="107"/>
      <c r="BF169" s="107"/>
      <c r="BG169" s="107"/>
      <c r="BH169" s="107"/>
      <c r="BI169" s="107"/>
      <c r="BJ169" s="107"/>
      <c r="BK169" s="107"/>
      <c r="BL169" s="107"/>
      <c r="BM169" s="107"/>
      <c r="BN169" s="107"/>
      <c r="BO169" s="107"/>
      <c r="BP169" s="107"/>
      <c r="BQ169" s="107"/>
      <c r="BR169" s="107"/>
      <c r="BS169" s="107"/>
      <c r="BT169" s="107"/>
      <c r="BU169" s="107"/>
      <c r="BV169" s="107"/>
      <c r="BW169" s="107"/>
      <c r="BX169" s="107"/>
      <c r="BY169" s="107"/>
      <c r="BZ169" s="107"/>
      <c r="CA169" s="107"/>
      <c r="CB169" s="107"/>
      <c r="CC169" s="107"/>
      <c r="CD169" s="107"/>
    </row>
    <row r="170" spans="1:82">
      <c r="A170" s="107"/>
      <c r="B170" s="107"/>
      <c r="C170" s="107"/>
      <c r="D170" s="107"/>
      <c r="E170" s="107"/>
      <c r="F170" s="107"/>
      <c r="G170" s="107"/>
      <c r="H170" s="107"/>
      <c r="I170" s="107"/>
      <c r="J170" s="107"/>
      <c r="K170" s="107"/>
      <c r="L170" s="107"/>
      <c r="M170" s="107"/>
      <c r="N170" s="107"/>
      <c r="O170" s="107"/>
      <c r="P170" s="107"/>
      <c r="Q170" s="107"/>
      <c r="R170" s="107"/>
      <c r="S170" s="107"/>
      <c r="T170" s="107"/>
      <c r="U170" s="107"/>
      <c r="V170" s="107"/>
      <c r="W170" s="107"/>
      <c r="X170" s="107"/>
      <c r="Y170" s="107"/>
      <c r="Z170" s="107"/>
      <c r="AA170" s="107"/>
      <c r="AB170" s="107"/>
      <c r="AC170" s="107"/>
      <c r="AD170" s="107"/>
      <c r="AE170" s="107"/>
      <c r="AF170" s="107"/>
      <c r="AG170" s="107"/>
      <c r="AH170" s="107"/>
      <c r="AI170" s="107"/>
      <c r="AJ170" s="107"/>
      <c r="AK170" s="107"/>
      <c r="AL170" s="107"/>
      <c r="AM170" s="107"/>
      <c r="AN170" s="107"/>
      <c r="AO170" s="107"/>
      <c r="AP170" s="107"/>
      <c r="AQ170" s="107"/>
      <c r="AR170" s="107"/>
      <c r="AS170" s="107"/>
      <c r="AT170" s="107"/>
      <c r="AU170" s="107"/>
      <c r="AV170" s="107"/>
      <c r="AW170" s="107"/>
      <c r="AX170" s="107"/>
      <c r="AY170" s="107"/>
      <c r="AZ170" s="107"/>
      <c r="BA170" s="107"/>
      <c r="BB170" s="107"/>
      <c r="BC170" s="107"/>
      <c r="BD170" s="107"/>
      <c r="BE170" s="107"/>
      <c r="BF170" s="107"/>
      <c r="BG170" s="107"/>
      <c r="BH170" s="107"/>
      <c r="BI170" s="107"/>
      <c r="BJ170" s="107"/>
      <c r="BK170" s="107"/>
      <c r="BL170" s="107"/>
      <c r="BM170" s="107"/>
      <c r="BN170" s="107"/>
      <c r="BO170" s="107"/>
      <c r="BP170" s="107"/>
      <c r="BQ170" s="107"/>
      <c r="BR170" s="107"/>
      <c r="BS170" s="107"/>
      <c r="BT170" s="107"/>
      <c r="BU170" s="107"/>
      <c r="BV170" s="107"/>
      <c r="BW170" s="107"/>
      <c r="BX170" s="107"/>
      <c r="BY170" s="107"/>
      <c r="BZ170" s="107"/>
      <c r="CA170" s="107"/>
      <c r="CB170" s="107"/>
      <c r="CC170" s="107"/>
      <c r="CD170" s="107"/>
    </row>
    <row r="171" spans="1:82">
      <c r="A171" s="107"/>
      <c r="B171" s="107"/>
      <c r="C171" s="107"/>
      <c r="D171" s="107"/>
      <c r="E171" s="107"/>
      <c r="F171" s="107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  <c r="Z171" s="107"/>
      <c r="AA171" s="107"/>
      <c r="AB171" s="107"/>
      <c r="AC171" s="107"/>
      <c r="AD171" s="107"/>
      <c r="AE171" s="107"/>
      <c r="AF171" s="107"/>
      <c r="AG171" s="107"/>
      <c r="AH171" s="107"/>
      <c r="AI171" s="107"/>
      <c r="AJ171" s="107"/>
      <c r="AK171" s="107"/>
      <c r="AL171" s="107"/>
      <c r="AM171" s="107"/>
      <c r="AN171" s="107"/>
      <c r="AO171" s="107"/>
      <c r="AP171" s="107"/>
      <c r="AQ171" s="107"/>
      <c r="AR171" s="107"/>
      <c r="AS171" s="107"/>
      <c r="AT171" s="107"/>
      <c r="AU171" s="107"/>
      <c r="AV171" s="107"/>
      <c r="AW171" s="107"/>
      <c r="AX171" s="107"/>
      <c r="AY171" s="107"/>
      <c r="AZ171" s="107"/>
      <c r="BA171" s="107"/>
      <c r="BB171" s="107"/>
      <c r="BC171" s="107"/>
      <c r="BD171" s="107"/>
      <c r="BE171" s="107"/>
      <c r="BF171" s="107"/>
      <c r="BG171" s="107"/>
      <c r="BH171" s="107"/>
      <c r="BI171" s="107"/>
      <c r="BJ171" s="107"/>
      <c r="BK171" s="107"/>
      <c r="BL171" s="107"/>
      <c r="BM171" s="107"/>
      <c r="BN171" s="107"/>
      <c r="BO171" s="107"/>
      <c r="BP171" s="107"/>
      <c r="BQ171" s="107"/>
      <c r="BR171" s="107"/>
      <c r="BS171" s="107"/>
      <c r="BT171" s="107"/>
      <c r="BU171" s="107"/>
      <c r="BV171" s="107"/>
      <c r="BW171" s="107"/>
      <c r="BX171" s="107"/>
      <c r="BY171" s="107"/>
      <c r="BZ171" s="107"/>
      <c r="CA171" s="107"/>
      <c r="CB171" s="107"/>
      <c r="CC171" s="107"/>
      <c r="CD171" s="107"/>
    </row>
    <row r="172" spans="1:82">
      <c r="A172" s="107"/>
      <c r="B172" s="107"/>
      <c r="C172" s="107"/>
      <c r="D172" s="107"/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107"/>
      <c r="S172" s="107"/>
      <c r="T172" s="107"/>
      <c r="U172" s="107"/>
      <c r="V172" s="107"/>
      <c r="W172" s="107"/>
      <c r="X172" s="107"/>
      <c r="Y172" s="107"/>
      <c r="Z172" s="107"/>
      <c r="AA172" s="107"/>
      <c r="AB172" s="107"/>
      <c r="AC172" s="107"/>
      <c r="AD172" s="107"/>
      <c r="AE172" s="107"/>
      <c r="AF172" s="107"/>
      <c r="AG172" s="107"/>
      <c r="AH172" s="107"/>
      <c r="AI172" s="107"/>
      <c r="AJ172" s="107"/>
      <c r="AK172" s="107"/>
      <c r="AL172" s="107"/>
      <c r="AM172" s="107"/>
      <c r="AN172" s="107"/>
      <c r="AO172" s="107"/>
      <c r="AP172" s="107"/>
      <c r="AQ172" s="107"/>
      <c r="AR172" s="107"/>
      <c r="AS172" s="107"/>
      <c r="AT172" s="107"/>
      <c r="AU172" s="107"/>
      <c r="AV172" s="107"/>
      <c r="AW172" s="107"/>
      <c r="AX172" s="107"/>
      <c r="AY172" s="107"/>
      <c r="AZ172" s="107"/>
      <c r="BA172" s="107"/>
      <c r="BB172" s="107"/>
      <c r="BC172" s="107"/>
      <c r="BD172" s="107"/>
      <c r="BE172" s="107"/>
      <c r="BF172" s="107"/>
      <c r="BG172" s="107"/>
      <c r="BH172" s="107"/>
      <c r="BI172" s="107"/>
      <c r="BJ172" s="107"/>
      <c r="BK172" s="107"/>
      <c r="BL172" s="107"/>
      <c r="BM172" s="107"/>
      <c r="BN172" s="107"/>
      <c r="BO172" s="107"/>
      <c r="BP172" s="107"/>
      <c r="BQ172" s="107"/>
      <c r="BR172" s="107"/>
      <c r="BS172" s="107"/>
      <c r="BT172" s="107"/>
      <c r="BU172" s="107"/>
      <c r="BV172" s="107"/>
      <c r="BW172" s="107"/>
      <c r="BX172" s="107"/>
      <c r="BY172" s="107"/>
      <c r="BZ172" s="107"/>
      <c r="CA172" s="107"/>
      <c r="CB172" s="107"/>
      <c r="CC172" s="107"/>
      <c r="CD172" s="107"/>
    </row>
    <row r="173" spans="1:82">
      <c r="A173" s="107"/>
      <c r="B173" s="107"/>
      <c r="C173" s="107"/>
      <c r="D173" s="107"/>
      <c r="E173" s="107"/>
      <c r="F173" s="107"/>
      <c r="G173" s="107"/>
      <c r="H173" s="107"/>
      <c r="I173" s="107"/>
      <c r="J173" s="107"/>
      <c r="K173" s="107"/>
      <c r="L173" s="107"/>
      <c r="M173" s="107"/>
      <c r="N173" s="107"/>
      <c r="O173" s="107"/>
      <c r="P173" s="107"/>
      <c r="Q173" s="107"/>
      <c r="R173" s="107"/>
      <c r="S173" s="107"/>
      <c r="T173" s="107"/>
      <c r="U173" s="107"/>
      <c r="V173" s="107"/>
      <c r="W173" s="107"/>
      <c r="X173" s="107"/>
      <c r="Y173" s="107"/>
      <c r="Z173" s="107"/>
      <c r="AA173" s="107"/>
      <c r="AB173" s="107"/>
      <c r="AC173" s="107"/>
      <c r="AD173" s="107"/>
      <c r="AE173" s="107"/>
      <c r="AF173" s="107"/>
      <c r="AG173" s="107"/>
      <c r="AH173" s="107"/>
      <c r="AI173" s="107"/>
      <c r="AJ173" s="107"/>
      <c r="AK173" s="107"/>
      <c r="AL173" s="107"/>
      <c r="AM173" s="107"/>
      <c r="AN173" s="107"/>
      <c r="AO173" s="107"/>
      <c r="AP173" s="107"/>
      <c r="AQ173" s="107"/>
      <c r="AR173" s="107"/>
      <c r="AS173" s="107"/>
      <c r="AT173" s="107"/>
      <c r="AU173" s="107"/>
      <c r="AV173" s="107"/>
      <c r="AW173" s="107"/>
      <c r="AX173" s="107"/>
      <c r="AY173" s="107"/>
      <c r="AZ173" s="107"/>
      <c r="BA173" s="107"/>
      <c r="BB173" s="107"/>
      <c r="BC173" s="107"/>
      <c r="BD173" s="107"/>
      <c r="BE173" s="107"/>
      <c r="BF173" s="107"/>
      <c r="BG173" s="107"/>
      <c r="BH173" s="107"/>
      <c r="BI173" s="107"/>
      <c r="BJ173" s="107"/>
      <c r="BK173" s="107"/>
      <c r="BL173" s="107"/>
      <c r="BM173" s="107"/>
      <c r="BN173" s="107"/>
      <c r="BO173" s="107"/>
      <c r="BP173" s="107"/>
      <c r="BQ173" s="107"/>
      <c r="BR173" s="107"/>
      <c r="BS173" s="107"/>
      <c r="BT173" s="107"/>
      <c r="BU173" s="107"/>
      <c r="BV173" s="107"/>
      <c r="BW173" s="107"/>
      <c r="BX173" s="107"/>
      <c r="BY173" s="107"/>
      <c r="BZ173" s="107"/>
      <c r="CA173" s="107"/>
      <c r="CB173" s="107"/>
      <c r="CC173" s="107"/>
      <c r="CD173" s="107"/>
    </row>
    <row r="174" spans="1:82">
      <c r="A174" s="107"/>
      <c r="B174" s="107"/>
      <c r="C174" s="107"/>
      <c r="D174" s="107"/>
      <c r="E174" s="107"/>
      <c r="F174" s="107"/>
      <c r="G174" s="107"/>
      <c r="H174" s="107"/>
      <c r="I174" s="107"/>
      <c r="J174" s="107"/>
      <c r="K174" s="107"/>
      <c r="L174" s="107"/>
      <c r="M174" s="107"/>
      <c r="N174" s="107"/>
      <c r="O174" s="107"/>
      <c r="P174" s="107"/>
      <c r="Q174" s="107"/>
      <c r="R174" s="107"/>
      <c r="S174" s="107"/>
      <c r="T174" s="107"/>
      <c r="U174" s="107"/>
      <c r="V174" s="107"/>
      <c r="W174" s="107"/>
      <c r="X174" s="107"/>
      <c r="Y174" s="107"/>
      <c r="Z174" s="107"/>
      <c r="AA174" s="107"/>
      <c r="AB174" s="107"/>
      <c r="AC174" s="107"/>
      <c r="AD174" s="107"/>
      <c r="AE174" s="107"/>
      <c r="AF174" s="107"/>
      <c r="AG174" s="107"/>
      <c r="AH174" s="107"/>
      <c r="AI174" s="107"/>
      <c r="AJ174" s="107"/>
      <c r="AK174" s="107"/>
      <c r="AL174" s="107"/>
      <c r="AM174" s="107"/>
      <c r="AN174" s="107"/>
      <c r="AO174" s="107"/>
      <c r="AP174" s="107"/>
      <c r="AQ174" s="107"/>
      <c r="AR174" s="107"/>
      <c r="AS174" s="107"/>
      <c r="AT174" s="107"/>
      <c r="AU174" s="107"/>
      <c r="AV174" s="107"/>
      <c r="AW174" s="107"/>
      <c r="AX174" s="107"/>
      <c r="AY174" s="107"/>
      <c r="AZ174" s="107"/>
      <c r="BA174" s="107"/>
      <c r="BB174" s="107"/>
      <c r="BC174" s="107"/>
      <c r="BD174" s="107"/>
      <c r="BE174" s="107"/>
      <c r="BF174" s="107"/>
      <c r="BG174" s="107"/>
      <c r="BH174" s="107"/>
      <c r="BI174" s="107"/>
      <c r="BJ174" s="107"/>
      <c r="BK174" s="107"/>
      <c r="BL174" s="107"/>
      <c r="BM174" s="107"/>
      <c r="BN174" s="107"/>
      <c r="BO174" s="107"/>
      <c r="BP174" s="107"/>
      <c r="BQ174" s="107"/>
      <c r="BR174" s="107"/>
      <c r="BS174" s="107"/>
      <c r="BT174" s="107"/>
      <c r="BU174" s="107"/>
      <c r="BV174" s="107"/>
      <c r="BW174" s="107"/>
      <c r="BX174" s="107"/>
      <c r="BY174" s="107"/>
      <c r="BZ174" s="107"/>
      <c r="CA174" s="107"/>
      <c r="CB174" s="107"/>
      <c r="CC174" s="107"/>
      <c r="CD174" s="107"/>
    </row>
    <row r="175" spans="1:82">
      <c r="A175" s="107"/>
      <c r="B175" s="107"/>
      <c r="C175" s="107"/>
      <c r="D175" s="107"/>
      <c r="E175" s="107"/>
      <c r="F175" s="107"/>
      <c r="G175" s="107"/>
      <c r="H175" s="107"/>
      <c r="I175" s="107"/>
      <c r="J175" s="107"/>
      <c r="K175" s="107"/>
      <c r="L175" s="107"/>
      <c r="M175" s="107"/>
      <c r="N175" s="107"/>
      <c r="O175" s="107"/>
      <c r="P175" s="107"/>
      <c r="Q175" s="107"/>
      <c r="R175" s="107"/>
      <c r="S175" s="107"/>
      <c r="T175" s="107"/>
      <c r="U175" s="107"/>
      <c r="V175" s="107"/>
      <c r="W175" s="107"/>
      <c r="X175" s="107"/>
      <c r="Y175" s="107"/>
      <c r="Z175" s="107"/>
      <c r="AA175" s="107"/>
      <c r="AB175" s="107"/>
      <c r="AC175" s="107"/>
      <c r="AD175" s="107"/>
      <c r="AE175" s="107"/>
      <c r="AF175" s="107"/>
      <c r="AG175" s="107"/>
      <c r="AH175" s="107"/>
      <c r="AI175" s="107"/>
      <c r="AJ175" s="107"/>
      <c r="AK175" s="107"/>
      <c r="AL175" s="107"/>
      <c r="AM175" s="107"/>
      <c r="AN175" s="107"/>
      <c r="AO175" s="107"/>
      <c r="AP175" s="107"/>
      <c r="AQ175" s="107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7"/>
      <c r="BB175" s="107"/>
      <c r="BC175" s="107"/>
      <c r="BD175" s="107"/>
      <c r="BE175" s="107"/>
      <c r="BF175" s="107"/>
      <c r="BG175" s="107"/>
      <c r="BH175" s="107"/>
      <c r="BI175" s="107"/>
      <c r="BJ175" s="107"/>
      <c r="BK175" s="107"/>
      <c r="BL175" s="107"/>
      <c r="BM175" s="107"/>
      <c r="BN175" s="107"/>
      <c r="BO175" s="107"/>
      <c r="BP175" s="107"/>
      <c r="BQ175" s="107"/>
      <c r="BR175" s="107"/>
      <c r="BS175" s="107"/>
      <c r="BT175" s="107"/>
      <c r="BU175" s="107"/>
      <c r="BV175" s="107"/>
      <c r="BW175" s="107"/>
      <c r="BX175" s="107"/>
      <c r="BY175" s="107"/>
      <c r="BZ175" s="107"/>
      <c r="CA175" s="107"/>
      <c r="CB175" s="107"/>
      <c r="CC175" s="107"/>
      <c r="CD175" s="107"/>
    </row>
    <row r="176" spans="1:82">
      <c r="A176" s="107"/>
      <c r="B176" s="107"/>
      <c r="C176" s="107"/>
      <c r="D176" s="107"/>
      <c r="E176" s="107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107"/>
      <c r="S176" s="107"/>
      <c r="T176" s="107"/>
      <c r="U176" s="107"/>
      <c r="V176" s="107"/>
      <c r="W176" s="107"/>
      <c r="X176" s="107"/>
      <c r="Y176" s="107"/>
      <c r="Z176" s="107"/>
      <c r="AA176" s="107"/>
      <c r="AB176" s="107"/>
      <c r="AC176" s="107"/>
      <c r="AD176" s="107"/>
      <c r="AE176" s="107"/>
      <c r="AF176" s="107"/>
      <c r="AG176" s="107"/>
      <c r="AH176" s="107"/>
      <c r="AI176" s="107"/>
      <c r="AJ176" s="107"/>
      <c r="AK176" s="107"/>
      <c r="AL176" s="107"/>
      <c r="AM176" s="107"/>
      <c r="AN176" s="107"/>
      <c r="AO176" s="107"/>
      <c r="AP176" s="107"/>
      <c r="AQ176" s="107"/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7"/>
      <c r="BB176" s="107"/>
      <c r="BC176" s="107"/>
      <c r="BD176" s="107"/>
      <c r="BE176" s="107"/>
      <c r="BF176" s="107"/>
      <c r="BG176" s="107"/>
      <c r="BH176" s="107"/>
      <c r="BI176" s="107"/>
      <c r="BJ176" s="107"/>
      <c r="BK176" s="107"/>
      <c r="BL176" s="107"/>
      <c r="BM176" s="107"/>
      <c r="BN176" s="107"/>
      <c r="BO176" s="107"/>
      <c r="BP176" s="107"/>
      <c r="BQ176" s="107"/>
      <c r="BR176" s="107"/>
      <c r="BS176" s="107"/>
      <c r="BT176" s="107"/>
      <c r="BU176" s="107"/>
      <c r="BV176" s="107"/>
      <c r="BW176" s="107"/>
      <c r="BX176" s="107"/>
      <c r="BY176" s="107"/>
      <c r="BZ176" s="107"/>
      <c r="CA176" s="107"/>
      <c r="CB176" s="107"/>
      <c r="CC176" s="107"/>
      <c r="CD176" s="107"/>
    </row>
    <row r="177" spans="1:82">
      <c r="A177" s="107"/>
      <c r="B177" s="107"/>
      <c r="C177" s="107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107"/>
      <c r="S177" s="107"/>
      <c r="T177" s="107"/>
      <c r="U177" s="107"/>
      <c r="V177" s="107"/>
      <c r="W177" s="107"/>
      <c r="X177" s="107"/>
      <c r="Y177" s="107"/>
      <c r="Z177" s="107"/>
      <c r="AA177" s="107"/>
      <c r="AB177" s="107"/>
      <c r="AC177" s="107"/>
      <c r="AD177" s="107"/>
      <c r="AE177" s="107"/>
      <c r="AF177" s="107"/>
      <c r="AG177" s="107"/>
      <c r="AH177" s="107"/>
      <c r="AI177" s="107"/>
      <c r="AJ177" s="107"/>
      <c r="AK177" s="107"/>
      <c r="AL177" s="107"/>
      <c r="AM177" s="107"/>
      <c r="AN177" s="107"/>
      <c r="AO177" s="107"/>
      <c r="AP177" s="107"/>
      <c r="AQ177" s="107"/>
      <c r="AR177" s="107"/>
      <c r="AS177" s="107"/>
      <c r="AT177" s="107"/>
      <c r="AU177" s="107"/>
      <c r="AV177" s="107"/>
      <c r="AW177" s="107"/>
      <c r="AX177" s="107"/>
      <c r="AY177" s="107"/>
      <c r="AZ177" s="107"/>
      <c r="BA177" s="107"/>
      <c r="BB177" s="107"/>
      <c r="BC177" s="107"/>
      <c r="BD177" s="107"/>
      <c r="BE177" s="107"/>
      <c r="BF177" s="107"/>
      <c r="BG177" s="107"/>
      <c r="BH177" s="107"/>
      <c r="BI177" s="107"/>
      <c r="BJ177" s="107"/>
      <c r="BK177" s="107"/>
      <c r="BL177" s="107"/>
      <c r="BM177" s="107"/>
      <c r="BN177" s="107"/>
      <c r="BO177" s="107"/>
      <c r="BP177" s="107"/>
      <c r="BQ177" s="107"/>
      <c r="BR177" s="107"/>
      <c r="BS177" s="107"/>
      <c r="BT177" s="107"/>
      <c r="BU177" s="107"/>
      <c r="BV177" s="107"/>
      <c r="BW177" s="107"/>
      <c r="BX177" s="107"/>
      <c r="BY177" s="107"/>
      <c r="BZ177" s="107"/>
      <c r="CA177" s="107"/>
      <c r="CB177" s="107"/>
      <c r="CC177" s="107"/>
      <c r="CD177" s="107"/>
    </row>
    <row r="178" spans="1:82">
      <c r="A178" s="107"/>
      <c r="B178" s="107"/>
      <c r="C178" s="107"/>
      <c r="D178" s="107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107"/>
      <c r="S178" s="107"/>
      <c r="T178" s="107"/>
      <c r="U178" s="107"/>
      <c r="V178" s="107"/>
      <c r="W178" s="107"/>
      <c r="X178" s="107"/>
      <c r="Y178" s="107"/>
      <c r="Z178" s="107"/>
      <c r="AA178" s="107"/>
      <c r="AB178" s="107"/>
      <c r="AC178" s="107"/>
      <c r="AD178" s="107"/>
      <c r="AE178" s="107"/>
      <c r="AF178" s="107"/>
      <c r="AG178" s="107"/>
      <c r="AH178" s="107"/>
      <c r="AI178" s="107"/>
      <c r="AJ178" s="107"/>
      <c r="AK178" s="107"/>
      <c r="AL178" s="107"/>
      <c r="AM178" s="107"/>
      <c r="AN178" s="107"/>
      <c r="AO178" s="107"/>
      <c r="AP178" s="107"/>
      <c r="AQ178" s="107"/>
      <c r="AR178" s="107"/>
      <c r="AS178" s="107"/>
      <c r="AT178" s="107"/>
      <c r="AU178" s="107"/>
      <c r="AV178" s="107"/>
      <c r="AW178" s="107"/>
      <c r="AX178" s="107"/>
      <c r="AY178" s="107"/>
      <c r="AZ178" s="107"/>
      <c r="BA178" s="107"/>
      <c r="BB178" s="107"/>
      <c r="BC178" s="107"/>
      <c r="BD178" s="107"/>
      <c r="BE178" s="107"/>
      <c r="BF178" s="107"/>
      <c r="BG178" s="107"/>
      <c r="BH178" s="107"/>
      <c r="BI178" s="107"/>
      <c r="BJ178" s="107"/>
      <c r="BK178" s="107"/>
      <c r="BL178" s="107"/>
      <c r="BM178" s="107"/>
      <c r="BN178" s="107"/>
      <c r="BO178" s="107"/>
      <c r="BP178" s="107"/>
      <c r="BQ178" s="107"/>
      <c r="BR178" s="107"/>
      <c r="BS178" s="107"/>
      <c r="BT178" s="107"/>
      <c r="BU178" s="107"/>
      <c r="BV178" s="107"/>
      <c r="BW178" s="107"/>
      <c r="BX178" s="107"/>
      <c r="BY178" s="107"/>
      <c r="BZ178" s="107"/>
      <c r="CA178" s="107"/>
      <c r="CB178" s="107"/>
      <c r="CC178" s="107"/>
      <c r="CD178" s="107"/>
    </row>
    <row r="179" spans="1:82">
      <c r="A179" s="107"/>
      <c r="B179" s="107"/>
      <c r="C179" s="107"/>
      <c r="D179" s="107"/>
      <c r="E179" s="107"/>
      <c r="F179" s="107"/>
      <c r="G179" s="107"/>
      <c r="H179" s="107"/>
      <c r="I179" s="107"/>
      <c r="J179" s="107"/>
      <c r="K179" s="107"/>
      <c r="L179" s="107"/>
      <c r="M179" s="107"/>
      <c r="N179" s="107"/>
      <c r="O179" s="107"/>
      <c r="P179" s="107"/>
      <c r="Q179" s="107"/>
      <c r="R179" s="107"/>
      <c r="S179" s="107"/>
      <c r="T179" s="107"/>
      <c r="U179" s="107"/>
      <c r="V179" s="107"/>
      <c r="W179" s="107"/>
      <c r="X179" s="107"/>
      <c r="Y179" s="107"/>
      <c r="Z179" s="107"/>
      <c r="AA179" s="107"/>
      <c r="AB179" s="107"/>
      <c r="AC179" s="107"/>
      <c r="AD179" s="107"/>
      <c r="AE179" s="107"/>
      <c r="AF179" s="107"/>
      <c r="AG179" s="107"/>
      <c r="AH179" s="107"/>
      <c r="AI179" s="107"/>
      <c r="AJ179" s="107"/>
      <c r="AK179" s="107"/>
      <c r="AL179" s="107"/>
      <c r="AM179" s="107"/>
      <c r="AN179" s="107"/>
      <c r="AO179" s="107"/>
      <c r="AP179" s="107"/>
      <c r="AQ179" s="107"/>
      <c r="AR179" s="107"/>
      <c r="AS179" s="107"/>
      <c r="AT179" s="107"/>
      <c r="AU179" s="107"/>
      <c r="AV179" s="107"/>
      <c r="AW179" s="107"/>
      <c r="AX179" s="107"/>
      <c r="AY179" s="107"/>
      <c r="AZ179" s="107"/>
      <c r="BA179" s="107"/>
      <c r="BB179" s="107"/>
      <c r="BC179" s="107"/>
      <c r="BD179" s="107"/>
      <c r="BE179" s="107"/>
      <c r="BF179" s="107"/>
      <c r="BG179" s="107"/>
      <c r="BH179" s="107"/>
      <c r="BI179" s="107"/>
      <c r="BJ179" s="107"/>
      <c r="BK179" s="107"/>
      <c r="BL179" s="107"/>
      <c r="BM179" s="107"/>
      <c r="BN179" s="107"/>
      <c r="BO179" s="107"/>
      <c r="BP179" s="107"/>
      <c r="BQ179" s="107"/>
      <c r="BR179" s="107"/>
      <c r="BS179" s="107"/>
      <c r="BT179" s="107"/>
      <c r="BU179" s="107"/>
      <c r="BV179" s="107"/>
      <c r="BW179" s="107"/>
      <c r="BX179" s="107"/>
      <c r="BY179" s="107"/>
      <c r="BZ179" s="107"/>
      <c r="CA179" s="107"/>
      <c r="CB179" s="107"/>
      <c r="CC179" s="107"/>
      <c r="CD179" s="107"/>
    </row>
    <row r="180" spans="1:82">
      <c r="A180" s="107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  <c r="Z180" s="107"/>
      <c r="AA180" s="107"/>
      <c r="AB180" s="107"/>
      <c r="AC180" s="107"/>
      <c r="AD180" s="107"/>
      <c r="AE180" s="107"/>
      <c r="AF180" s="107"/>
      <c r="AG180" s="107"/>
      <c r="AH180" s="107"/>
      <c r="AI180" s="107"/>
      <c r="AJ180" s="107"/>
      <c r="AK180" s="107"/>
      <c r="AL180" s="107"/>
      <c r="AM180" s="107"/>
      <c r="AN180" s="107"/>
      <c r="AO180" s="107"/>
      <c r="AP180" s="107"/>
      <c r="AQ180" s="107"/>
      <c r="AR180" s="107"/>
      <c r="AS180" s="107"/>
      <c r="AT180" s="107"/>
      <c r="AU180" s="107"/>
      <c r="AV180" s="107"/>
      <c r="AW180" s="107"/>
      <c r="AX180" s="107"/>
      <c r="AY180" s="107"/>
      <c r="AZ180" s="107"/>
      <c r="BA180" s="107"/>
      <c r="BB180" s="107"/>
      <c r="BC180" s="107"/>
      <c r="BD180" s="107"/>
      <c r="BE180" s="107"/>
      <c r="BF180" s="107"/>
      <c r="BG180" s="107"/>
      <c r="BH180" s="107"/>
      <c r="BI180" s="107"/>
      <c r="BJ180" s="107"/>
      <c r="BK180" s="107"/>
      <c r="BL180" s="107"/>
      <c r="BM180" s="107"/>
      <c r="BN180" s="107"/>
      <c r="BO180" s="107"/>
      <c r="BP180" s="107"/>
      <c r="BQ180" s="107"/>
      <c r="BR180" s="107"/>
      <c r="BS180" s="107"/>
      <c r="BT180" s="107"/>
      <c r="BU180" s="107"/>
      <c r="BV180" s="107"/>
      <c r="BW180" s="107"/>
      <c r="BX180" s="107"/>
      <c r="BY180" s="107"/>
      <c r="BZ180" s="107"/>
      <c r="CA180" s="107"/>
      <c r="CB180" s="107"/>
      <c r="CC180" s="107"/>
      <c r="CD180" s="107"/>
    </row>
    <row r="181" spans="1:82">
      <c r="A181" s="107"/>
      <c r="B181" s="107"/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  <c r="Y181" s="107"/>
      <c r="Z181" s="107"/>
      <c r="AA181" s="107"/>
      <c r="AB181" s="107"/>
      <c r="AC181" s="107"/>
      <c r="AD181" s="107"/>
      <c r="AE181" s="107"/>
      <c r="AF181" s="107"/>
      <c r="AG181" s="107"/>
      <c r="AH181" s="107"/>
      <c r="AI181" s="107"/>
      <c r="AJ181" s="107"/>
      <c r="AK181" s="107"/>
      <c r="AL181" s="107"/>
      <c r="AM181" s="107"/>
      <c r="AN181" s="107"/>
      <c r="AO181" s="107"/>
      <c r="AP181" s="107"/>
      <c r="AQ181" s="107"/>
      <c r="AR181" s="107"/>
      <c r="AS181" s="107"/>
      <c r="AT181" s="107"/>
      <c r="AU181" s="107"/>
      <c r="AV181" s="107"/>
      <c r="AW181" s="107"/>
      <c r="AX181" s="107"/>
      <c r="AY181" s="107"/>
      <c r="AZ181" s="107"/>
      <c r="BA181" s="107"/>
      <c r="BB181" s="107"/>
      <c r="BC181" s="107"/>
      <c r="BD181" s="107"/>
      <c r="BE181" s="107"/>
      <c r="BF181" s="107"/>
      <c r="BG181" s="107"/>
      <c r="BH181" s="107"/>
      <c r="BI181" s="107"/>
      <c r="BJ181" s="107"/>
      <c r="BK181" s="107"/>
      <c r="BL181" s="107"/>
      <c r="BM181" s="107"/>
      <c r="BN181" s="107"/>
      <c r="BO181" s="107"/>
      <c r="BP181" s="107"/>
      <c r="BQ181" s="107"/>
      <c r="BR181" s="107"/>
      <c r="BS181" s="107"/>
      <c r="BT181" s="107"/>
      <c r="BU181" s="107"/>
      <c r="BV181" s="107"/>
      <c r="BW181" s="107"/>
      <c r="BX181" s="107"/>
      <c r="BY181" s="107"/>
      <c r="BZ181" s="107"/>
      <c r="CA181" s="107"/>
      <c r="CB181" s="107"/>
      <c r="CC181" s="107"/>
      <c r="CD181" s="107"/>
    </row>
    <row r="182" spans="1:82">
      <c r="A182" s="107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107"/>
      <c r="S182" s="107"/>
      <c r="T182" s="107"/>
      <c r="U182" s="107"/>
      <c r="V182" s="107"/>
      <c r="W182" s="107"/>
      <c r="X182" s="107"/>
      <c r="Y182" s="107"/>
      <c r="Z182" s="107"/>
      <c r="AA182" s="107"/>
      <c r="AB182" s="107"/>
      <c r="AC182" s="107"/>
      <c r="AD182" s="107"/>
      <c r="AE182" s="107"/>
      <c r="AF182" s="107"/>
      <c r="AG182" s="107"/>
      <c r="AH182" s="107"/>
      <c r="AI182" s="107"/>
      <c r="AJ182" s="107"/>
      <c r="AK182" s="107"/>
      <c r="AL182" s="107"/>
      <c r="AM182" s="107"/>
      <c r="AN182" s="107"/>
      <c r="AO182" s="107"/>
      <c r="AP182" s="107"/>
      <c r="AQ182" s="107"/>
      <c r="AR182" s="107"/>
      <c r="AS182" s="107"/>
      <c r="AT182" s="107"/>
      <c r="AU182" s="107"/>
      <c r="AV182" s="107"/>
      <c r="AW182" s="107"/>
      <c r="AX182" s="107"/>
      <c r="AY182" s="107"/>
      <c r="AZ182" s="107"/>
      <c r="BA182" s="107"/>
      <c r="BB182" s="107"/>
      <c r="BC182" s="107"/>
      <c r="BD182" s="107"/>
      <c r="BE182" s="107"/>
      <c r="BF182" s="107"/>
      <c r="BG182" s="107"/>
      <c r="BH182" s="107"/>
      <c r="BI182" s="107"/>
      <c r="BJ182" s="107"/>
      <c r="BK182" s="107"/>
      <c r="BL182" s="107"/>
      <c r="BM182" s="107"/>
      <c r="BN182" s="107"/>
      <c r="BO182" s="107"/>
      <c r="BP182" s="107"/>
      <c r="BQ182" s="107"/>
      <c r="BR182" s="107"/>
      <c r="BS182" s="107"/>
      <c r="BT182" s="107"/>
      <c r="BU182" s="107"/>
      <c r="BV182" s="107"/>
      <c r="BW182" s="107"/>
      <c r="BX182" s="107"/>
      <c r="BY182" s="107"/>
      <c r="BZ182" s="107"/>
      <c r="CA182" s="107"/>
      <c r="CB182" s="107"/>
      <c r="CC182" s="107"/>
      <c r="CD182" s="107"/>
    </row>
    <row r="183" spans="1:82">
      <c r="A183" s="107"/>
      <c r="B183" s="107"/>
      <c r="C183" s="107"/>
      <c r="D183" s="107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107"/>
      <c r="S183" s="107"/>
      <c r="T183" s="107"/>
      <c r="U183" s="107"/>
      <c r="V183" s="107"/>
      <c r="W183" s="107"/>
      <c r="X183" s="107"/>
      <c r="Y183" s="107"/>
      <c r="Z183" s="107"/>
      <c r="AA183" s="107"/>
      <c r="AB183" s="107"/>
      <c r="AC183" s="107"/>
      <c r="AD183" s="107"/>
      <c r="AE183" s="107"/>
      <c r="AF183" s="107"/>
      <c r="AG183" s="107"/>
      <c r="AH183" s="107"/>
      <c r="AI183" s="107"/>
      <c r="AJ183" s="107"/>
      <c r="AK183" s="107"/>
      <c r="AL183" s="107"/>
      <c r="AM183" s="107"/>
      <c r="AN183" s="107"/>
      <c r="AO183" s="107"/>
      <c r="AP183" s="107"/>
      <c r="AQ183" s="107"/>
      <c r="AR183" s="107"/>
      <c r="AS183" s="107"/>
      <c r="AT183" s="107"/>
      <c r="AU183" s="107"/>
      <c r="AV183" s="107"/>
      <c r="AW183" s="107"/>
      <c r="AX183" s="107"/>
      <c r="AY183" s="107"/>
      <c r="AZ183" s="107"/>
      <c r="BA183" s="107"/>
      <c r="BB183" s="107"/>
      <c r="BC183" s="107"/>
      <c r="BD183" s="107"/>
      <c r="BE183" s="107"/>
      <c r="BF183" s="107"/>
      <c r="BG183" s="107"/>
      <c r="BH183" s="107"/>
      <c r="BI183" s="107"/>
      <c r="BJ183" s="107"/>
      <c r="BK183" s="107"/>
      <c r="BL183" s="107"/>
      <c r="BM183" s="107"/>
      <c r="BN183" s="107"/>
      <c r="BO183" s="107"/>
      <c r="BP183" s="107"/>
      <c r="BQ183" s="107"/>
      <c r="BR183" s="107"/>
      <c r="BS183" s="107"/>
      <c r="BT183" s="107"/>
      <c r="BU183" s="107"/>
      <c r="BV183" s="107"/>
      <c r="BW183" s="107"/>
      <c r="BX183" s="107"/>
      <c r="BY183" s="107"/>
      <c r="BZ183" s="107"/>
      <c r="CA183" s="107"/>
      <c r="CB183" s="107"/>
      <c r="CC183" s="107"/>
      <c r="CD183" s="107"/>
    </row>
    <row r="184" spans="1:82">
      <c r="A184" s="107"/>
      <c r="B184" s="107"/>
      <c r="C184" s="107"/>
      <c r="D184" s="107"/>
      <c r="E184" s="107"/>
      <c r="F184" s="107"/>
      <c r="G184" s="107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107"/>
      <c r="S184" s="107"/>
      <c r="T184" s="107"/>
      <c r="U184" s="107"/>
      <c r="V184" s="107"/>
      <c r="W184" s="107"/>
      <c r="X184" s="107"/>
      <c r="Y184" s="107"/>
      <c r="Z184" s="107"/>
      <c r="AA184" s="107"/>
      <c r="AB184" s="107"/>
      <c r="AC184" s="107"/>
      <c r="AD184" s="107"/>
      <c r="AE184" s="107"/>
      <c r="AF184" s="107"/>
      <c r="AG184" s="107"/>
      <c r="AH184" s="107"/>
      <c r="AI184" s="107"/>
      <c r="AJ184" s="107"/>
      <c r="AK184" s="107"/>
      <c r="AL184" s="107"/>
      <c r="AM184" s="107"/>
      <c r="AN184" s="107"/>
      <c r="AO184" s="107"/>
      <c r="AP184" s="107"/>
      <c r="AQ184" s="107"/>
      <c r="AR184" s="107"/>
      <c r="AS184" s="107"/>
      <c r="AT184" s="107"/>
      <c r="AU184" s="107"/>
      <c r="AV184" s="107"/>
      <c r="AW184" s="107"/>
      <c r="AX184" s="107"/>
      <c r="AY184" s="107"/>
      <c r="AZ184" s="107"/>
      <c r="BA184" s="107"/>
      <c r="BB184" s="107"/>
      <c r="BC184" s="107"/>
      <c r="BD184" s="107"/>
      <c r="BE184" s="107"/>
      <c r="BF184" s="107"/>
      <c r="BG184" s="107"/>
      <c r="BH184" s="107"/>
      <c r="BI184" s="107"/>
      <c r="BJ184" s="107"/>
      <c r="BK184" s="107"/>
      <c r="BL184" s="107"/>
      <c r="BM184" s="107"/>
      <c r="BN184" s="107"/>
      <c r="BO184" s="107"/>
      <c r="BP184" s="107"/>
      <c r="BQ184" s="107"/>
      <c r="BR184" s="107"/>
      <c r="BS184" s="107"/>
      <c r="BT184" s="107"/>
      <c r="BU184" s="107"/>
      <c r="BV184" s="107"/>
      <c r="BW184" s="107"/>
      <c r="BX184" s="107"/>
      <c r="BY184" s="107"/>
      <c r="BZ184" s="107"/>
      <c r="CA184" s="107"/>
      <c r="CB184" s="107"/>
      <c r="CC184" s="107"/>
      <c r="CD184" s="107"/>
    </row>
    <row r="185" spans="1:82">
      <c r="A185" s="107"/>
      <c r="B185" s="107"/>
      <c r="C185" s="107"/>
      <c r="D185" s="107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107"/>
      <c r="S185" s="107"/>
      <c r="T185" s="107"/>
      <c r="U185" s="107"/>
      <c r="V185" s="107"/>
      <c r="W185" s="107"/>
      <c r="X185" s="107"/>
      <c r="Y185" s="107"/>
      <c r="Z185" s="107"/>
      <c r="AA185" s="107"/>
      <c r="AB185" s="107"/>
      <c r="AC185" s="107"/>
      <c r="AD185" s="107"/>
      <c r="AE185" s="107"/>
      <c r="AF185" s="107"/>
      <c r="AG185" s="107"/>
      <c r="AH185" s="107"/>
      <c r="AI185" s="107"/>
      <c r="AJ185" s="107"/>
      <c r="AK185" s="107"/>
      <c r="AL185" s="107"/>
      <c r="AM185" s="107"/>
      <c r="AN185" s="107"/>
      <c r="AO185" s="107"/>
      <c r="AP185" s="107"/>
      <c r="AQ185" s="107"/>
      <c r="AR185" s="107"/>
      <c r="AS185" s="107"/>
      <c r="AT185" s="107"/>
      <c r="AU185" s="107"/>
      <c r="AV185" s="107"/>
      <c r="AW185" s="107"/>
      <c r="AX185" s="107"/>
      <c r="AY185" s="107"/>
      <c r="AZ185" s="107"/>
      <c r="BA185" s="107"/>
      <c r="BB185" s="107"/>
      <c r="BC185" s="107"/>
      <c r="BD185" s="107"/>
      <c r="BE185" s="107"/>
      <c r="BF185" s="107"/>
      <c r="BG185" s="107"/>
      <c r="BH185" s="107"/>
      <c r="BI185" s="107"/>
      <c r="BJ185" s="107"/>
      <c r="BK185" s="107"/>
      <c r="BL185" s="107"/>
      <c r="BM185" s="107"/>
      <c r="BN185" s="107"/>
      <c r="BO185" s="107"/>
      <c r="BP185" s="107"/>
      <c r="BQ185" s="107"/>
      <c r="BR185" s="107"/>
      <c r="BS185" s="107"/>
      <c r="BT185" s="107"/>
      <c r="BU185" s="107"/>
      <c r="BV185" s="107"/>
      <c r="BW185" s="107"/>
      <c r="BX185" s="107"/>
      <c r="BY185" s="107"/>
      <c r="BZ185" s="107"/>
      <c r="CA185" s="107"/>
      <c r="CB185" s="107"/>
      <c r="CC185" s="107"/>
      <c r="CD185" s="107"/>
    </row>
    <row r="186" spans="1:82">
      <c r="A186" s="107"/>
      <c r="B186" s="107"/>
      <c r="C186" s="107"/>
      <c r="D186" s="107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107"/>
      <c r="S186" s="107"/>
      <c r="T186" s="107"/>
      <c r="U186" s="107"/>
      <c r="V186" s="107"/>
      <c r="W186" s="107"/>
      <c r="X186" s="107"/>
      <c r="Y186" s="107"/>
      <c r="Z186" s="107"/>
      <c r="AA186" s="107"/>
      <c r="AB186" s="107"/>
      <c r="AC186" s="107"/>
      <c r="AD186" s="107"/>
      <c r="AE186" s="107"/>
      <c r="AF186" s="107"/>
      <c r="AG186" s="107"/>
      <c r="AH186" s="107"/>
      <c r="AI186" s="107"/>
      <c r="AJ186" s="107"/>
      <c r="AK186" s="107"/>
      <c r="AL186" s="107"/>
      <c r="AM186" s="107"/>
      <c r="AN186" s="107"/>
      <c r="AO186" s="107"/>
      <c r="AP186" s="107"/>
      <c r="AQ186" s="107"/>
      <c r="AR186" s="107"/>
      <c r="AS186" s="107"/>
      <c r="AT186" s="107"/>
      <c r="AU186" s="107"/>
      <c r="AV186" s="107"/>
      <c r="AW186" s="107"/>
      <c r="AX186" s="107"/>
      <c r="AY186" s="107"/>
      <c r="AZ186" s="107"/>
      <c r="BA186" s="107"/>
      <c r="BB186" s="107"/>
      <c r="BC186" s="107"/>
      <c r="BD186" s="107"/>
      <c r="BE186" s="107"/>
      <c r="BF186" s="107"/>
      <c r="BG186" s="107"/>
      <c r="BH186" s="107"/>
      <c r="BI186" s="107"/>
      <c r="BJ186" s="107"/>
      <c r="BK186" s="107"/>
      <c r="BL186" s="107"/>
      <c r="BM186" s="107"/>
      <c r="BN186" s="107"/>
      <c r="BO186" s="107"/>
      <c r="BP186" s="107"/>
      <c r="BQ186" s="107"/>
      <c r="BR186" s="107"/>
      <c r="BS186" s="107"/>
      <c r="BT186" s="107"/>
      <c r="BU186" s="107"/>
      <c r="BV186" s="107"/>
      <c r="BW186" s="107"/>
      <c r="BX186" s="107"/>
      <c r="BY186" s="107"/>
      <c r="BZ186" s="107"/>
      <c r="CA186" s="107"/>
      <c r="CB186" s="107"/>
      <c r="CC186" s="107"/>
      <c r="CD186" s="107"/>
    </row>
    <row r="187" spans="1:82">
      <c r="A187" s="107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107"/>
      <c r="S187" s="107"/>
      <c r="T187" s="107"/>
      <c r="U187" s="107"/>
      <c r="V187" s="107"/>
      <c r="W187" s="107"/>
      <c r="X187" s="107"/>
      <c r="Y187" s="107"/>
      <c r="Z187" s="107"/>
      <c r="AA187" s="107"/>
      <c r="AB187" s="107"/>
      <c r="AC187" s="107"/>
      <c r="AD187" s="107"/>
      <c r="AE187" s="107"/>
      <c r="AF187" s="107"/>
      <c r="AG187" s="107"/>
      <c r="AH187" s="107"/>
      <c r="AI187" s="107"/>
      <c r="AJ187" s="107"/>
      <c r="AK187" s="107"/>
      <c r="AL187" s="107"/>
      <c r="AM187" s="107"/>
      <c r="AN187" s="107"/>
      <c r="AO187" s="107"/>
      <c r="AP187" s="107"/>
      <c r="AQ187" s="107"/>
      <c r="AR187" s="107"/>
      <c r="AS187" s="107"/>
      <c r="AT187" s="107"/>
      <c r="AU187" s="107"/>
      <c r="AV187" s="107"/>
      <c r="AW187" s="107"/>
      <c r="AX187" s="107"/>
      <c r="AY187" s="107"/>
      <c r="AZ187" s="107"/>
      <c r="BA187" s="107"/>
      <c r="BB187" s="107"/>
      <c r="BC187" s="107"/>
      <c r="BD187" s="107"/>
      <c r="BE187" s="107"/>
      <c r="BF187" s="107"/>
      <c r="BG187" s="107"/>
      <c r="BH187" s="107"/>
      <c r="BI187" s="107"/>
      <c r="BJ187" s="107"/>
      <c r="BK187" s="107"/>
      <c r="BL187" s="107"/>
      <c r="BM187" s="107"/>
      <c r="BN187" s="107"/>
      <c r="BO187" s="107"/>
      <c r="BP187" s="107"/>
      <c r="BQ187" s="107"/>
      <c r="BR187" s="107"/>
      <c r="BS187" s="107"/>
      <c r="BT187" s="107"/>
      <c r="BU187" s="107"/>
      <c r="BV187" s="107"/>
      <c r="BW187" s="107"/>
      <c r="BX187" s="107"/>
      <c r="BY187" s="107"/>
      <c r="BZ187" s="107"/>
      <c r="CA187" s="107"/>
      <c r="CB187" s="107"/>
      <c r="CC187" s="107"/>
      <c r="CD187" s="107"/>
    </row>
    <row r="188" spans="1:82">
      <c r="A188" s="107"/>
      <c r="B188" s="107"/>
      <c r="C188" s="107"/>
      <c r="D188" s="107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107"/>
      <c r="S188" s="107"/>
      <c r="T188" s="107"/>
      <c r="U188" s="107"/>
      <c r="V188" s="107"/>
      <c r="W188" s="107"/>
      <c r="X188" s="107"/>
      <c r="Y188" s="107"/>
      <c r="Z188" s="107"/>
      <c r="AA188" s="107"/>
      <c r="AB188" s="107"/>
      <c r="AC188" s="107"/>
      <c r="AD188" s="107"/>
      <c r="AE188" s="107"/>
      <c r="AF188" s="107"/>
      <c r="AG188" s="107"/>
      <c r="AH188" s="107"/>
      <c r="AI188" s="107"/>
      <c r="AJ188" s="107"/>
      <c r="AK188" s="107"/>
      <c r="AL188" s="107"/>
      <c r="AM188" s="107"/>
      <c r="AN188" s="107"/>
      <c r="AO188" s="107"/>
      <c r="AP188" s="107"/>
      <c r="AQ188" s="107"/>
      <c r="AR188" s="107"/>
      <c r="AS188" s="107"/>
      <c r="AT188" s="107"/>
      <c r="AU188" s="107"/>
      <c r="AV188" s="107"/>
      <c r="AW188" s="107"/>
      <c r="AX188" s="107"/>
      <c r="AY188" s="107"/>
      <c r="AZ188" s="107"/>
      <c r="BA188" s="107"/>
      <c r="BB188" s="107"/>
      <c r="BC188" s="107"/>
      <c r="BD188" s="107"/>
      <c r="BE188" s="107"/>
      <c r="BF188" s="107"/>
      <c r="BG188" s="107"/>
      <c r="BH188" s="107"/>
      <c r="BI188" s="107"/>
      <c r="BJ188" s="107"/>
      <c r="BK188" s="107"/>
      <c r="BL188" s="107"/>
      <c r="BM188" s="107"/>
      <c r="BN188" s="107"/>
      <c r="BO188" s="107"/>
      <c r="BP188" s="107"/>
      <c r="BQ188" s="107"/>
      <c r="BR188" s="107"/>
      <c r="BS188" s="107"/>
      <c r="BT188" s="107"/>
      <c r="BU188" s="107"/>
      <c r="BV188" s="107"/>
      <c r="BW188" s="107"/>
      <c r="BX188" s="107"/>
      <c r="BY188" s="107"/>
      <c r="BZ188" s="107"/>
      <c r="CA188" s="107"/>
      <c r="CB188" s="107"/>
      <c r="CC188" s="107"/>
      <c r="CD188" s="107"/>
    </row>
    <row r="189" spans="1:82">
      <c r="A189" s="107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107"/>
      <c r="S189" s="107"/>
      <c r="T189" s="107"/>
      <c r="U189" s="107"/>
      <c r="V189" s="107"/>
      <c r="W189" s="107"/>
      <c r="X189" s="107"/>
      <c r="Y189" s="107"/>
      <c r="Z189" s="107"/>
      <c r="AA189" s="107"/>
      <c r="AB189" s="107"/>
      <c r="AC189" s="107"/>
      <c r="AD189" s="107"/>
      <c r="AE189" s="107"/>
      <c r="AF189" s="107"/>
      <c r="AG189" s="107"/>
      <c r="AH189" s="107"/>
      <c r="AI189" s="107"/>
      <c r="AJ189" s="107"/>
      <c r="AK189" s="107"/>
      <c r="AL189" s="107"/>
      <c r="AM189" s="107"/>
      <c r="AN189" s="107"/>
      <c r="AO189" s="107"/>
      <c r="AP189" s="107"/>
      <c r="AQ189" s="107"/>
      <c r="AR189" s="107"/>
      <c r="AS189" s="107"/>
      <c r="AT189" s="107"/>
      <c r="AU189" s="107"/>
      <c r="AV189" s="107"/>
      <c r="AW189" s="107"/>
      <c r="AX189" s="107"/>
      <c r="AY189" s="107"/>
      <c r="AZ189" s="107"/>
      <c r="BA189" s="107"/>
      <c r="BB189" s="107"/>
      <c r="BC189" s="107"/>
      <c r="BD189" s="107"/>
      <c r="BE189" s="107"/>
      <c r="BF189" s="107"/>
      <c r="BG189" s="107"/>
      <c r="BH189" s="107"/>
      <c r="BI189" s="107"/>
      <c r="BJ189" s="107"/>
      <c r="BK189" s="107"/>
      <c r="BL189" s="107"/>
      <c r="BM189" s="107"/>
      <c r="BN189" s="107"/>
      <c r="BO189" s="107"/>
      <c r="BP189" s="107"/>
      <c r="BQ189" s="107"/>
      <c r="BR189" s="107"/>
      <c r="BS189" s="107"/>
      <c r="BT189" s="107"/>
      <c r="BU189" s="107"/>
      <c r="BV189" s="107"/>
      <c r="BW189" s="107"/>
      <c r="BX189" s="107"/>
      <c r="BY189" s="107"/>
      <c r="BZ189" s="107"/>
      <c r="CA189" s="107"/>
      <c r="CB189" s="107"/>
      <c r="CC189" s="107"/>
      <c r="CD189" s="107"/>
    </row>
    <row r="190" spans="1:82">
      <c r="A190" s="107"/>
      <c r="B190" s="107"/>
      <c r="C190" s="107"/>
      <c r="D190" s="107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107"/>
      <c r="S190" s="107"/>
      <c r="T190" s="107"/>
      <c r="U190" s="107"/>
      <c r="V190" s="107"/>
      <c r="W190" s="107"/>
      <c r="X190" s="107"/>
      <c r="Y190" s="107"/>
      <c r="Z190" s="107"/>
      <c r="AA190" s="107"/>
      <c r="AB190" s="107"/>
      <c r="AC190" s="107"/>
      <c r="AD190" s="107"/>
      <c r="AE190" s="107"/>
      <c r="AF190" s="107"/>
      <c r="AG190" s="107"/>
      <c r="AH190" s="107"/>
      <c r="AI190" s="107"/>
      <c r="AJ190" s="107"/>
      <c r="AK190" s="107"/>
      <c r="AL190" s="107"/>
      <c r="AM190" s="107"/>
      <c r="AN190" s="107"/>
      <c r="AO190" s="107"/>
      <c r="AP190" s="107"/>
      <c r="AQ190" s="107"/>
      <c r="AR190" s="107"/>
      <c r="AS190" s="107"/>
      <c r="AT190" s="107"/>
      <c r="AU190" s="107"/>
      <c r="AV190" s="107"/>
      <c r="AW190" s="107"/>
      <c r="AX190" s="107"/>
      <c r="AY190" s="107"/>
      <c r="AZ190" s="107"/>
      <c r="BA190" s="107"/>
      <c r="BB190" s="107"/>
      <c r="BC190" s="107"/>
      <c r="BD190" s="107"/>
      <c r="BE190" s="107"/>
      <c r="BF190" s="107"/>
      <c r="BG190" s="107"/>
      <c r="BH190" s="107"/>
      <c r="BI190" s="107"/>
      <c r="BJ190" s="107"/>
      <c r="BK190" s="107"/>
      <c r="BL190" s="107"/>
      <c r="BM190" s="107"/>
      <c r="BN190" s="107"/>
      <c r="BO190" s="107"/>
      <c r="BP190" s="107"/>
      <c r="BQ190" s="107"/>
      <c r="BR190" s="107"/>
      <c r="BS190" s="107"/>
      <c r="BT190" s="107"/>
      <c r="BU190" s="107"/>
      <c r="BV190" s="107"/>
      <c r="BW190" s="107"/>
      <c r="BX190" s="107"/>
      <c r="BY190" s="107"/>
      <c r="BZ190" s="107"/>
      <c r="CA190" s="107"/>
      <c r="CB190" s="107"/>
      <c r="CC190" s="107"/>
      <c r="CD190" s="107"/>
    </row>
    <row r="191" spans="1:82">
      <c r="A191" s="107"/>
      <c r="B191" s="107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  <c r="AA191" s="107"/>
      <c r="AB191" s="107"/>
      <c r="AC191" s="107"/>
      <c r="AD191" s="107"/>
      <c r="AE191" s="107"/>
      <c r="AF191" s="107"/>
      <c r="AG191" s="107"/>
      <c r="AH191" s="107"/>
      <c r="AI191" s="107"/>
      <c r="AJ191" s="107"/>
      <c r="AK191" s="107"/>
      <c r="AL191" s="107"/>
      <c r="AM191" s="107"/>
      <c r="AN191" s="107"/>
      <c r="AO191" s="107"/>
      <c r="AP191" s="107"/>
      <c r="AQ191" s="107"/>
      <c r="AR191" s="107"/>
      <c r="AS191" s="107"/>
      <c r="AT191" s="107"/>
      <c r="AU191" s="107"/>
      <c r="AV191" s="107"/>
      <c r="AW191" s="107"/>
      <c r="AX191" s="107"/>
      <c r="AY191" s="107"/>
      <c r="AZ191" s="107"/>
      <c r="BA191" s="107"/>
      <c r="BB191" s="107"/>
      <c r="BC191" s="107"/>
      <c r="BD191" s="107"/>
      <c r="BE191" s="107"/>
      <c r="BF191" s="107"/>
      <c r="BG191" s="107"/>
      <c r="BH191" s="107"/>
      <c r="BI191" s="107"/>
      <c r="BJ191" s="107"/>
      <c r="BK191" s="107"/>
      <c r="BL191" s="107"/>
      <c r="BM191" s="107"/>
      <c r="BN191" s="107"/>
      <c r="BO191" s="107"/>
      <c r="BP191" s="107"/>
      <c r="BQ191" s="107"/>
      <c r="BR191" s="107"/>
      <c r="BS191" s="107"/>
      <c r="BT191" s="107"/>
      <c r="BU191" s="107"/>
      <c r="BV191" s="107"/>
      <c r="BW191" s="107"/>
      <c r="BX191" s="107"/>
      <c r="BY191" s="107"/>
      <c r="BZ191" s="107"/>
      <c r="CA191" s="107"/>
      <c r="CB191" s="107"/>
      <c r="CC191" s="107"/>
      <c r="CD191" s="107"/>
    </row>
    <row r="192" spans="1:82">
      <c r="A192" s="107"/>
      <c r="B192" s="107"/>
      <c r="C192" s="107"/>
      <c r="D192" s="107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107"/>
      <c r="S192" s="107"/>
      <c r="T192" s="107"/>
      <c r="U192" s="107"/>
      <c r="V192" s="107"/>
      <c r="W192" s="107"/>
      <c r="X192" s="107"/>
      <c r="Y192" s="107"/>
      <c r="Z192" s="107"/>
      <c r="AA192" s="107"/>
      <c r="AB192" s="107"/>
      <c r="AC192" s="107"/>
      <c r="AD192" s="107"/>
      <c r="AE192" s="107"/>
      <c r="AF192" s="107"/>
      <c r="AG192" s="107"/>
      <c r="AH192" s="107"/>
      <c r="AI192" s="107"/>
      <c r="AJ192" s="107"/>
      <c r="AK192" s="107"/>
      <c r="AL192" s="107"/>
      <c r="AM192" s="107"/>
      <c r="AN192" s="107"/>
      <c r="AO192" s="107"/>
      <c r="AP192" s="107"/>
      <c r="AQ192" s="107"/>
      <c r="AR192" s="107"/>
      <c r="AS192" s="107"/>
      <c r="AT192" s="107"/>
      <c r="AU192" s="107"/>
      <c r="AV192" s="107"/>
      <c r="AW192" s="107"/>
      <c r="AX192" s="107"/>
      <c r="AY192" s="107"/>
      <c r="AZ192" s="107"/>
      <c r="BA192" s="107"/>
      <c r="BB192" s="107"/>
      <c r="BC192" s="107"/>
      <c r="BD192" s="107"/>
      <c r="BE192" s="107"/>
      <c r="BF192" s="107"/>
      <c r="BG192" s="107"/>
      <c r="BH192" s="107"/>
      <c r="BI192" s="107"/>
      <c r="BJ192" s="107"/>
      <c r="BK192" s="107"/>
      <c r="BL192" s="107"/>
      <c r="BM192" s="107"/>
      <c r="BN192" s="107"/>
      <c r="BO192" s="107"/>
      <c r="BP192" s="107"/>
      <c r="BQ192" s="107"/>
      <c r="BR192" s="107"/>
      <c r="BS192" s="107"/>
      <c r="BT192" s="107"/>
      <c r="BU192" s="107"/>
      <c r="BV192" s="107"/>
      <c r="BW192" s="107"/>
      <c r="BX192" s="107"/>
      <c r="BY192" s="107"/>
      <c r="BZ192" s="107"/>
      <c r="CA192" s="107"/>
      <c r="CB192" s="107"/>
      <c r="CC192" s="107"/>
      <c r="CD192" s="107"/>
    </row>
    <row r="193" spans="1:82">
      <c r="A193" s="107"/>
      <c r="B193" s="107"/>
      <c r="C193" s="107"/>
      <c r="D193" s="107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107"/>
      <c r="S193" s="107"/>
      <c r="T193" s="107"/>
      <c r="U193" s="107"/>
      <c r="V193" s="107"/>
      <c r="W193" s="107"/>
      <c r="X193" s="107"/>
      <c r="Y193" s="107"/>
      <c r="Z193" s="107"/>
      <c r="AA193" s="107"/>
      <c r="AB193" s="107"/>
      <c r="AC193" s="107"/>
      <c r="AD193" s="107"/>
      <c r="AE193" s="107"/>
      <c r="AF193" s="107"/>
      <c r="AG193" s="107"/>
      <c r="AH193" s="107"/>
      <c r="AI193" s="107"/>
      <c r="AJ193" s="107"/>
      <c r="AK193" s="107"/>
      <c r="AL193" s="107"/>
      <c r="AM193" s="107"/>
      <c r="AN193" s="107"/>
      <c r="AO193" s="107"/>
      <c r="AP193" s="107"/>
      <c r="AQ193" s="107"/>
      <c r="AR193" s="107"/>
      <c r="AS193" s="107"/>
      <c r="AT193" s="107"/>
      <c r="AU193" s="107"/>
      <c r="AV193" s="107"/>
      <c r="AW193" s="107"/>
      <c r="AX193" s="107"/>
      <c r="AY193" s="107"/>
      <c r="AZ193" s="107"/>
      <c r="BA193" s="107"/>
      <c r="BB193" s="107"/>
      <c r="BC193" s="107"/>
      <c r="BD193" s="107"/>
      <c r="BE193" s="107"/>
      <c r="BF193" s="107"/>
      <c r="BG193" s="107"/>
      <c r="BH193" s="107"/>
      <c r="BI193" s="107"/>
      <c r="BJ193" s="107"/>
      <c r="BK193" s="107"/>
      <c r="BL193" s="107"/>
      <c r="BM193" s="107"/>
      <c r="BN193" s="107"/>
      <c r="BO193" s="107"/>
      <c r="BP193" s="107"/>
      <c r="BQ193" s="107"/>
      <c r="BR193" s="107"/>
      <c r="BS193" s="107"/>
      <c r="BT193" s="107"/>
      <c r="BU193" s="107"/>
      <c r="BV193" s="107"/>
      <c r="BW193" s="107"/>
      <c r="BX193" s="107"/>
      <c r="BY193" s="107"/>
      <c r="BZ193" s="107"/>
      <c r="CA193" s="107"/>
      <c r="CB193" s="107"/>
      <c r="CC193" s="107"/>
      <c r="CD193" s="107"/>
    </row>
    <row r="194" spans="1:82">
      <c r="A194" s="107"/>
      <c r="B194" s="107"/>
      <c r="C194" s="107"/>
      <c r="D194" s="107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  <c r="Z194" s="107"/>
      <c r="AA194" s="107"/>
      <c r="AB194" s="107"/>
      <c r="AC194" s="107"/>
      <c r="AD194" s="107"/>
      <c r="AE194" s="107"/>
      <c r="AF194" s="107"/>
      <c r="AG194" s="107"/>
      <c r="AH194" s="107"/>
      <c r="AI194" s="107"/>
      <c r="AJ194" s="107"/>
      <c r="AK194" s="107"/>
      <c r="AL194" s="107"/>
      <c r="AM194" s="107"/>
      <c r="AN194" s="107"/>
      <c r="AO194" s="107"/>
      <c r="AP194" s="107"/>
      <c r="AQ194" s="107"/>
      <c r="AR194" s="107"/>
      <c r="AS194" s="107"/>
      <c r="AT194" s="107"/>
      <c r="AU194" s="107"/>
      <c r="AV194" s="107"/>
      <c r="AW194" s="107"/>
      <c r="AX194" s="107"/>
      <c r="AY194" s="107"/>
      <c r="AZ194" s="107"/>
      <c r="BA194" s="107"/>
      <c r="BB194" s="107"/>
      <c r="BC194" s="107"/>
      <c r="BD194" s="107"/>
      <c r="BE194" s="107"/>
      <c r="BF194" s="107"/>
      <c r="BG194" s="107"/>
      <c r="BH194" s="107"/>
      <c r="BI194" s="107"/>
      <c r="BJ194" s="107"/>
      <c r="BK194" s="107"/>
      <c r="BL194" s="107"/>
      <c r="BM194" s="107"/>
      <c r="BN194" s="107"/>
      <c r="BO194" s="107"/>
      <c r="BP194" s="107"/>
      <c r="BQ194" s="107"/>
      <c r="BR194" s="107"/>
      <c r="BS194" s="107"/>
      <c r="BT194" s="107"/>
      <c r="BU194" s="107"/>
      <c r="BV194" s="107"/>
      <c r="BW194" s="107"/>
      <c r="BX194" s="107"/>
      <c r="BY194" s="107"/>
      <c r="BZ194" s="107"/>
      <c r="CA194" s="107"/>
      <c r="CB194" s="107"/>
      <c r="CC194" s="107"/>
      <c r="CD194" s="107"/>
    </row>
    <row r="195" spans="1:82">
      <c r="A195" s="107"/>
      <c r="B195" s="107"/>
      <c r="C195" s="107"/>
      <c r="D195" s="107"/>
      <c r="E195" s="107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107"/>
      <c r="S195" s="107"/>
      <c r="T195" s="107"/>
      <c r="U195" s="107"/>
      <c r="V195" s="107"/>
      <c r="W195" s="107"/>
      <c r="X195" s="107"/>
      <c r="Y195" s="107"/>
      <c r="Z195" s="107"/>
      <c r="AA195" s="107"/>
      <c r="AB195" s="107"/>
      <c r="AC195" s="107"/>
      <c r="AD195" s="107"/>
      <c r="AE195" s="107"/>
      <c r="AF195" s="107"/>
      <c r="AG195" s="107"/>
      <c r="AH195" s="107"/>
      <c r="AI195" s="107"/>
      <c r="AJ195" s="107"/>
      <c r="AK195" s="107"/>
      <c r="AL195" s="107"/>
      <c r="AM195" s="107"/>
      <c r="AN195" s="107"/>
      <c r="AO195" s="107"/>
      <c r="AP195" s="107"/>
      <c r="AQ195" s="107"/>
      <c r="AR195" s="107"/>
      <c r="AS195" s="107"/>
      <c r="AT195" s="107"/>
      <c r="AU195" s="107"/>
      <c r="AV195" s="107"/>
      <c r="AW195" s="107"/>
      <c r="AX195" s="107"/>
      <c r="AY195" s="107"/>
      <c r="AZ195" s="107"/>
      <c r="BA195" s="107"/>
      <c r="BB195" s="107"/>
      <c r="BC195" s="107"/>
      <c r="BD195" s="107"/>
      <c r="BE195" s="107"/>
      <c r="BF195" s="107"/>
      <c r="BG195" s="107"/>
      <c r="BH195" s="107"/>
      <c r="BI195" s="107"/>
      <c r="BJ195" s="107"/>
      <c r="BK195" s="107"/>
      <c r="BL195" s="107"/>
      <c r="BM195" s="107"/>
      <c r="BN195" s="107"/>
      <c r="BO195" s="107"/>
      <c r="BP195" s="107"/>
      <c r="BQ195" s="107"/>
      <c r="BR195" s="107"/>
      <c r="BS195" s="107"/>
      <c r="BT195" s="107"/>
      <c r="BU195" s="107"/>
      <c r="BV195" s="107"/>
      <c r="BW195" s="107"/>
      <c r="BX195" s="107"/>
      <c r="BY195" s="107"/>
      <c r="BZ195" s="107"/>
      <c r="CA195" s="107"/>
      <c r="CB195" s="107"/>
      <c r="CC195" s="107"/>
      <c r="CD195" s="107"/>
    </row>
    <row r="196" spans="1:82">
      <c r="A196" s="107"/>
      <c r="B196" s="107"/>
      <c r="C196" s="107"/>
      <c r="D196" s="107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107"/>
      <c r="S196" s="107"/>
      <c r="T196" s="107"/>
      <c r="U196" s="107"/>
      <c r="V196" s="107"/>
      <c r="W196" s="107"/>
      <c r="X196" s="107"/>
      <c r="Y196" s="107"/>
      <c r="Z196" s="107"/>
      <c r="AA196" s="107"/>
      <c r="AB196" s="107"/>
      <c r="AC196" s="107"/>
      <c r="AD196" s="107"/>
      <c r="AE196" s="107"/>
      <c r="AF196" s="107"/>
      <c r="AG196" s="107"/>
      <c r="AH196" s="107"/>
      <c r="AI196" s="107"/>
      <c r="AJ196" s="107"/>
      <c r="AK196" s="107"/>
      <c r="AL196" s="107"/>
      <c r="AM196" s="107"/>
      <c r="AN196" s="107"/>
      <c r="AO196" s="107"/>
      <c r="AP196" s="107"/>
      <c r="AQ196" s="107"/>
      <c r="AR196" s="107"/>
      <c r="AS196" s="107"/>
      <c r="AT196" s="107"/>
      <c r="AU196" s="107"/>
      <c r="AV196" s="107"/>
      <c r="AW196" s="107"/>
      <c r="AX196" s="107"/>
      <c r="AY196" s="107"/>
      <c r="AZ196" s="107"/>
      <c r="BA196" s="107"/>
      <c r="BB196" s="107"/>
      <c r="BC196" s="107"/>
      <c r="BD196" s="107"/>
      <c r="BE196" s="107"/>
      <c r="BF196" s="107"/>
      <c r="BG196" s="107"/>
      <c r="BH196" s="107"/>
      <c r="BI196" s="107"/>
      <c r="BJ196" s="107"/>
      <c r="BK196" s="107"/>
      <c r="BL196" s="107"/>
      <c r="BM196" s="107"/>
      <c r="BN196" s="107"/>
      <c r="BO196" s="107"/>
      <c r="BP196" s="107"/>
      <c r="BQ196" s="107"/>
      <c r="BR196" s="107"/>
      <c r="BS196" s="107"/>
      <c r="BT196" s="107"/>
      <c r="BU196" s="107"/>
      <c r="BV196" s="107"/>
      <c r="BW196" s="107"/>
      <c r="BX196" s="107"/>
      <c r="BY196" s="107"/>
      <c r="BZ196" s="107"/>
      <c r="CA196" s="107"/>
      <c r="CB196" s="107"/>
      <c r="CC196" s="107"/>
      <c r="CD196" s="107"/>
    </row>
    <row r="197" spans="1:82">
      <c r="A197" s="107"/>
      <c r="B197" s="107"/>
      <c r="C197" s="107"/>
      <c r="D197" s="107"/>
      <c r="E197" s="107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107"/>
      <c r="S197" s="107"/>
      <c r="T197" s="107"/>
      <c r="U197" s="107"/>
      <c r="V197" s="107"/>
      <c r="W197" s="107"/>
      <c r="X197" s="107"/>
      <c r="Y197" s="107"/>
      <c r="Z197" s="107"/>
      <c r="AA197" s="107"/>
      <c r="AB197" s="107"/>
      <c r="AC197" s="107"/>
      <c r="AD197" s="107"/>
      <c r="AE197" s="107"/>
      <c r="AF197" s="107"/>
      <c r="AG197" s="107"/>
      <c r="AH197" s="107"/>
      <c r="AI197" s="107"/>
      <c r="AJ197" s="107"/>
      <c r="AK197" s="107"/>
      <c r="AL197" s="107"/>
      <c r="AM197" s="107"/>
      <c r="AN197" s="107"/>
      <c r="AO197" s="107"/>
      <c r="AP197" s="107"/>
      <c r="AQ197" s="107"/>
      <c r="AR197" s="107"/>
      <c r="AS197" s="107"/>
      <c r="AT197" s="107"/>
      <c r="AU197" s="107"/>
      <c r="AV197" s="107"/>
      <c r="AW197" s="107"/>
      <c r="AX197" s="107"/>
      <c r="AY197" s="107"/>
      <c r="AZ197" s="107"/>
      <c r="BA197" s="107"/>
      <c r="BB197" s="107"/>
      <c r="BC197" s="107"/>
      <c r="BD197" s="107"/>
      <c r="BE197" s="107"/>
      <c r="BF197" s="107"/>
      <c r="BG197" s="107"/>
      <c r="BH197" s="107"/>
      <c r="BI197" s="107"/>
      <c r="BJ197" s="107"/>
      <c r="BK197" s="107"/>
      <c r="BL197" s="107"/>
      <c r="BM197" s="107"/>
      <c r="BN197" s="107"/>
      <c r="BO197" s="107"/>
      <c r="BP197" s="107"/>
      <c r="BQ197" s="107"/>
      <c r="BR197" s="107"/>
      <c r="BS197" s="107"/>
      <c r="BT197" s="107"/>
      <c r="BU197" s="107"/>
      <c r="BV197" s="107"/>
      <c r="BW197" s="107"/>
      <c r="BX197" s="107"/>
      <c r="BY197" s="107"/>
      <c r="BZ197" s="107"/>
      <c r="CA197" s="107"/>
      <c r="CB197" s="107"/>
      <c r="CC197" s="107"/>
      <c r="CD197" s="107"/>
    </row>
    <row r="198" spans="1:82">
      <c r="A198" s="107"/>
      <c r="B198" s="107"/>
      <c r="C198" s="107"/>
      <c r="D198" s="107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107"/>
      <c r="S198" s="107"/>
      <c r="T198" s="107"/>
      <c r="U198" s="107"/>
      <c r="V198" s="107"/>
      <c r="W198" s="107"/>
      <c r="X198" s="107"/>
      <c r="Y198" s="107"/>
      <c r="Z198" s="107"/>
      <c r="AA198" s="107"/>
      <c r="AB198" s="107"/>
      <c r="AC198" s="107"/>
      <c r="AD198" s="107"/>
      <c r="AE198" s="107"/>
      <c r="AF198" s="107"/>
      <c r="AG198" s="107"/>
      <c r="AH198" s="107"/>
      <c r="AI198" s="107"/>
      <c r="AJ198" s="107"/>
      <c r="AK198" s="107"/>
      <c r="AL198" s="107"/>
      <c r="AM198" s="107"/>
      <c r="AN198" s="107"/>
      <c r="AO198" s="107"/>
      <c r="AP198" s="107"/>
      <c r="AQ198" s="107"/>
      <c r="AR198" s="107"/>
      <c r="AS198" s="107"/>
      <c r="AT198" s="107"/>
      <c r="AU198" s="107"/>
      <c r="AV198" s="107"/>
      <c r="AW198" s="107"/>
      <c r="AX198" s="107"/>
      <c r="AY198" s="107"/>
      <c r="AZ198" s="107"/>
      <c r="BA198" s="107"/>
      <c r="BB198" s="107"/>
      <c r="BC198" s="107"/>
      <c r="BD198" s="107"/>
      <c r="BE198" s="107"/>
      <c r="BF198" s="107"/>
      <c r="BG198" s="107"/>
      <c r="BH198" s="107"/>
      <c r="BI198" s="107"/>
      <c r="BJ198" s="107"/>
      <c r="BK198" s="107"/>
      <c r="BL198" s="107"/>
      <c r="BM198" s="107"/>
      <c r="BN198" s="107"/>
      <c r="BO198" s="107"/>
      <c r="BP198" s="107"/>
      <c r="BQ198" s="107"/>
      <c r="BR198" s="107"/>
      <c r="BS198" s="107"/>
      <c r="BT198" s="107"/>
      <c r="BU198" s="107"/>
      <c r="BV198" s="107"/>
      <c r="BW198" s="107"/>
      <c r="BX198" s="107"/>
      <c r="BY198" s="107"/>
      <c r="BZ198" s="107"/>
      <c r="CA198" s="107"/>
      <c r="CB198" s="107"/>
      <c r="CC198" s="107"/>
      <c r="CD198" s="107"/>
    </row>
    <row r="199" spans="1:82">
      <c r="A199" s="107"/>
      <c r="B199" s="107"/>
      <c r="C199" s="107"/>
      <c r="D199" s="107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107"/>
      <c r="S199" s="107"/>
      <c r="T199" s="107"/>
      <c r="U199" s="107"/>
      <c r="V199" s="107"/>
      <c r="W199" s="107"/>
      <c r="X199" s="107"/>
      <c r="Y199" s="107"/>
      <c r="Z199" s="107"/>
      <c r="AA199" s="107"/>
      <c r="AB199" s="107"/>
      <c r="AC199" s="107"/>
      <c r="AD199" s="107"/>
      <c r="AE199" s="107"/>
      <c r="AF199" s="107"/>
      <c r="AG199" s="107"/>
      <c r="AH199" s="107"/>
      <c r="AI199" s="107"/>
      <c r="AJ199" s="107"/>
      <c r="AK199" s="107"/>
      <c r="AL199" s="107"/>
      <c r="AM199" s="107"/>
      <c r="AN199" s="107"/>
      <c r="AO199" s="107"/>
      <c r="AP199" s="107"/>
      <c r="AQ199" s="107"/>
      <c r="AR199" s="107"/>
      <c r="AS199" s="107"/>
      <c r="AT199" s="107"/>
      <c r="AU199" s="107"/>
      <c r="AV199" s="107"/>
      <c r="AW199" s="107"/>
      <c r="AX199" s="107"/>
      <c r="AY199" s="107"/>
      <c r="AZ199" s="107"/>
      <c r="BA199" s="107"/>
      <c r="BB199" s="107"/>
      <c r="BC199" s="107"/>
      <c r="BD199" s="107"/>
      <c r="BE199" s="107"/>
      <c r="BF199" s="107"/>
      <c r="BG199" s="107"/>
      <c r="BH199" s="107"/>
      <c r="BI199" s="107"/>
      <c r="BJ199" s="107"/>
      <c r="BK199" s="107"/>
      <c r="BL199" s="107"/>
      <c r="BM199" s="107"/>
      <c r="BN199" s="107"/>
      <c r="BO199" s="107"/>
      <c r="BP199" s="107"/>
      <c r="BQ199" s="107"/>
      <c r="BR199" s="107"/>
      <c r="BS199" s="107"/>
      <c r="BT199" s="107"/>
      <c r="BU199" s="107"/>
      <c r="BV199" s="107"/>
      <c r="BW199" s="107"/>
      <c r="BX199" s="107"/>
      <c r="BY199" s="107"/>
      <c r="BZ199" s="107"/>
      <c r="CA199" s="107"/>
      <c r="CB199" s="107"/>
      <c r="CC199" s="107"/>
      <c r="CD199" s="107"/>
    </row>
    <row r="200" spans="1:82">
      <c r="A200" s="107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107"/>
      <c r="S200" s="107"/>
      <c r="T200" s="107"/>
      <c r="U200" s="107"/>
      <c r="V200" s="107"/>
      <c r="W200" s="107"/>
      <c r="X200" s="107"/>
      <c r="Y200" s="107"/>
      <c r="Z200" s="107"/>
      <c r="AA200" s="107"/>
      <c r="AB200" s="107"/>
      <c r="AC200" s="107"/>
      <c r="AD200" s="107"/>
      <c r="AE200" s="107"/>
      <c r="AF200" s="107"/>
      <c r="AG200" s="107"/>
      <c r="AH200" s="107"/>
      <c r="AI200" s="107"/>
      <c r="AJ200" s="107"/>
      <c r="AK200" s="107"/>
      <c r="AL200" s="107"/>
      <c r="AM200" s="107"/>
      <c r="AN200" s="107"/>
      <c r="AO200" s="107"/>
      <c r="AP200" s="107"/>
      <c r="AQ200" s="107"/>
      <c r="AR200" s="107"/>
      <c r="AS200" s="107"/>
      <c r="AT200" s="107"/>
      <c r="AU200" s="107"/>
      <c r="AV200" s="107"/>
      <c r="AW200" s="107"/>
      <c r="AX200" s="107"/>
      <c r="AY200" s="107"/>
      <c r="AZ200" s="107"/>
      <c r="BA200" s="107"/>
      <c r="BB200" s="107"/>
      <c r="BC200" s="107"/>
      <c r="BD200" s="107"/>
      <c r="BE200" s="107"/>
      <c r="BF200" s="107"/>
      <c r="BG200" s="107"/>
      <c r="BH200" s="107"/>
      <c r="BI200" s="107"/>
      <c r="BJ200" s="107"/>
      <c r="BK200" s="107"/>
      <c r="BL200" s="107"/>
      <c r="BM200" s="107"/>
      <c r="BN200" s="107"/>
      <c r="BO200" s="107"/>
      <c r="BP200" s="107"/>
      <c r="BQ200" s="107"/>
      <c r="BR200" s="107"/>
      <c r="BS200" s="107"/>
      <c r="BT200" s="107"/>
      <c r="BU200" s="107"/>
      <c r="BV200" s="107"/>
      <c r="BW200" s="107"/>
      <c r="BX200" s="107"/>
      <c r="BY200" s="107"/>
      <c r="BZ200" s="107"/>
      <c r="CA200" s="107"/>
      <c r="CB200" s="107"/>
      <c r="CC200" s="107"/>
      <c r="CD200" s="107"/>
    </row>
    <row r="201" spans="1:82">
      <c r="A201" s="107"/>
      <c r="B201" s="107"/>
      <c r="C201" s="107"/>
      <c r="D201" s="107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107"/>
      <c r="W201" s="107"/>
      <c r="X201" s="107"/>
      <c r="Y201" s="107"/>
      <c r="Z201" s="107"/>
      <c r="AA201" s="107"/>
      <c r="AB201" s="107"/>
      <c r="AC201" s="107"/>
      <c r="AD201" s="107"/>
      <c r="AE201" s="107"/>
      <c r="AF201" s="107"/>
      <c r="AG201" s="107"/>
      <c r="AH201" s="107"/>
      <c r="AI201" s="107"/>
      <c r="AJ201" s="107"/>
      <c r="AK201" s="107"/>
      <c r="AL201" s="107"/>
      <c r="AM201" s="107"/>
      <c r="AN201" s="107"/>
      <c r="AO201" s="107"/>
      <c r="AP201" s="107"/>
      <c r="AQ201" s="107"/>
      <c r="AR201" s="107"/>
      <c r="AS201" s="107"/>
      <c r="AT201" s="107"/>
      <c r="AU201" s="107"/>
      <c r="AV201" s="107"/>
      <c r="AW201" s="107"/>
      <c r="AX201" s="107"/>
      <c r="AY201" s="107"/>
      <c r="AZ201" s="107"/>
      <c r="BA201" s="107"/>
      <c r="BB201" s="107"/>
      <c r="BC201" s="107"/>
      <c r="BD201" s="107"/>
      <c r="BE201" s="107"/>
      <c r="BF201" s="107"/>
      <c r="BG201" s="107"/>
      <c r="BH201" s="107"/>
      <c r="BI201" s="107"/>
      <c r="BJ201" s="107"/>
      <c r="BK201" s="107"/>
      <c r="BL201" s="107"/>
      <c r="BM201" s="107"/>
      <c r="BN201" s="107"/>
      <c r="BO201" s="107"/>
      <c r="BP201" s="107"/>
      <c r="BQ201" s="107"/>
      <c r="BR201" s="107"/>
      <c r="BS201" s="107"/>
      <c r="BT201" s="107"/>
      <c r="BU201" s="107"/>
      <c r="BV201" s="107"/>
      <c r="BW201" s="107"/>
      <c r="BX201" s="107"/>
      <c r="BY201" s="107"/>
      <c r="BZ201" s="107"/>
      <c r="CA201" s="107"/>
      <c r="CB201" s="107"/>
      <c r="CC201" s="107"/>
      <c r="CD201" s="107"/>
    </row>
    <row r="202" spans="1:82">
      <c r="A202" s="107"/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107"/>
      <c r="S202" s="107"/>
      <c r="T202" s="107"/>
      <c r="U202" s="107"/>
      <c r="V202" s="107"/>
      <c r="W202" s="107"/>
      <c r="X202" s="107"/>
      <c r="Y202" s="107"/>
      <c r="Z202" s="107"/>
      <c r="AA202" s="107"/>
      <c r="AB202" s="107"/>
      <c r="AC202" s="107"/>
      <c r="AD202" s="107"/>
      <c r="AE202" s="107"/>
      <c r="AF202" s="107"/>
      <c r="AG202" s="107"/>
      <c r="AH202" s="107"/>
      <c r="AI202" s="107"/>
      <c r="AJ202" s="107"/>
      <c r="AK202" s="107"/>
      <c r="AL202" s="107"/>
      <c r="AM202" s="107"/>
      <c r="AN202" s="107"/>
      <c r="AO202" s="107"/>
      <c r="AP202" s="107"/>
      <c r="AQ202" s="107"/>
      <c r="AR202" s="107"/>
      <c r="AS202" s="107"/>
      <c r="AT202" s="107"/>
      <c r="AU202" s="107"/>
      <c r="AV202" s="107"/>
      <c r="AW202" s="107"/>
      <c r="AX202" s="107"/>
      <c r="AY202" s="107"/>
      <c r="AZ202" s="107"/>
      <c r="BA202" s="107"/>
      <c r="BB202" s="107"/>
      <c r="BC202" s="107"/>
      <c r="BD202" s="107"/>
      <c r="BE202" s="107"/>
      <c r="BF202" s="107"/>
      <c r="BG202" s="107"/>
      <c r="BH202" s="107"/>
      <c r="BI202" s="107"/>
      <c r="BJ202" s="107"/>
      <c r="BK202" s="107"/>
      <c r="BL202" s="107"/>
      <c r="BM202" s="107"/>
      <c r="BN202" s="107"/>
      <c r="BO202" s="107"/>
      <c r="BP202" s="107"/>
      <c r="BQ202" s="107"/>
      <c r="BR202" s="107"/>
      <c r="BS202" s="107"/>
      <c r="BT202" s="107"/>
      <c r="BU202" s="107"/>
      <c r="BV202" s="107"/>
      <c r="BW202" s="107"/>
      <c r="BX202" s="107"/>
      <c r="BY202" s="107"/>
      <c r="BZ202" s="107"/>
      <c r="CA202" s="107"/>
      <c r="CB202" s="107"/>
      <c r="CC202" s="107"/>
      <c r="CD202" s="107"/>
    </row>
    <row r="203" spans="1:82">
      <c r="A203" s="107"/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7"/>
      <c r="X203" s="107"/>
      <c r="Y203" s="107"/>
      <c r="Z203" s="107"/>
      <c r="AA203" s="107"/>
      <c r="AB203" s="107"/>
      <c r="AC203" s="107"/>
      <c r="AD203" s="107"/>
      <c r="AE203" s="107"/>
      <c r="AF203" s="107"/>
      <c r="AG203" s="107"/>
      <c r="AH203" s="107"/>
      <c r="AI203" s="107"/>
      <c r="AJ203" s="107"/>
      <c r="AK203" s="107"/>
      <c r="AL203" s="107"/>
      <c r="AM203" s="107"/>
      <c r="AN203" s="107"/>
      <c r="AO203" s="107"/>
      <c r="AP203" s="107"/>
      <c r="AQ203" s="107"/>
      <c r="AR203" s="107"/>
      <c r="AS203" s="107"/>
      <c r="AT203" s="107"/>
      <c r="AU203" s="107"/>
      <c r="AV203" s="107"/>
      <c r="AW203" s="107"/>
      <c r="AX203" s="107"/>
      <c r="AY203" s="107"/>
      <c r="AZ203" s="107"/>
      <c r="BA203" s="107"/>
      <c r="BB203" s="107"/>
      <c r="BC203" s="107"/>
      <c r="BD203" s="107"/>
      <c r="BE203" s="107"/>
      <c r="BF203" s="107"/>
      <c r="BG203" s="107"/>
      <c r="BH203" s="107"/>
      <c r="BI203" s="107"/>
      <c r="BJ203" s="107"/>
      <c r="BK203" s="107"/>
      <c r="BL203" s="107"/>
      <c r="BM203" s="107"/>
      <c r="BN203" s="107"/>
      <c r="BO203" s="107"/>
      <c r="BP203" s="107"/>
      <c r="BQ203" s="107"/>
      <c r="BR203" s="107"/>
      <c r="BS203" s="107"/>
      <c r="BT203" s="107"/>
      <c r="BU203" s="107"/>
      <c r="BV203" s="107"/>
      <c r="BW203" s="107"/>
      <c r="BX203" s="107"/>
      <c r="BY203" s="107"/>
      <c r="BZ203" s="107"/>
      <c r="CA203" s="107"/>
      <c r="CB203" s="107"/>
      <c r="CC203" s="107"/>
      <c r="CD203" s="107"/>
    </row>
    <row r="204" spans="1:82">
      <c r="A204" s="107"/>
      <c r="B204" s="107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107"/>
      <c r="S204" s="107"/>
      <c r="T204" s="107"/>
      <c r="U204" s="107"/>
      <c r="V204" s="107"/>
      <c r="W204" s="107"/>
      <c r="X204" s="107"/>
      <c r="Y204" s="107"/>
      <c r="Z204" s="107"/>
      <c r="AA204" s="107"/>
      <c r="AB204" s="107"/>
      <c r="AC204" s="107"/>
      <c r="AD204" s="107"/>
      <c r="AE204" s="107"/>
      <c r="AF204" s="107"/>
      <c r="AG204" s="107"/>
      <c r="AH204" s="107"/>
      <c r="AI204" s="107"/>
      <c r="AJ204" s="107"/>
      <c r="AK204" s="107"/>
      <c r="AL204" s="107"/>
      <c r="AM204" s="107"/>
      <c r="AN204" s="107"/>
      <c r="AO204" s="107"/>
      <c r="AP204" s="107"/>
      <c r="AQ204" s="107"/>
      <c r="AR204" s="107"/>
      <c r="AS204" s="107"/>
      <c r="AT204" s="107"/>
      <c r="AU204" s="107"/>
      <c r="AV204" s="107"/>
      <c r="AW204" s="107"/>
      <c r="AX204" s="107"/>
      <c r="AY204" s="107"/>
      <c r="AZ204" s="107"/>
      <c r="BA204" s="107"/>
      <c r="BB204" s="107"/>
      <c r="BC204" s="107"/>
      <c r="BD204" s="107"/>
      <c r="BE204" s="107"/>
      <c r="BF204" s="107"/>
      <c r="BG204" s="107"/>
      <c r="BH204" s="107"/>
      <c r="BI204" s="107"/>
      <c r="BJ204" s="107"/>
      <c r="BK204" s="107"/>
      <c r="BL204" s="107"/>
      <c r="BM204" s="107"/>
      <c r="BN204" s="107"/>
      <c r="BO204" s="107"/>
      <c r="BP204" s="107"/>
      <c r="BQ204" s="107"/>
      <c r="BR204" s="107"/>
      <c r="BS204" s="107"/>
      <c r="BT204" s="107"/>
      <c r="BU204" s="107"/>
      <c r="BV204" s="107"/>
      <c r="BW204" s="107"/>
      <c r="BX204" s="107"/>
      <c r="BY204" s="107"/>
      <c r="BZ204" s="107"/>
      <c r="CA204" s="107"/>
      <c r="CB204" s="107"/>
      <c r="CC204" s="107"/>
      <c r="CD204" s="107"/>
    </row>
    <row r="205" spans="1:82">
      <c r="A205" s="107"/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107"/>
      <c r="S205" s="107"/>
      <c r="T205" s="107"/>
      <c r="U205" s="107"/>
      <c r="V205" s="107"/>
      <c r="W205" s="107"/>
      <c r="X205" s="107"/>
      <c r="Y205" s="107"/>
      <c r="Z205" s="107"/>
      <c r="AA205" s="107"/>
      <c r="AB205" s="107"/>
      <c r="AC205" s="107"/>
      <c r="AD205" s="107"/>
      <c r="AE205" s="107"/>
      <c r="AF205" s="107"/>
      <c r="AG205" s="107"/>
      <c r="AH205" s="107"/>
      <c r="AI205" s="107"/>
      <c r="AJ205" s="107"/>
      <c r="AK205" s="107"/>
      <c r="AL205" s="107"/>
      <c r="AM205" s="107"/>
      <c r="AN205" s="107"/>
      <c r="AO205" s="107"/>
      <c r="AP205" s="107"/>
      <c r="AQ205" s="107"/>
      <c r="AR205" s="107"/>
      <c r="AS205" s="107"/>
      <c r="AT205" s="107"/>
      <c r="AU205" s="107"/>
      <c r="AV205" s="107"/>
      <c r="AW205" s="107"/>
      <c r="AX205" s="107"/>
      <c r="AY205" s="107"/>
      <c r="AZ205" s="107"/>
      <c r="BA205" s="107"/>
      <c r="BB205" s="107"/>
      <c r="BC205" s="107"/>
      <c r="BD205" s="107"/>
      <c r="BE205" s="107"/>
      <c r="BF205" s="107"/>
      <c r="BG205" s="107"/>
      <c r="BH205" s="107"/>
      <c r="BI205" s="107"/>
      <c r="BJ205" s="107"/>
      <c r="BK205" s="107"/>
      <c r="BL205" s="107"/>
      <c r="BM205" s="107"/>
      <c r="BN205" s="107"/>
      <c r="BO205" s="107"/>
      <c r="BP205" s="107"/>
      <c r="BQ205" s="107"/>
      <c r="BR205" s="107"/>
      <c r="BS205" s="107"/>
      <c r="BT205" s="107"/>
      <c r="BU205" s="107"/>
      <c r="BV205" s="107"/>
      <c r="BW205" s="107"/>
      <c r="BX205" s="107"/>
      <c r="BY205" s="107"/>
      <c r="BZ205" s="107"/>
      <c r="CA205" s="107"/>
      <c r="CB205" s="107"/>
      <c r="CC205" s="107"/>
      <c r="CD205" s="107"/>
    </row>
    <row r="206" spans="1:82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  <c r="AA206" s="107"/>
      <c r="AB206" s="107"/>
      <c r="AC206" s="107"/>
      <c r="AD206" s="107"/>
      <c r="AE206" s="107"/>
      <c r="AF206" s="107"/>
      <c r="AG206" s="107"/>
      <c r="AH206" s="107"/>
      <c r="AI206" s="107"/>
      <c r="AJ206" s="107"/>
      <c r="AK206" s="107"/>
      <c r="AL206" s="107"/>
      <c r="AM206" s="107"/>
      <c r="AN206" s="107"/>
      <c r="AO206" s="107"/>
      <c r="AP206" s="107"/>
      <c r="AQ206" s="107"/>
      <c r="AR206" s="107"/>
      <c r="AS206" s="107"/>
      <c r="AT206" s="107"/>
      <c r="AU206" s="107"/>
      <c r="AV206" s="107"/>
      <c r="AW206" s="107"/>
      <c r="AX206" s="107"/>
      <c r="AY206" s="107"/>
      <c r="AZ206" s="107"/>
      <c r="BA206" s="107"/>
      <c r="BB206" s="107"/>
      <c r="BC206" s="107"/>
      <c r="BD206" s="107"/>
      <c r="BE206" s="107"/>
      <c r="BF206" s="107"/>
      <c r="BG206" s="107"/>
      <c r="BH206" s="107"/>
      <c r="BI206" s="107"/>
      <c r="BJ206" s="107"/>
      <c r="BK206" s="107"/>
      <c r="BL206" s="107"/>
      <c r="BM206" s="107"/>
      <c r="BN206" s="107"/>
      <c r="BO206" s="107"/>
      <c r="BP206" s="107"/>
      <c r="BQ206" s="107"/>
      <c r="BR206" s="107"/>
      <c r="BS206" s="107"/>
      <c r="BT206" s="107"/>
      <c r="BU206" s="107"/>
      <c r="BV206" s="107"/>
      <c r="BW206" s="107"/>
      <c r="BX206" s="107"/>
      <c r="BY206" s="107"/>
      <c r="BZ206" s="107"/>
      <c r="CA206" s="107"/>
      <c r="CB206" s="107"/>
      <c r="CC206" s="107"/>
      <c r="CD206" s="107"/>
    </row>
    <row r="207" spans="1:82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107"/>
      <c r="W207" s="107"/>
      <c r="X207" s="107"/>
      <c r="Y207" s="107"/>
      <c r="Z207" s="107"/>
      <c r="AA207" s="107"/>
      <c r="AB207" s="107"/>
      <c r="AC207" s="107"/>
      <c r="AD207" s="107"/>
      <c r="AE207" s="107"/>
      <c r="AF207" s="107"/>
      <c r="AG207" s="107"/>
      <c r="AH207" s="107"/>
      <c r="AI207" s="107"/>
      <c r="AJ207" s="107"/>
      <c r="AK207" s="107"/>
      <c r="AL207" s="107"/>
      <c r="AM207" s="107"/>
      <c r="AN207" s="107"/>
      <c r="AO207" s="107"/>
      <c r="AP207" s="107"/>
      <c r="AQ207" s="107"/>
      <c r="AR207" s="107"/>
      <c r="AS207" s="107"/>
      <c r="AT207" s="107"/>
      <c r="AU207" s="107"/>
      <c r="AV207" s="107"/>
      <c r="AW207" s="107"/>
      <c r="AX207" s="107"/>
      <c r="AY207" s="107"/>
      <c r="AZ207" s="107"/>
      <c r="BA207" s="107"/>
      <c r="BB207" s="107"/>
      <c r="BC207" s="107"/>
      <c r="BD207" s="107"/>
      <c r="BE207" s="107"/>
      <c r="BF207" s="107"/>
      <c r="BG207" s="107"/>
      <c r="BH207" s="107"/>
      <c r="BI207" s="107"/>
      <c r="BJ207" s="107"/>
      <c r="BK207" s="107"/>
      <c r="BL207" s="107"/>
      <c r="BM207" s="107"/>
      <c r="BN207" s="107"/>
      <c r="BO207" s="107"/>
      <c r="BP207" s="107"/>
      <c r="BQ207" s="107"/>
      <c r="BR207" s="107"/>
      <c r="BS207" s="107"/>
      <c r="BT207" s="107"/>
      <c r="BU207" s="107"/>
      <c r="BV207" s="107"/>
      <c r="BW207" s="107"/>
      <c r="BX207" s="107"/>
      <c r="BY207" s="107"/>
      <c r="BZ207" s="107"/>
      <c r="CA207" s="107"/>
      <c r="CB207" s="107"/>
      <c r="CC207" s="107"/>
      <c r="CD207" s="107"/>
    </row>
    <row r="208" spans="1:82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107"/>
      <c r="S208" s="107"/>
      <c r="T208" s="107"/>
      <c r="U208" s="107"/>
      <c r="V208" s="107"/>
      <c r="W208" s="107"/>
      <c r="X208" s="107"/>
      <c r="Y208" s="107"/>
      <c r="Z208" s="107"/>
      <c r="AA208" s="107"/>
      <c r="AB208" s="107"/>
      <c r="AC208" s="107"/>
      <c r="AD208" s="107"/>
      <c r="AE208" s="107"/>
      <c r="AF208" s="107"/>
      <c r="AG208" s="107"/>
      <c r="AH208" s="107"/>
      <c r="AI208" s="107"/>
      <c r="AJ208" s="107"/>
      <c r="AK208" s="107"/>
      <c r="AL208" s="107"/>
      <c r="AM208" s="107"/>
      <c r="AN208" s="107"/>
      <c r="AO208" s="107"/>
      <c r="AP208" s="107"/>
      <c r="AQ208" s="107"/>
      <c r="AR208" s="107"/>
      <c r="AS208" s="107"/>
      <c r="AT208" s="107"/>
      <c r="AU208" s="107"/>
      <c r="AV208" s="107"/>
      <c r="AW208" s="107"/>
      <c r="AX208" s="107"/>
      <c r="AY208" s="107"/>
      <c r="AZ208" s="107"/>
      <c r="BA208" s="107"/>
      <c r="BB208" s="107"/>
      <c r="BC208" s="107"/>
      <c r="BD208" s="107"/>
      <c r="BE208" s="107"/>
      <c r="BF208" s="107"/>
      <c r="BG208" s="107"/>
      <c r="BH208" s="107"/>
      <c r="BI208" s="107"/>
      <c r="BJ208" s="107"/>
      <c r="BK208" s="107"/>
      <c r="BL208" s="107"/>
      <c r="BM208" s="107"/>
      <c r="BN208" s="107"/>
      <c r="BO208" s="107"/>
      <c r="BP208" s="107"/>
      <c r="BQ208" s="107"/>
      <c r="BR208" s="107"/>
      <c r="BS208" s="107"/>
      <c r="BT208" s="107"/>
      <c r="BU208" s="107"/>
      <c r="BV208" s="107"/>
      <c r="BW208" s="107"/>
      <c r="BX208" s="107"/>
      <c r="BY208" s="107"/>
      <c r="BZ208" s="107"/>
      <c r="CA208" s="107"/>
      <c r="CB208" s="107"/>
      <c r="CC208" s="107"/>
      <c r="CD208" s="107"/>
    </row>
    <row r="209" spans="1:82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107"/>
      <c r="S209" s="107"/>
      <c r="T209" s="107"/>
      <c r="U209" s="107"/>
      <c r="V209" s="107"/>
      <c r="W209" s="107"/>
      <c r="X209" s="107"/>
      <c r="Y209" s="107"/>
      <c r="Z209" s="107"/>
      <c r="AA209" s="107"/>
      <c r="AB209" s="107"/>
      <c r="AC209" s="107"/>
      <c r="AD209" s="107"/>
      <c r="AE209" s="107"/>
      <c r="AF209" s="107"/>
      <c r="AG209" s="107"/>
      <c r="AH209" s="107"/>
      <c r="AI209" s="107"/>
      <c r="AJ209" s="107"/>
      <c r="AK209" s="107"/>
      <c r="AL209" s="107"/>
      <c r="AM209" s="107"/>
      <c r="AN209" s="107"/>
      <c r="AO209" s="107"/>
      <c r="AP209" s="107"/>
      <c r="AQ209" s="107"/>
      <c r="AR209" s="107"/>
      <c r="AS209" s="107"/>
      <c r="AT209" s="107"/>
      <c r="AU209" s="107"/>
      <c r="AV209" s="107"/>
      <c r="AW209" s="107"/>
      <c r="AX209" s="107"/>
      <c r="AY209" s="107"/>
      <c r="AZ209" s="107"/>
      <c r="BA209" s="107"/>
      <c r="BB209" s="107"/>
      <c r="BC209" s="107"/>
      <c r="BD209" s="107"/>
      <c r="BE209" s="107"/>
      <c r="BF209" s="107"/>
      <c r="BG209" s="107"/>
      <c r="BH209" s="107"/>
      <c r="BI209" s="107"/>
      <c r="BJ209" s="107"/>
      <c r="BK209" s="107"/>
      <c r="BL209" s="107"/>
      <c r="BM209" s="107"/>
      <c r="BN209" s="107"/>
      <c r="BO209" s="107"/>
      <c r="BP209" s="107"/>
      <c r="BQ209" s="107"/>
      <c r="BR209" s="107"/>
      <c r="BS209" s="107"/>
      <c r="BT209" s="107"/>
      <c r="BU209" s="107"/>
      <c r="BV209" s="107"/>
      <c r="BW209" s="107"/>
      <c r="BX209" s="107"/>
      <c r="BY209" s="107"/>
      <c r="BZ209" s="107"/>
      <c r="CA209" s="107"/>
      <c r="CB209" s="107"/>
      <c r="CC209" s="107"/>
      <c r="CD209" s="107"/>
    </row>
    <row r="210" spans="1:82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107"/>
      <c r="S210" s="107"/>
      <c r="T210" s="107"/>
      <c r="U210" s="107"/>
      <c r="V210" s="107"/>
      <c r="W210" s="107"/>
      <c r="X210" s="107"/>
      <c r="Y210" s="107"/>
      <c r="Z210" s="107"/>
      <c r="AA210" s="107"/>
      <c r="AB210" s="107"/>
      <c r="AC210" s="107"/>
      <c r="AD210" s="107"/>
      <c r="AE210" s="107"/>
      <c r="AF210" s="107"/>
      <c r="AG210" s="107"/>
      <c r="AH210" s="107"/>
      <c r="AI210" s="107"/>
      <c r="AJ210" s="107"/>
      <c r="AK210" s="107"/>
      <c r="AL210" s="107"/>
      <c r="AM210" s="107"/>
      <c r="AN210" s="107"/>
      <c r="AO210" s="107"/>
      <c r="AP210" s="107"/>
      <c r="AQ210" s="107"/>
      <c r="AR210" s="107"/>
      <c r="AS210" s="107"/>
      <c r="AT210" s="107"/>
      <c r="AU210" s="107"/>
      <c r="AV210" s="107"/>
      <c r="AW210" s="107"/>
      <c r="AX210" s="107"/>
      <c r="AY210" s="107"/>
      <c r="AZ210" s="107"/>
      <c r="BA210" s="107"/>
      <c r="BB210" s="107"/>
      <c r="BC210" s="107"/>
      <c r="BD210" s="107"/>
      <c r="BE210" s="107"/>
      <c r="BF210" s="107"/>
      <c r="BG210" s="107"/>
      <c r="BH210" s="107"/>
      <c r="BI210" s="107"/>
      <c r="BJ210" s="107"/>
      <c r="BK210" s="107"/>
      <c r="BL210" s="107"/>
      <c r="BM210" s="107"/>
      <c r="BN210" s="107"/>
      <c r="BO210" s="107"/>
      <c r="BP210" s="107"/>
      <c r="BQ210" s="107"/>
      <c r="BR210" s="107"/>
      <c r="BS210" s="107"/>
      <c r="BT210" s="107"/>
      <c r="BU210" s="107"/>
      <c r="BV210" s="107"/>
      <c r="BW210" s="107"/>
      <c r="BX210" s="107"/>
      <c r="BY210" s="107"/>
      <c r="BZ210" s="107"/>
      <c r="CA210" s="107"/>
      <c r="CB210" s="107"/>
      <c r="CC210" s="107"/>
      <c r="CD210" s="107"/>
    </row>
    <row r="211" spans="1:82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107"/>
      <c r="S211" s="107"/>
      <c r="T211" s="107"/>
      <c r="U211" s="107"/>
      <c r="V211" s="107"/>
      <c r="W211" s="107"/>
      <c r="X211" s="107"/>
      <c r="Y211" s="107"/>
      <c r="Z211" s="107"/>
      <c r="AA211" s="107"/>
      <c r="AB211" s="107"/>
      <c r="AC211" s="107"/>
      <c r="AD211" s="107"/>
      <c r="AE211" s="107"/>
      <c r="AF211" s="107"/>
      <c r="AG211" s="107"/>
      <c r="AH211" s="107"/>
      <c r="AI211" s="107"/>
      <c r="AJ211" s="107"/>
      <c r="AK211" s="107"/>
      <c r="AL211" s="107"/>
      <c r="AM211" s="107"/>
      <c r="AN211" s="107"/>
      <c r="AO211" s="107"/>
      <c r="AP211" s="107"/>
      <c r="AQ211" s="107"/>
      <c r="AR211" s="107"/>
      <c r="AS211" s="107"/>
      <c r="AT211" s="107"/>
      <c r="AU211" s="107"/>
      <c r="AV211" s="107"/>
      <c r="AW211" s="107"/>
      <c r="AX211" s="107"/>
      <c r="AY211" s="107"/>
      <c r="AZ211" s="107"/>
      <c r="BA211" s="107"/>
      <c r="BB211" s="107"/>
      <c r="BC211" s="107"/>
      <c r="BD211" s="107"/>
      <c r="BE211" s="107"/>
      <c r="BF211" s="107"/>
      <c r="BG211" s="107"/>
      <c r="BH211" s="107"/>
      <c r="BI211" s="107"/>
      <c r="BJ211" s="107"/>
      <c r="BK211" s="107"/>
      <c r="BL211" s="107"/>
      <c r="BM211" s="107"/>
      <c r="BN211" s="107"/>
      <c r="BO211" s="107"/>
      <c r="BP211" s="107"/>
      <c r="BQ211" s="107"/>
      <c r="BR211" s="107"/>
      <c r="BS211" s="107"/>
      <c r="BT211" s="107"/>
      <c r="BU211" s="107"/>
      <c r="BV211" s="107"/>
      <c r="BW211" s="107"/>
      <c r="BX211" s="107"/>
      <c r="BY211" s="107"/>
      <c r="BZ211" s="107"/>
      <c r="CA211" s="107"/>
      <c r="CB211" s="107"/>
      <c r="CC211" s="107"/>
      <c r="CD211" s="107"/>
    </row>
    <row r="212" spans="1:82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107"/>
      <c r="S212" s="107"/>
      <c r="T212" s="107"/>
      <c r="U212" s="107"/>
      <c r="V212" s="107"/>
      <c r="W212" s="107"/>
      <c r="X212" s="107"/>
      <c r="Y212" s="107"/>
      <c r="Z212" s="107"/>
      <c r="AA212" s="107"/>
      <c r="AB212" s="107"/>
      <c r="AC212" s="107"/>
      <c r="AD212" s="107"/>
      <c r="AE212" s="107"/>
      <c r="AF212" s="107"/>
      <c r="AG212" s="107"/>
      <c r="AH212" s="107"/>
      <c r="AI212" s="107"/>
      <c r="AJ212" s="107"/>
      <c r="AK212" s="107"/>
      <c r="AL212" s="107"/>
      <c r="AM212" s="107"/>
      <c r="AN212" s="107"/>
      <c r="AO212" s="107"/>
      <c r="AP212" s="107"/>
      <c r="AQ212" s="107"/>
      <c r="AR212" s="107"/>
      <c r="AS212" s="107"/>
      <c r="AT212" s="107"/>
      <c r="AU212" s="107"/>
      <c r="AV212" s="107"/>
      <c r="AW212" s="107"/>
      <c r="AX212" s="107"/>
      <c r="AY212" s="107"/>
      <c r="AZ212" s="107"/>
      <c r="BA212" s="107"/>
      <c r="BB212" s="107"/>
      <c r="BC212" s="107"/>
      <c r="BD212" s="107"/>
      <c r="BE212" s="107"/>
      <c r="BF212" s="107"/>
      <c r="BG212" s="107"/>
      <c r="BH212" s="107"/>
      <c r="BI212" s="107"/>
      <c r="BJ212" s="107"/>
      <c r="BK212" s="107"/>
      <c r="BL212" s="107"/>
      <c r="BM212" s="107"/>
      <c r="BN212" s="107"/>
      <c r="BO212" s="107"/>
      <c r="BP212" s="107"/>
      <c r="BQ212" s="107"/>
      <c r="BR212" s="107"/>
      <c r="BS212" s="107"/>
      <c r="BT212" s="107"/>
      <c r="BU212" s="107"/>
      <c r="BV212" s="107"/>
      <c r="BW212" s="107"/>
      <c r="BX212" s="107"/>
      <c r="BY212" s="107"/>
      <c r="BZ212" s="107"/>
      <c r="CA212" s="107"/>
      <c r="CB212" s="107"/>
      <c r="CC212" s="107"/>
      <c r="CD212" s="107"/>
    </row>
    <row r="213" spans="1:82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107"/>
      <c r="S213" s="107"/>
      <c r="T213" s="107"/>
      <c r="U213" s="107"/>
      <c r="V213" s="107"/>
      <c r="W213" s="107"/>
      <c r="X213" s="107"/>
      <c r="Y213" s="107"/>
      <c r="Z213" s="107"/>
      <c r="AA213" s="107"/>
      <c r="AB213" s="107"/>
      <c r="AC213" s="107"/>
      <c r="AD213" s="107"/>
      <c r="AE213" s="107"/>
      <c r="AF213" s="107"/>
      <c r="AG213" s="107"/>
      <c r="AH213" s="107"/>
      <c r="AI213" s="107"/>
      <c r="AJ213" s="107"/>
      <c r="AK213" s="107"/>
      <c r="AL213" s="107"/>
      <c r="AM213" s="107"/>
      <c r="AN213" s="107"/>
      <c r="AO213" s="107"/>
      <c r="AP213" s="107"/>
      <c r="AQ213" s="107"/>
      <c r="AR213" s="107"/>
      <c r="AS213" s="107"/>
      <c r="AT213" s="107"/>
      <c r="AU213" s="107"/>
      <c r="AV213" s="107"/>
      <c r="AW213" s="107"/>
      <c r="AX213" s="107"/>
      <c r="AY213" s="107"/>
      <c r="AZ213" s="107"/>
      <c r="BA213" s="107"/>
      <c r="BB213" s="107"/>
      <c r="BC213" s="107"/>
      <c r="BD213" s="107"/>
      <c r="BE213" s="107"/>
      <c r="BF213" s="107"/>
      <c r="BG213" s="107"/>
      <c r="BH213" s="107"/>
      <c r="BI213" s="107"/>
      <c r="BJ213" s="107"/>
      <c r="BK213" s="107"/>
      <c r="BL213" s="107"/>
      <c r="BM213" s="107"/>
      <c r="BN213" s="107"/>
      <c r="BO213" s="107"/>
      <c r="BP213" s="107"/>
      <c r="BQ213" s="107"/>
      <c r="BR213" s="107"/>
      <c r="BS213" s="107"/>
      <c r="BT213" s="107"/>
      <c r="BU213" s="107"/>
      <c r="BV213" s="107"/>
      <c r="BW213" s="107"/>
      <c r="BX213" s="107"/>
      <c r="BY213" s="107"/>
      <c r="BZ213" s="107"/>
      <c r="CA213" s="107"/>
      <c r="CB213" s="107"/>
      <c r="CC213" s="107"/>
      <c r="CD213" s="107"/>
    </row>
    <row r="214" spans="1:82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107"/>
      <c r="S214" s="107"/>
      <c r="T214" s="107"/>
      <c r="U214" s="107"/>
      <c r="V214" s="107"/>
      <c r="W214" s="107"/>
      <c r="X214" s="107"/>
      <c r="Y214" s="107"/>
      <c r="Z214" s="107"/>
      <c r="AA214" s="107"/>
      <c r="AB214" s="107"/>
      <c r="AC214" s="107"/>
      <c r="AD214" s="107"/>
      <c r="AE214" s="107"/>
      <c r="AF214" s="107"/>
      <c r="AG214" s="107"/>
      <c r="AH214" s="107"/>
      <c r="AI214" s="107"/>
      <c r="AJ214" s="107"/>
      <c r="AK214" s="107"/>
      <c r="AL214" s="107"/>
      <c r="AM214" s="107"/>
      <c r="AN214" s="107"/>
      <c r="AO214" s="107"/>
      <c r="AP214" s="107"/>
      <c r="AQ214" s="107"/>
      <c r="AR214" s="107"/>
      <c r="AS214" s="107"/>
      <c r="AT214" s="107"/>
      <c r="AU214" s="107"/>
      <c r="AV214" s="107"/>
      <c r="AW214" s="107"/>
      <c r="AX214" s="107"/>
      <c r="AY214" s="107"/>
      <c r="AZ214" s="107"/>
      <c r="BA214" s="107"/>
      <c r="BB214" s="107"/>
      <c r="BC214" s="107"/>
      <c r="BD214" s="107"/>
      <c r="BE214" s="107"/>
      <c r="BF214" s="107"/>
      <c r="BG214" s="107"/>
      <c r="BH214" s="107"/>
      <c r="BI214" s="107"/>
      <c r="BJ214" s="107"/>
      <c r="BK214" s="107"/>
      <c r="BL214" s="107"/>
      <c r="BM214" s="107"/>
      <c r="BN214" s="107"/>
      <c r="BO214" s="107"/>
      <c r="BP214" s="107"/>
      <c r="BQ214" s="107"/>
      <c r="BR214" s="107"/>
      <c r="BS214" s="107"/>
      <c r="BT214" s="107"/>
      <c r="BU214" s="107"/>
      <c r="BV214" s="107"/>
      <c r="BW214" s="107"/>
      <c r="BX214" s="107"/>
      <c r="BY214" s="107"/>
      <c r="BZ214" s="107"/>
      <c r="CA214" s="107"/>
      <c r="CB214" s="107"/>
      <c r="CC214" s="107"/>
      <c r="CD214" s="107"/>
    </row>
    <row r="215" spans="1:82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107"/>
      <c r="S215" s="107"/>
      <c r="T215" s="107"/>
      <c r="U215" s="107"/>
      <c r="V215" s="107"/>
      <c r="W215" s="107"/>
      <c r="X215" s="107"/>
      <c r="Y215" s="107"/>
      <c r="Z215" s="107"/>
      <c r="AA215" s="107"/>
      <c r="AB215" s="107"/>
      <c r="AC215" s="107"/>
      <c r="AD215" s="107"/>
      <c r="AE215" s="107"/>
      <c r="AF215" s="107"/>
      <c r="AG215" s="107"/>
      <c r="AH215" s="107"/>
      <c r="AI215" s="107"/>
      <c r="AJ215" s="107"/>
      <c r="AK215" s="107"/>
      <c r="AL215" s="107"/>
      <c r="AM215" s="107"/>
      <c r="AN215" s="107"/>
      <c r="AO215" s="107"/>
      <c r="AP215" s="107"/>
      <c r="AQ215" s="107"/>
      <c r="AR215" s="107"/>
      <c r="AS215" s="107"/>
      <c r="AT215" s="107"/>
      <c r="AU215" s="107"/>
      <c r="AV215" s="107"/>
      <c r="AW215" s="107"/>
      <c r="AX215" s="107"/>
      <c r="AY215" s="107"/>
      <c r="AZ215" s="107"/>
      <c r="BA215" s="107"/>
      <c r="BB215" s="107"/>
      <c r="BC215" s="107"/>
      <c r="BD215" s="107"/>
      <c r="BE215" s="107"/>
      <c r="BF215" s="107"/>
      <c r="BG215" s="107"/>
      <c r="BH215" s="107"/>
      <c r="BI215" s="107"/>
      <c r="BJ215" s="107"/>
      <c r="BK215" s="107"/>
      <c r="BL215" s="107"/>
      <c r="BM215" s="107"/>
      <c r="BN215" s="107"/>
      <c r="BO215" s="107"/>
      <c r="BP215" s="107"/>
      <c r="BQ215" s="107"/>
      <c r="BR215" s="107"/>
      <c r="BS215" s="107"/>
      <c r="BT215" s="107"/>
      <c r="BU215" s="107"/>
      <c r="BV215" s="107"/>
      <c r="BW215" s="107"/>
      <c r="BX215" s="107"/>
      <c r="BY215" s="107"/>
      <c r="BZ215" s="107"/>
      <c r="CA215" s="107"/>
      <c r="CB215" s="107"/>
      <c r="CC215" s="107"/>
      <c r="CD215" s="107"/>
    </row>
    <row r="216" spans="1:82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107"/>
      <c r="S216" s="107"/>
      <c r="T216" s="107"/>
      <c r="U216" s="107"/>
      <c r="V216" s="107"/>
      <c r="W216" s="107"/>
      <c r="X216" s="107"/>
      <c r="Y216" s="107"/>
      <c r="Z216" s="107"/>
      <c r="AA216" s="107"/>
      <c r="AB216" s="107"/>
      <c r="AC216" s="107"/>
      <c r="AD216" s="107"/>
      <c r="AE216" s="107"/>
      <c r="AF216" s="107"/>
      <c r="AG216" s="107"/>
      <c r="AH216" s="107"/>
      <c r="AI216" s="107"/>
      <c r="AJ216" s="107"/>
      <c r="AK216" s="107"/>
      <c r="AL216" s="107"/>
      <c r="AM216" s="107"/>
      <c r="AN216" s="107"/>
      <c r="AO216" s="107"/>
      <c r="AP216" s="107"/>
      <c r="AQ216" s="107"/>
      <c r="AR216" s="107"/>
      <c r="AS216" s="107"/>
      <c r="AT216" s="107"/>
      <c r="AU216" s="107"/>
      <c r="AV216" s="107"/>
      <c r="AW216" s="107"/>
      <c r="AX216" s="107"/>
      <c r="AY216" s="107"/>
      <c r="AZ216" s="107"/>
      <c r="BA216" s="107"/>
      <c r="BB216" s="107"/>
      <c r="BC216" s="107"/>
      <c r="BD216" s="107"/>
      <c r="BE216" s="107"/>
      <c r="BF216" s="107"/>
      <c r="BG216" s="107"/>
      <c r="BH216" s="107"/>
      <c r="BI216" s="107"/>
      <c r="BJ216" s="107"/>
      <c r="BK216" s="107"/>
      <c r="BL216" s="107"/>
      <c r="BM216" s="107"/>
      <c r="BN216" s="107"/>
      <c r="BO216" s="107"/>
      <c r="BP216" s="107"/>
      <c r="BQ216" s="107"/>
      <c r="BR216" s="107"/>
      <c r="BS216" s="107"/>
      <c r="BT216" s="107"/>
      <c r="BU216" s="107"/>
      <c r="BV216" s="107"/>
      <c r="BW216" s="107"/>
      <c r="BX216" s="107"/>
      <c r="BY216" s="107"/>
      <c r="BZ216" s="107"/>
      <c r="CA216" s="107"/>
      <c r="CB216" s="107"/>
      <c r="CC216" s="107"/>
      <c r="CD216" s="107"/>
    </row>
    <row r="217" spans="1:82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107"/>
      <c r="S217" s="107"/>
      <c r="T217" s="107"/>
      <c r="U217" s="107"/>
      <c r="V217" s="107"/>
      <c r="W217" s="107"/>
      <c r="X217" s="107"/>
      <c r="Y217" s="107"/>
      <c r="Z217" s="107"/>
      <c r="AA217" s="107"/>
      <c r="AB217" s="107"/>
      <c r="AC217" s="107"/>
      <c r="AD217" s="107"/>
      <c r="AE217" s="107"/>
      <c r="AF217" s="107"/>
      <c r="AG217" s="107"/>
      <c r="AH217" s="107"/>
      <c r="AI217" s="107"/>
      <c r="AJ217" s="107"/>
      <c r="AK217" s="107"/>
      <c r="AL217" s="107"/>
      <c r="AM217" s="107"/>
      <c r="AN217" s="107"/>
      <c r="AO217" s="107"/>
      <c r="AP217" s="107"/>
      <c r="AQ217" s="107"/>
      <c r="AR217" s="107"/>
      <c r="AS217" s="107"/>
      <c r="AT217" s="107"/>
      <c r="AU217" s="107"/>
      <c r="AV217" s="107"/>
      <c r="AW217" s="107"/>
      <c r="AX217" s="107"/>
      <c r="AY217" s="107"/>
      <c r="AZ217" s="107"/>
      <c r="BA217" s="107"/>
      <c r="BB217" s="107"/>
      <c r="BC217" s="107"/>
      <c r="BD217" s="107"/>
      <c r="BE217" s="107"/>
      <c r="BF217" s="107"/>
      <c r="BG217" s="107"/>
      <c r="BH217" s="107"/>
      <c r="BI217" s="107"/>
      <c r="BJ217" s="107"/>
      <c r="BK217" s="107"/>
      <c r="BL217" s="107"/>
      <c r="BM217" s="107"/>
      <c r="BN217" s="107"/>
      <c r="BO217" s="107"/>
      <c r="BP217" s="107"/>
      <c r="BQ217" s="107"/>
      <c r="BR217" s="107"/>
      <c r="BS217" s="107"/>
      <c r="BT217" s="107"/>
      <c r="BU217" s="107"/>
      <c r="BV217" s="107"/>
      <c r="BW217" s="107"/>
      <c r="BX217" s="107"/>
      <c r="BY217" s="107"/>
      <c r="BZ217" s="107"/>
      <c r="CA217" s="107"/>
      <c r="CB217" s="107"/>
      <c r="CC217" s="107"/>
      <c r="CD217" s="107"/>
    </row>
    <row r="218" spans="1:82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107"/>
      <c r="S218" s="107"/>
      <c r="T218" s="107"/>
      <c r="U218" s="107"/>
      <c r="V218" s="107"/>
      <c r="W218" s="107"/>
      <c r="X218" s="107"/>
      <c r="Y218" s="107"/>
      <c r="Z218" s="107"/>
      <c r="AA218" s="107"/>
      <c r="AB218" s="107"/>
      <c r="AC218" s="107"/>
      <c r="AD218" s="107"/>
      <c r="AE218" s="107"/>
      <c r="AF218" s="107"/>
      <c r="AG218" s="107"/>
      <c r="AH218" s="107"/>
      <c r="AI218" s="107"/>
      <c r="AJ218" s="107"/>
      <c r="AK218" s="107"/>
      <c r="AL218" s="107"/>
      <c r="AM218" s="107"/>
      <c r="AN218" s="107"/>
      <c r="AO218" s="107"/>
      <c r="AP218" s="107"/>
      <c r="AQ218" s="107"/>
      <c r="AR218" s="107"/>
      <c r="AS218" s="107"/>
      <c r="AT218" s="107"/>
      <c r="AU218" s="107"/>
      <c r="AV218" s="107"/>
      <c r="AW218" s="107"/>
      <c r="AX218" s="107"/>
      <c r="AY218" s="107"/>
      <c r="AZ218" s="107"/>
      <c r="BA218" s="107"/>
      <c r="BB218" s="107"/>
      <c r="BC218" s="107"/>
      <c r="BD218" s="107"/>
      <c r="BE218" s="107"/>
      <c r="BF218" s="107"/>
      <c r="BG218" s="107"/>
      <c r="BH218" s="107"/>
      <c r="BI218" s="107"/>
      <c r="BJ218" s="107"/>
      <c r="BK218" s="107"/>
      <c r="BL218" s="107"/>
      <c r="BM218" s="107"/>
      <c r="BN218" s="107"/>
      <c r="BO218" s="107"/>
      <c r="BP218" s="107"/>
      <c r="BQ218" s="107"/>
      <c r="BR218" s="107"/>
      <c r="BS218" s="107"/>
      <c r="BT218" s="107"/>
      <c r="BU218" s="107"/>
      <c r="BV218" s="107"/>
      <c r="BW218" s="107"/>
      <c r="BX218" s="107"/>
      <c r="BY218" s="107"/>
      <c r="BZ218" s="107"/>
      <c r="CA218" s="107"/>
      <c r="CB218" s="107"/>
      <c r="CC218" s="107"/>
      <c r="CD218" s="107"/>
    </row>
    <row r="219" spans="1:82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  <c r="Z219" s="107"/>
      <c r="AA219" s="107"/>
      <c r="AB219" s="107"/>
      <c r="AC219" s="107"/>
      <c r="AD219" s="107"/>
      <c r="AE219" s="107"/>
      <c r="AF219" s="107"/>
      <c r="AG219" s="107"/>
      <c r="AH219" s="107"/>
      <c r="AI219" s="107"/>
      <c r="AJ219" s="107"/>
      <c r="AK219" s="107"/>
      <c r="AL219" s="107"/>
      <c r="AM219" s="107"/>
      <c r="AN219" s="107"/>
      <c r="AO219" s="107"/>
      <c r="AP219" s="107"/>
      <c r="AQ219" s="107"/>
      <c r="AR219" s="107"/>
      <c r="AS219" s="107"/>
      <c r="AT219" s="107"/>
      <c r="AU219" s="107"/>
      <c r="AV219" s="107"/>
      <c r="AW219" s="107"/>
      <c r="AX219" s="107"/>
      <c r="AY219" s="107"/>
      <c r="AZ219" s="107"/>
      <c r="BA219" s="107"/>
      <c r="BB219" s="107"/>
      <c r="BC219" s="107"/>
      <c r="BD219" s="107"/>
      <c r="BE219" s="107"/>
      <c r="BF219" s="107"/>
      <c r="BG219" s="107"/>
      <c r="BH219" s="107"/>
      <c r="BI219" s="107"/>
      <c r="BJ219" s="107"/>
      <c r="BK219" s="107"/>
      <c r="BL219" s="107"/>
      <c r="BM219" s="107"/>
      <c r="BN219" s="107"/>
      <c r="BO219" s="107"/>
      <c r="BP219" s="107"/>
      <c r="BQ219" s="107"/>
      <c r="BR219" s="107"/>
      <c r="BS219" s="107"/>
      <c r="BT219" s="107"/>
      <c r="BU219" s="107"/>
      <c r="BV219" s="107"/>
      <c r="BW219" s="107"/>
      <c r="BX219" s="107"/>
      <c r="BY219" s="107"/>
      <c r="BZ219" s="107"/>
      <c r="CA219" s="107"/>
      <c r="CB219" s="107"/>
      <c r="CC219" s="107"/>
      <c r="CD219" s="107"/>
    </row>
    <row r="220" spans="1:82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  <c r="AA220" s="107"/>
      <c r="AB220" s="107"/>
      <c r="AC220" s="107"/>
      <c r="AD220" s="107"/>
      <c r="AE220" s="107"/>
      <c r="AF220" s="107"/>
      <c r="AG220" s="107"/>
      <c r="AH220" s="107"/>
      <c r="AI220" s="107"/>
      <c r="AJ220" s="107"/>
      <c r="AK220" s="107"/>
      <c r="AL220" s="107"/>
      <c r="AM220" s="107"/>
      <c r="AN220" s="107"/>
      <c r="AO220" s="107"/>
      <c r="AP220" s="107"/>
      <c r="AQ220" s="107"/>
      <c r="AR220" s="107"/>
      <c r="AS220" s="107"/>
      <c r="AT220" s="107"/>
      <c r="AU220" s="107"/>
      <c r="AV220" s="107"/>
      <c r="AW220" s="107"/>
      <c r="AX220" s="107"/>
      <c r="AY220" s="107"/>
      <c r="AZ220" s="107"/>
      <c r="BA220" s="107"/>
      <c r="BB220" s="107"/>
      <c r="BC220" s="107"/>
      <c r="BD220" s="107"/>
      <c r="BE220" s="107"/>
      <c r="BF220" s="107"/>
      <c r="BG220" s="107"/>
      <c r="BH220" s="107"/>
      <c r="BI220" s="107"/>
      <c r="BJ220" s="107"/>
      <c r="BK220" s="107"/>
      <c r="BL220" s="107"/>
      <c r="BM220" s="107"/>
      <c r="BN220" s="107"/>
      <c r="BO220" s="107"/>
      <c r="BP220" s="107"/>
      <c r="BQ220" s="107"/>
      <c r="BR220" s="107"/>
      <c r="BS220" s="107"/>
      <c r="BT220" s="107"/>
      <c r="BU220" s="107"/>
      <c r="BV220" s="107"/>
      <c r="BW220" s="107"/>
      <c r="BX220" s="107"/>
      <c r="BY220" s="107"/>
      <c r="BZ220" s="107"/>
      <c r="CA220" s="107"/>
      <c r="CB220" s="107"/>
      <c r="CC220" s="107"/>
      <c r="CD220" s="107"/>
    </row>
    <row r="221" spans="1:82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107"/>
      <c r="S221" s="107"/>
      <c r="T221" s="107"/>
      <c r="U221" s="107"/>
      <c r="V221" s="107"/>
      <c r="W221" s="107"/>
      <c r="X221" s="107"/>
      <c r="Y221" s="107"/>
      <c r="Z221" s="107"/>
      <c r="AA221" s="107"/>
      <c r="AB221" s="107"/>
      <c r="AC221" s="107"/>
      <c r="AD221" s="107"/>
      <c r="AE221" s="107"/>
      <c r="AF221" s="107"/>
      <c r="AG221" s="107"/>
      <c r="AH221" s="107"/>
      <c r="AI221" s="107"/>
      <c r="AJ221" s="107"/>
      <c r="AK221" s="107"/>
      <c r="AL221" s="107"/>
      <c r="AM221" s="107"/>
      <c r="AN221" s="107"/>
      <c r="AO221" s="107"/>
      <c r="AP221" s="107"/>
      <c r="AQ221" s="107"/>
      <c r="AR221" s="107"/>
      <c r="AS221" s="107"/>
      <c r="AT221" s="107"/>
      <c r="AU221" s="107"/>
      <c r="AV221" s="107"/>
      <c r="AW221" s="107"/>
      <c r="AX221" s="107"/>
      <c r="AY221" s="107"/>
      <c r="AZ221" s="107"/>
      <c r="BA221" s="107"/>
      <c r="BB221" s="107"/>
      <c r="BC221" s="107"/>
      <c r="BD221" s="107"/>
      <c r="BE221" s="107"/>
      <c r="BF221" s="107"/>
      <c r="BG221" s="107"/>
      <c r="BH221" s="107"/>
      <c r="BI221" s="107"/>
      <c r="BJ221" s="107"/>
      <c r="BK221" s="107"/>
      <c r="BL221" s="107"/>
      <c r="BM221" s="107"/>
      <c r="BN221" s="107"/>
      <c r="BO221" s="107"/>
      <c r="BP221" s="107"/>
      <c r="BQ221" s="107"/>
      <c r="BR221" s="107"/>
      <c r="BS221" s="107"/>
      <c r="BT221" s="107"/>
      <c r="BU221" s="107"/>
      <c r="BV221" s="107"/>
      <c r="BW221" s="107"/>
      <c r="BX221" s="107"/>
      <c r="BY221" s="107"/>
      <c r="BZ221" s="107"/>
      <c r="CA221" s="107"/>
      <c r="CB221" s="107"/>
      <c r="CC221" s="107"/>
      <c r="CD221" s="107"/>
    </row>
    <row r="222" spans="1:82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107"/>
      <c r="S222" s="107"/>
      <c r="T222" s="107"/>
      <c r="U222" s="107"/>
      <c r="V222" s="107"/>
      <c r="W222" s="107"/>
      <c r="X222" s="107"/>
      <c r="Y222" s="107"/>
      <c r="Z222" s="107"/>
      <c r="AA222" s="107"/>
      <c r="AB222" s="107"/>
      <c r="AC222" s="107"/>
      <c r="AD222" s="107"/>
      <c r="AE222" s="107"/>
      <c r="AF222" s="107"/>
      <c r="AG222" s="107"/>
      <c r="AH222" s="107"/>
      <c r="AI222" s="107"/>
      <c r="AJ222" s="107"/>
      <c r="AK222" s="107"/>
      <c r="AL222" s="107"/>
      <c r="AM222" s="107"/>
      <c r="AN222" s="107"/>
      <c r="AO222" s="107"/>
      <c r="AP222" s="107"/>
      <c r="AQ222" s="107"/>
      <c r="AR222" s="107"/>
      <c r="AS222" s="107"/>
      <c r="AT222" s="107"/>
      <c r="AU222" s="107"/>
      <c r="AV222" s="107"/>
      <c r="AW222" s="107"/>
      <c r="AX222" s="107"/>
      <c r="AY222" s="107"/>
      <c r="AZ222" s="107"/>
      <c r="BA222" s="107"/>
      <c r="BB222" s="107"/>
      <c r="BC222" s="107"/>
      <c r="BD222" s="107"/>
      <c r="BE222" s="107"/>
      <c r="BF222" s="107"/>
      <c r="BG222" s="107"/>
      <c r="BH222" s="107"/>
      <c r="BI222" s="107"/>
      <c r="BJ222" s="107"/>
      <c r="BK222" s="107"/>
      <c r="BL222" s="107"/>
      <c r="BM222" s="107"/>
      <c r="BN222" s="107"/>
      <c r="BO222" s="107"/>
      <c r="BP222" s="107"/>
      <c r="BQ222" s="107"/>
      <c r="BR222" s="107"/>
      <c r="BS222" s="107"/>
      <c r="BT222" s="107"/>
      <c r="BU222" s="107"/>
      <c r="BV222" s="107"/>
      <c r="BW222" s="107"/>
      <c r="BX222" s="107"/>
      <c r="BY222" s="107"/>
      <c r="BZ222" s="107"/>
      <c r="CA222" s="107"/>
      <c r="CB222" s="107"/>
      <c r="CC222" s="107"/>
      <c r="CD222" s="107"/>
    </row>
    <row r="223" spans="1:82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107"/>
      <c r="S223" s="107"/>
      <c r="T223" s="107"/>
      <c r="U223" s="107"/>
      <c r="V223" s="107"/>
      <c r="W223" s="107"/>
      <c r="X223" s="107"/>
      <c r="Y223" s="107"/>
      <c r="Z223" s="107"/>
      <c r="AA223" s="107"/>
      <c r="AB223" s="107"/>
      <c r="AC223" s="107"/>
      <c r="AD223" s="107"/>
      <c r="AE223" s="107"/>
      <c r="AF223" s="107"/>
      <c r="AG223" s="107"/>
      <c r="AH223" s="107"/>
      <c r="AI223" s="107"/>
      <c r="AJ223" s="107"/>
      <c r="AK223" s="107"/>
      <c r="AL223" s="107"/>
      <c r="AM223" s="107"/>
      <c r="AN223" s="107"/>
      <c r="AO223" s="107"/>
      <c r="AP223" s="107"/>
      <c r="AQ223" s="107"/>
      <c r="AR223" s="107"/>
      <c r="AS223" s="107"/>
      <c r="AT223" s="107"/>
      <c r="AU223" s="107"/>
      <c r="AV223" s="107"/>
      <c r="AW223" s="107"/>
      <c r="AX223" s="107"/>
      <c r="AY223" s="107"/>
      <c r="AZ223" s="107"/>
      <c r="BA223" s="107"/>
      <c r="BB223" s="107"/>
      <c r="BC223" s="107"/>
      <c r="BD223" s="107"/>
      <c r="BE223" s="107"/>
      <c r="BF223" s="107"/>
      <c r="BG223" s="107"/>
      <c r="BH223" s="107"/>
      <c r="BI223" s="107"/>
      <c r="BJ223" s="107"/>
      <c r="BK223" s="107"/>
      <c r="BL223" s="107"/>
      <c r="BM223" s="107"/>
      <c r="BN223" s="107"/>
      <c r="BO223" s="107"/>
      <c r="BP223" s="107"/>
      <c r="BQ223" s="107"/>
      <c r="BR223" s="107"/>
      <c r="BS223" s="107"/>
      <c r="BT223" s="107"/>
      <c r="BU223" s="107"/>
      <c r="BV223" s="107"/>
      <c r="BW223" s="107"/>
      <c r="BX223" s="107"/>
      <c r="BY223" s="107"/>
      <c r="BZ223" s="107"/>
      <c r="CA223" s="107"/>
      <c r="CB223" s="107"/>
      <c r="CC223" s="107"/>
      <c r="CD223" s="107"/>
    </row>
    <row r="224" spans="1:82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107"/>
      <c r="S224" s="107"/>
      <c r="T224" s="107"/>
      <c r="U224" s="107"/>
      <c r="V224" s="107"/>
      <c r="W224" s="107"/>
      <c r="X224" s="107"/>
      <c r="Y224" s="107"/>
      <c r="Z224" s="107"/>
      <c r="AA224" s="107"/>
      <c r="AB224" s="107"/>
      <c r="AC224" s="107"/>
      <c r="AD224" s="107"/>
      <c r="AE224" s="107"/>
      <c r="AF224" s="107"/>
      <c r="AG224" s="107"/>
      <c r="AH224" s="107"/>
      <c r="AI224" s="107"/>
      <c r="AJ224" s="107"/>
      <c r="AK224" s="107"/>
      <c r="AL224" s="107"/>
      <c r="AM224" s="107"/>
      <c r="AN224" s="107"/>
      <c r="AO224" s="107"/>
      <c r="AP224" s="107"/>
      <c r="AQ224" s="107"/>
      <c r="AR224" s="107"/>
      <c r="AS224" s="107"/>
      <c r="AT224" s="107"/>
      <c r="AU224" s="107"/>
      <c r="AV224" s="107"/>
      <c r="AW224" s="107"/>
      <c r="AX224" s="107"/>
      <c r="AY224" s="107"/>
      <c r="AZ224" s="107"/>
      <c r="BA224" s="107"/>
      <c r="BB224" s="107"/>
      <c r="BC224" s="107"/>
      <c r="BD224" s="107"/>
      <c r="BE224" s="107"/>
      <c r="BF224" s="107"/>
      <c r="BG224" s="107"/>
      <c r="BH224" s="107"/>
      <c r="BI224" s="107"/>
      <c r="BJ224" s="107"/>
      <c r="BK224" s="107"/>
      <c r="BL224" s="107"/>
      <c r="BM224" s="107"/>
      <c r="BN224" s="107"/>
      <c r="BO224" s="107"/>
      <c r="BP224" s="107"/>
      <c r="BQ224" s="107"/>
      <c r="BR224" s="107"/>
      <c r="BS224" s="107"/>
      <c r="BT224" s="107"/>
      <c r="BU224" s="107"/>
      <c r="BV224" s="107"/>
      <c r="BW224" s="107"/>
      <c r="BX224" s="107"/>
      <c r="BY224" s="107"/>
      <c r="BZ224" s="107"/>
      <c r="CA224" s="107"/>
      <c r="CB224" s="107"/>
      <c r="CC224" s="107"/>
      <c r="CD224" s="107"/>
    </row>
    <row r="225" spans="1:82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107"/>
      <c r="S225" s="107"/>
      <c r="T225" s="107"/>
      <c r="U225" s="107"/>
      <c r="V225" s="107"/>
      <c r="W225" s="107"/>
      <c r="X225" s="107"/>
      <c r="Y225" s="107"/>
      <c r="Z225" s="107"/>
      <c r="AA225" s="107"/>
      <c r="AB225" s="107"/>
      <c r="AC225" s="107"/>
      <c r="AD225" s="107"/>
      <c r="AE225" s="107"/>
      <c r="AF225" s="107"/>
      <c r="AG225" s="107"/>
      <c r="AH225" s="107"/>
      <c r="AI225" s="107"/>
      <c r="AJ225" s="107"/>
      <c r="AK225" s="107"/>
      <c r="AL225" s="107"/>
      <c r="AM225" s="107"/>
      <c r="AN225" s="107"/>
      <c r="AO225" s="107"/>
      <c r="AP225" s="107"/>
      <c r="AQ225" s="107"/>
      <c r="AR225" s="107"/>
      <c r="AS225" s="107"/>
      <c r="AT225" s="107"/>
      <c r="AU225" s="107"/>
      <c r="AV225" s="107"/>
      <c r="AW225" s="107"/>
      <c r="AX225" s="107"/>
      <c r="AY225" s="107"/>
      <c r="AZ225" s="107"/>
      <c r="BA225" s="107"/>
      <c r="BB225" s="107"/>
      <c r="BC225" s="107"/>
      <c r="BD225" s="107"/>
      <c r="BE225" s="107"/>
      <c r="BF225" s="107"/>
      <c r="BG225" s="107"/>
      <c r="BH225" s="107"/>
      <c r="BI225" s="107"/>
      <c r="BJ225" s="107"/>
      <c r="BK225" s="107"/>
      <c r="BL225" s="107"/>
      <c r="BM225" s="107"/>
      <c r="BN225" s="107"/>
      <c r="BO225" s="107"/>
      <c r="BP225" s="107"/>
      <c r="BQ225" s="107"/>
      <c r="BR225" s="107"/>
      <c r="BS225" s="107"/>
      <c r="BT225" s="107"/>
      <c r="BU225" s="107"/>
      <c r="BV225" s="107"/>
      <c r="BW225" s="107"/>
      <c r="BX225" s="107"/>
      <c r="BY225" s="107"/>
      <c r="BZ225" s="107"/>
      <c r="CA225" s="107"/>
      <c r="CB225" s="107"/>
      <c r="CC225" s="107"/>
      <c r="CD225" s="107"/>
    </row>
    <row r="226" spans="1:82">
      <c r="A226" s="107"/>
      <c r="B226" s="107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107"/>
      <c r="S226" s="107"/>
      <c r="T226" s="107"/>
      <c r="U226" s="107"/>
      <c r="V226" s="107"/>
      <c r="W226" s="107"/>
      <c r="X226" s="107"/>
      <c r="Y226" s="107"/>
      <c r="Z226" s="107"/>
      <c r="AA226" s="107"/>
      <c r="AB226" s="107"/>
      <c r="AC226" s="107"/>
      <c r="AD226" s="107"/>
      <c r="AE226" s="107"/>
      <c r="AF226" s="107"/>
      <c r="AG226" s="107"/>
      <c r="AH226" s="107"/>
      <c r="AI226" s="107"/>
      <c r="AJ226" s="107"/>
      <c r="AK226" s="107"/>
      <c r="AL226" s="107"/>
      <c r="AM226" s="107"/>
      <c r="AN226" s="107"/>
      <c r="AO226" s="107"/>
      <c r="AP226" s="107"/>
      <c r="AQ226" s="107"/>
      <c r="AR226" s="107"/>
      <c r="AS226" s="107"/>
      <c r="AT226" s="107"/>
      <c r="AU226" s="107"/>
      <c r="AV226" s="107"/>
      <c r="AW226" s="107"/>
      <c r="AX226" s="107"/>
      <c r="AY226" s="107"/>
      <c r="AZ226" s="107"/>
      <c r="BA226" s="107"/>
      <c r="BB226" s="107"/>
      <c r="BC226" s="107"/>
      <c r="BD226" s="107"/>
      <c r="BE226" s="107"/>
      <c r="BF226" s="107"/>
      <c r="BG226" s="107"/>
      <c r="BH226" s="107"/>
      <c r="BI226" s="107"/>
      <c r="BJ226" s="107"/>
      <c r="BK226" s="107"/>
      <c r="BL226" s="107"/>
      <c r="BM226" s="107"/>
      <c r="BN226" s="107"/>
      <c r="BO226" s="107"/>
      <c r="BP226" s="107"/>
      <c r="BQ226" s="107"/>
      <c r="BR226" s="107"/>
      <c r="BS226" s="107"/>
      <c r="BT226" s="107"/>
      <c r="BU226" s="107"/>
      <c r="BV226" s="107"/>
      <c r="BW226" s="107"/>
      <c r="BX226" s="107"/>
      <c r="BY226" s="107"/>
      <c r="BZ226" s="107"/>
      <c r="CA226" s="107"/>
      <c r="CB226" s="107"/>
      <c r="CC226" s="107"/>
      <c r="CD226" s="107"/>
    </row>
    <row r="227" spans="1:82">
      <c r="A227" s="107"/>
      <c r="B227" s="107"/>
      <c r="C227" s="107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107"/>
      <c r="S227" s="107"/>
      <c r="T227" s="107"/>
      <c r="U227" s="107"/>
      <c r="V227" s="107"/>
      <c r="W227" s="107"/>
      <c r="X227" s="107"/>
      <c r="Y227" s="107"/>
      <c r="Z227" s="107"/>
      <c r="AA227" s="107"/>
      <c r="AB227" s="107"/>
      <c r="AC227" s="107"/>
      <c r="AD227" s="107"/>
      <c r="AE227" s="107"/>
      <c r="AF227" s="107"/>
      <c r="AG227" s="107"/>
      <c r="AH227" s="107"/>
      <c r="AI227" s="107"/>
      <c r="AJ227" s="107"/>
      <c r="AK227" s="107"/>
      <c r="AL227" s="107"/>
      <c r="AM227" s="107"/>
      <c r="AN227" s="107"/>
      <c r="AO227" s="107"/>
      <c r="AP227" s="107"/>
      <c r="AQ227" s="107"/>
      <c r="AR227" s="107"/>
      <c r="AS227" s="107"/>
      <c r="AT227" s="107"/>
      <c r="AU227" s="107"/>
      <c r="AV227" s="107"/>
      <c r="AW227" s="107"/>
      <c r="AX227" s="107"/>
      <c r="AY227" s="107"/>
      <c r="AZ227" s="107"/>
      <c r="BA227" s="107"/>
      <c r="BB227" s="107"/>
      <c r="BC227" s="107"/>
      <c r="BD227" s="107"/>
      <c r="BE227" s="107"/>
      <c r="BF227" s="107"/>
      <c r="BG227" s="107"/>
      <c r="BH227" s="107"/>
      <c r="BI227" s="107"/>
      <c r="BJ227" s="107"/>
      <c r="BK227" s="107"/>
      <c r="BL227" s="107"/>
      <c r="BM227" s="107"/>
      <c r="BN227" s="107"/>
      <c r="BO227" s="107"/>
      <c r="BP227" s="107"/>
      <c r="BQ227" s="107"/>
      <c r="BR227" s="107"/>
      <c r="BS227" s="107"/>
      <c r="BT227" s="107"/>
      <c r="BU227" s="107"/>
      <c r="BV227" s="107"/>
      <c r="BW227" s="107"/>
      <c r="BX227" s="107"/>
      <c r="BY227" s="107"/>
      <c r="BZ227" s="107"/>
      <c r="CA227" s="107"/>
      <c r="CB227" s="107"/>
      <c r="CC227" s="107"/>
      <c r="CD227" s="107"/>
    </row>
    <row r="228" spans="1:82">
      <c r="A228" s="107"/>
      <c r="B228" s="107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107"/>
      <c r="S228" s="107"/>
      <c r="T228" s="107"/>
      <c r="U228" s="107"/>
      <c r="V228" s="107"/>
      <c r="W228" s="107"/>
      <c r="X228" s="107"/>
      <c r="Y228" s="107"/>
      <c r="Z228" s="107"/>
      <c r="AA228" s="107"/>
      <c r="AB228" s="107"/>
      <c r="AC228" s="107"/>
      <c r="AD228" s="107"/>
      <c r="AE228" s="107"/>
      <c r="AF228" s="107"/>
      <c r="AG228" s="107"/>
      <c r="AH228" s="107"/>
      <c r="AI228" s="107"/>
      <c r="AJ228" s="107"/>
      <c r="AK228" s="107"/>
      <c r="AL228" s="107"/>
      <c r="AM228" s="107"/>
      <c r="AN228" s="107"/>
      <c r="AO228" s="107"/>
      <c r="AP228" s="107"/>
      <c r="AQ228" s="107"/>
      <c r="AR228" s="107"/>
      <c r="AS228" s="107"/>
      <c r="AT228" s="107"/>
      <c r="AU228" s="107"/>
      <c r="AV228" s="107"/>
      <c r="AW228" s="107"/>
      <c r="AX228" s="107"/>
      <c r="AY228" s="107"/>
      <c r="AZ228" s="107"/>
      <c r="BA228" s="107"/>
      <c r="BB228" s="107"/>
      <c r="BC228" s="107"/>
      <c r="BD228" s="107"/>
      <c r="BE228" s="107"/>
      <c r="BF228" s="107"/>
      <c r="BG228" s="107"/>
      <c r="BH228" s="107"/>
      <c r="BI228" s="107"/>
      <c r="BJ228" s="107"/>
      <c r="BK228" s="107"/>
      <c r="BL228" s="107"/>
      <c r="BM228" s="107"/>
      <c r="BN228" s="107"/>
      <c r="BO228" s="107"/>
      <c r="BP228" s="107"/>
      <c r="BQ228" s="107"/>
      <c r="BR228" s="107"/>
      <c r="BS228" s="107"/>
      <c r="BT228" s="107"/>
      <c r="BU228" s="107"/>
      <c r="BV228" s="107"/>
      <c r="BW228" s="107"/>
      <c r="BX228" s="107"/>
      <c r="BY228" s="107"/>
      <c r="BZ228" s="107"/>
      <c r="CA228" s="107"/>
      <c r="CB228" s="107"/>
      <c r="CC228" s="107"/>
      <c r="CD228" s="107"/>
    </row>
    <row r="229" spans="1:82">
      <c r="A229" s="107"/>
      <c r="B229" s="107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107"/>
      <c r="S229" s="107"/>
      <c r="T229" s="107"/>
      <c r="U229" s="107"/>
      <c r="V229" s="107"/>
      <c r="W229" s="107"/>
      <c r="X229" s="107"/>
      <c r="Y229" s="107"/>
      <c r="Z229" s="107"/>
      <c r="AA229" s="107"/>
      <c r="AB229" s="107"/>
      <c r="AC229" s="107"/>
      <c r="AD229" s="107"/>
      <c r="AE229" s="107"/>
      <c r="AF229" s="107"/>
      <c r="AG229" s="107"/>
      <c r="AH229" s="107"/>
      <c r="AI229" s="107"/>
      <c r="AJ229" s="107"/>
      <c r="AK229" s="107"/>
      <c r="AL229" s="107"/>
      <c r="AM229" s="107"/>
      <c r="AN229" s="107"/>
      <c r="AO229" s="107"/>
      <c r="AP229" s="107"/>
      <c r="AQ229" s="107"/>
      <c r="AR229" s="107"/>
      <c r="AS229" s="107"/>
      <c r="AT229" s="107"/>
      <c r="AU229" s="107"/>
      <c r="AV229" s="107"/>
      <c r="AW229" s="107"/>
      <c r="AX229" s="107"/>
      <c r="AY229" s="107"/>
      <c r="AZ229" s="107"/>
      <c r="BA229" s="107"/>
      <c r="BB229" s="107"/>
      <c r="BC229" s="107"/>
      <c r="BD229" s="107"/>
      <c r="BE229" s="107"/>
      <c r="BF229" s="107"/>
      <c r="BG229" s="107"/>
      <c r="BH229" s="107"/>
      <c r="BI229" s="107"/>
      <c r="BJ229" s="107"/>
      <c r="BK229" s="107"/>
      <c r="BL229" s="107"/>
      <c r="BM229" s="107"/>
      <c r="BN229" s="107"/>
      <c r="BO229" s="107"/>
      <c r="BP229" s="107"/>
      <c r="BQ229" s="107"/>
      <c r="BR229" s="107"/>
      <c r="BS229" s="107"/>
      <c r="BT229" s="107"/>
      <c r="BU229" s="107"/>
      <c r="BV229" s="107"/>
      <c r="BW229" s="107"/>
      <c r="BX229" s="107"/>
      <c r="BY229" s="107"/>
      <c r="BZ229" s="107"/>
      <c r="CA229" s="107"/>
      <c r="CB229" s="107"/>
      <c r="CC229" s="107"/>
      <c r="CD229" s="107"/>
    </row>
    <row r="230" spans="1:82">
      <c r="A230" s="107"/>
      <c r="B230" s="107"/>
      <c r="C230" s="107"/>
      <c r="D230" s="107"/>
      <c r="E230" s="107"/>
      <c r="F230" s="107"/>
      <c r="G230" s="107"/>
      <c r="H230" s="107"/>
      <c r="I230" s="107"/>
      <c r="J230" s="107"/>
      <c r="K230" s="107"/>
      <c r="L230" s="107"/>
      <c r="M230" s="107"/>
      <c r="N230" s="107"/>
      <c r="O230" s="107"/>
      <c r="P230" s="107"/>
      <c r="Q230" s="107"/>
      <c r="R230" s="107"/>
      <c r="S230" s="107"/>
      <c r="T230" s="107"/>
      <c r="U230" s="107"/>
      <c r="V230" s="107"/>
      <c r="W230" s="107"/>
      <c r="X230" s="107"/>
      <c r="Y230" s="107"/>
      <c r="Z230" s="107"/>
      <c r="AA230" s="107"/>
      <c r="AB230" s="107"/>
      <c r="AC230" s="107"/>
      <c r="AD230" s="107"/>
      <c r="AE230" s="107"/>
      <c r="AF230" s="107"/>
      <c r="AG230" s="107"/>
      <c r="AH230" s="107"/>
      <c r="AI230" s="107"/>
      <c r="AJ230" s="107"/>
      <c r="AK230" s="107"/>
      <c r="AL230" s="107"/>
      <c r="AM230" s="107"/>
      <c r="AN230" s="107"/>
      <c r="AO230" s="107"/>
      <c r="AP230" s="107"/>
      <c r="AQ230" s="107"/>
      <c r="AR230" s="107"/>
      <c r="AS230" s="107"/>
      <c r="AT230" s="107"/>
      <c r="AU230" s="107"/>
      <c r="AV230" s="107"/>
      <c r="AW230" s="107"/>
      <c r="AX230" s="107"/>
      <c r="AY230" s="107"/>
      <c r="AZ230" s="107"/>
      <c r="BA230" s="107"/>
      <c r="BB230" s="107"/>
      <c r="BC230" s="107"/>
      <c r="BD230" s="107"/>
      <c r="BE230" s="107"/>
      <c r="BF230" s="107"/>
      <c r="BG230" s="107"/>
      <c r="BH230" s="107"/>
      <c r="BI230" s="107"/>
      <c r="BJ230" s="107"/>
      <c r="BK230" s="107"/>
      <c r="BL230" s="107"/>
      <c r="BM230" s="107"/>
      <c r="BN230" s="107"/>
      <c r="BO230" s="107"/>
      <c r="BP230" s="107"/>
      <c r="BQ230" s="107"/>
      <c r="BR230" s="107"/>
      <c r="BS230" s="107"/>
      <c r="BT230" s="107"/>
      <c r="BU230" s="107"/>
      <c r="BV230" s="107"/>
      <c r="BW230" s="107"/>
      <c r="BX230" s="107"/>
      <c r="BY230" s="107"/>
      <c r="BZ230" s="107"/>
      <c r="CA230" s="107"/>
      <c r="CB230" s="107"/>
      <c r="CC230" s="107"/>
      <c r="CD230" s="107"/>
    </row>
    <row r="231" spans="1:82">
      <c r="A231" s="107"/>
      <c r="B231" s="107"/>
      <c r="C231" s="107"/>
      <c r="D231" s="107"/>
      <c r="E231" s="107"/>
      <c r="F231" s="107"/>
      <c r="G231" s="107"/>
      <c r="H231" s="107"/>
      <c r="I231" s="107"/>
      <c r="J231" s="107"/>
      <c r="K231" s="107"/>
      <c r="L231" s="107"/>
      <c r="M231" s="107"/>
      <c r="N231" s="107"/>
      <c r="O231" s="107"/>
      <c r="P231" s="107"/>
      <c r="Q231" s="107"/>
      <c r="R231" s="107"/>
      <c r="S231" s="107"/>
      <c r="T231" s="107"/>
      <c r="U231" s="107"/>
      <c r="V231" s="107"/>
      <c r="W231" s="107"/>
      <c r="X231" s="107"/>
      <c r="Y231" s="107"/>
      <c r="Z231" s="107"/>
      <c r="AA231" s="107"/>
      <c r="AB231" s="107"/>
      <c r="AC231" s="107"/>
      <c r="AD231" s="107"/>
      <c r="AE231" s="107"/>
      <c r="AF231" s="107"/>
      <c r="AG231" s="107"/>
      <c r="AH231" s="107"/>
      <c r="AI231" s="107"/>
      <c r="AJ231" s="107"/>
      <c r="AK231" s="107"/>
      <c r="AL231" s="107"/>
      <c r="AM231" s="107"/>
      <c r="AN231" s="107"/>
      <c r="AO231" s="107"/>
      <c r="AP231" s="107"/>
      <c r="AQ231" s="107"/>
      <c r="AR231" s="107"/>
      <c r="AS231" s="107"/>
      <c r="AT231" s="107"/>
      <c r="AU231" s="107"/>
      <c r="AV231" s="107"/>
      <c r="AW231" s="107"/>
      <c r="AX231" s="107"/>
      <c r="AY231" s="107"/>
      <c r="AZ231" s="107"/>
      <c r="BA231" s="107"/>
      <c r="BB231" s="107"/>
      <c r="BC231" s="107"/>
      <c r="BD231" s="107"/>
      <c r="BE231" s="107"/>
      <c r="BF231" s="107"/>
      <c r="BG231" s="107"/>
      <c r="BH231" s="107"/>
      <c r="BI231" s="107"/>
      <c r="BJ231" s="107"/>
      <c r="BK231" s="107"/>
      <c r="BL231" s="107"/>
      <c r="BM231" s="107"/>
      <c r="BN231" s="107"/>
      <c r="BO231" s="107"/>
      <c r="BP231" s="107"/>
      <c r="BQ231" s="107"/>
      <c r="BR231" s="107"/>
      <c r="BS231" s="107"/>
      <c r="BT231" s="107"/>
      <c r="BU231" s="107"/>
      <c r="BV231" s="107"/>
      <c r="BW231" s="107"/>
      <c r="BX231" s="107"/>
      <c r="BY231" s="107"/>
      <c r="BZ231" s="107"/>
      <c r="CA231" s="107"/>
      <c r="CB231" s="107"/>
      <c r="CC231" s="107"/>
      <c r="CD231" s="107"/>
    </row>
    <row r="232" spans="1:82">
      <c r="A232" s="107"/>
      <c r="B232" s="107"/>
      <c r="C232" s="107"/>
      <c r="D232" s="107"/>
      <c r="E232" s="107"/>
      <c r="F232" s="107"/>
      <c r="G232" s="107"/>
      <c r="H232" s="107"/>
      <c r="I232" s="107"/>
      <c r="J232" s="107"/>
      <c r="K232" s="107"/>
      <c r="L232" s="107"/>
      <c r="M232" s="107"/>
      <c r="N232" s="107"/>
      <c r="O232" s="107"/>
      <c r="P232" s="107"/>
      <c r="Q232" s="107"/>
      <c r="R232" s="107"/>
      <c r="S232" s="107"/>
      <c r="T232" s="107"/>
      <c r="U232" s="107"/>
      <c r="V232" s="107"/>
      <c r="W232" s="107"/>
      <c r="X232" s="107"/>
      <c r="Y232" s="107"/>
      <c r="Z232" s="107"/>
      <c r="AA232" s="107"/>
      <c r="AB232" s="107"/>
      <c r="AC232" s="107"/>
      <c r="AD232" s="107"/>
      <c r="AE232" s="107"/>
      <c r="AF232" s="107"/>
      <c r="AG232" s="107"/>
      <c r="AH232" s="107"/>
      <c r="AI232" s="107"/>
      <c r="AJ232" s="107"/>
      <c r="AK232" s="107"/>
      <c r="AL232" s="107"/>
      <c r="AM232" s="107"/>
      <c r="AN232" s="107"/>
      <c r="AO232" s="107"/>
      <c r="AP232" s="107"/>
      <c r="AQ232" s="107"/>
      <c r="AR232" s="107"/>
      <c r="AS232" s="107"/>
      <c r="AT232" s="107"/>
      <c r="AU232" s="107"/>
      <c r="AV232" s="107"/>
      <c r="AW232" s="107"/>
      <c r="AX232" s="107"/>
      <c r="AY232" s="107"/>
      <c r="AZ232" s="107"/>
      <c r="BA232" s="107"/>
      <c r="BB232" s="107"/>
      <c r="BC232" s="107"/>
      <c r="BD232" s="107"/>
      <c r="BE232" s="107"/>
      <c r="BF232" s="107"/>
      <c r="BG232" s="107"/>
      <c r="BH232" s="107"/>
      <c r="BI232" s="107"/>
      <c r="BJ232" s="107"/>
      <c r="BK232" s="107"/>
      <c r="BL232" s="107"/>
      <c r="BM232" s="107"/>
      <c r="BN232" s="107"/>
      <c r="BO232" s="107"/>
      <c r="BP232" s="107"/>
      <c r="BQ232" s="107"/>
      <c r="BR232" s="107"/>
      <c r="BS232" s="107"/>
      <c r="BT232" s="107"/>
      <c r="BU232" s="107"/>
      <c r="BV232" s="107"/>
      <c r="BW232" s="107"/>
      <c r="BX232" s="107"/>
      <c r="BY232" s="107"/>
      <c r="BZ232" s="107"/>
      <c r="CA232" s="107"/>
      <c r="CB232" s="107"/>
      <c r="CC232" s="107"/>
      <c r="CD232" s="107"/>
    </row>
    <row r="233" spans="1:82">
      <c r="A233" s="107"/>
      <c r="B233" s="107"/>
      <c r="C233" s="107"/>
      <c r="D233" s="107"/>
      <c r="E233" s="107"/>
      <c r="F233" s="107"/>
      <c r="G233" s="107"/>
      <c r="H233" s="107"/>
      <c r="I233" s="107"/>
      <c r="J233" s="107"/>
      <c r="K233" s="107"/>
      <c r="L233" s="107"/>
      <c r="M233" s="107"/>
      <c r="N233" s="107"/>
      <c r="O233" s="107"/>
      <c r="P233" s="107"/>
      <c r="Q233" s="107"/>
      <c r="R233" s="107"/>
      <c r="S233" s="107"/>
      <c r="T233" s="107"/>
      <c r="U233" s="107"/>
      <c r="V233" s="107"/>
      <c r="W233" s="107"/>
      <c r="X233" s="107"/>
      <c r="Y233" s="107"/>
      <c r="Z233" s="107"/>
      <c r="AA233" s="107"/>
      <c r="AB233" s="107"/>
      <c r="AC233" s="107"/>
      <c r="AD233" s="107"/>
      <c r="AE233" s="107"/>
      <c r="AF233" s="107"/>
      <c r="AG233" s="107"/>
      <c r="AH233" s="107"/>
      <c r="AI233" s="107"/>
      <c r="AJ233" s="107"/>
      <c r="AK233" s="107"/>
      <c r="AL233" s="107"/>
      <c r="AM233" s="107"/>
      <c r="AN233" s="107"/>
      <c r="AO233" s="107"/>
      <c r="AP233" s="107"/>
      <c r="AQ233" s="107"/>
      <c r="AR233" s="107"/>
      <c r="AS233" s="107"/>
      <c r="AT233" s="107"/>
      <c r="AU233" s="107"/>
      <c r="AV233" s="107"/>
      <c r="AW233" s="107"/>
      <c r="AX233" s="107"/>
      <c r="AY233" s="107"/>
      <c r="AZ233" s="107"/>
      <c r="BA233" s="107"/>
      <c r="BB233" s="107"/>
      <c r="BC233" s="107"/>
      <c r="BD233" s="107"/>
      <c r="BE233" s="107"/>
      <c r="BF233" s="107"/>
      <c r="BG233" s="107"/>
      <c r="BH233" s="107"/>
      <c r="BI233" s="107"/>
      <c r="BJ233" s="107"/>
      <c r="BK233" s="107"/>
      <c r="BL233" s="107"/>
      <c r="BM233" s="107"/>
      <c r="BN233" s="107"/>
      <c r="BO233" s="107"/>
      <c r="BP233" s="107"/>
      <c r="BQ233" s="107"/>
      <c r="BR233" s="107"/>
      <c r="BS233" s="107"/>
      <c r="BT233" s="107"/>
      <c r="BU233" s="107"/>
      <c r="BV233" s="107"/>
      <c r="BW233" s="107"/>
      <c r="BX233" s="107"/>
      <c r="BY233" s="107"/>
      <c r="BZ233" s="107"/>
      <c r="CA233" s="107"/>
      <c r="CB233" s="107"/>
      <c r="CC233" s="107"/>
      <c r="CD233" s="107"/>
    </row>
    <row r="234" spans="1:82">
      <c r="A234" s="107"/>
      <c r="B234" s="107"/>
      <c r="C234" s="107"/>
      <c r="D234" s="107"/>
      <c r="E234" s="107"/>
      <c r="F234" s="107"/>
      <c r="G234" s="107"/>
      <c r="H234" s="107"/>
      <c r="I234" s="107"/>
      <c r="J234" s="107"/>
      <c r="K234" s="107"/>
      <c r="L234" s="107"/>
      <c r="M234" s="107"/>
      <c r="N234" s="107"/>
      <c r="O234" s="107"/>
      <c r="P234" s="107"/>
      <c r="Q234" s="107"/>
      <c r="R234" s="107"/>
      <c r="S234" s="107"/>
      <c r="T234" s="107"/>
      <c r="U234" s="107"/>
      <c r="V234" s="107"/>
      <c r="W234" s="107"/>
      <c r="X234" s="107"/>
      <c r="Y234" s="107"/>
      <c r="Z234" s="107"/>
      <c r="AA234" s="107"/>
      <c r="AB234" s="107"/>
      <c r="AC234" s="107"/>
      <c r="AD234" s="107"/>
      <c r="AE234" s="107"/>
      <c r="AF234" s="107"/>
      <c r="AG234" s="107"/>
      <c r="AH234" s="107"/>
      <c r="AI234" s="107"/>
      <c r="AJ234" s="107"/>
      <c r="AK234" s="107"/>
      <c r="AL234" s="107"/>
      <c r="AM234" s="107"/>
      <c r="AN234" s="107"/>
      <c r="AO234" s="107"/>
      <c r="AP234" s="107"/>
      <c r="AQ234" s="107"/>
      <c r="AR234" s="107"/>
      <c r="AS234" s="107"/>
      <c r="AT234" s="107"/>
      <c r="AU234" s="107"/>
      <c r="AV234" s="107"/>
      <c r="AW234" s="107"/>
      <c r="AX234" s="107"/>
      <c r="AY234" s="107"/>
      <c r="AZ234" s="107"/>
      <c r="BA234" s="107"/>
      <c r="BB234" s="107"/>
      <c r="BC234" s="107"/>
      <c r="BD234" s="107"/>
      <c r="BE234" s="107"/>
      <c r="BF234" s="107"/>
      <c r="BG234" s="107"/>
      <c r="BH234" s="107"/>
      <c r="BI234" s="107"/>
      <c r="BJ234" s="107"/>
      <c r="BK234" s="107"/>
      <c r="BL234" s="107"/>
      <c r="BM234" s="107"/>
      <c r="BN234" s="107"/>
      <c r="BO234" s="107"/>
      <c r="BP234" s="107"/>
      <c r="BQ234" s="107"/>
      <c r="BR234" s="107"/>
      <c r="BS234" s="107"/>
      <c r="BT234" s="107"/>
      <c r="BU234" s="107"/>
      <c r="BV234" s="107"/>
      <c r="BW234" s="107"/>
      <c r="BX234" s="107"/>
      <c r="BY234" s="107"/>
      <c r="BZ234" s="107"/>
      <c r="CA234" s="107"/>
      <c r="CB234" s="107"/>
      <c r="CC234" s="107"/>
      <c r="CD234" s="107"/>
    </row>
    <row r="235" spans="1:82">
      <c r="A235" s="107"/>
      <c r="B235" s="107"/>
      <c r="C235" s="107"/>
      <c r="D235" s="107"/>
      <c r="E235" s="107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107"/>
      <c r="S235" s="107"/>
      <c r="T235" s="107"/>
      <c r="U235" s="107"/>
      <c r="V235" s="107"/>
      <c r="W235" s="107"/>
      <c r="X235" s="107"/>
      <c r="Y235" s="107"/>
      <c r="Z235" s="107"/>
      <c r="AA235" s="107"/>
      <c r="AB235" s="107"/>
      <c r="AC235" s="107"/>
      <c r="AD235" s="107"/>
      <c r="AE235" s="107"/>
      <c r="AF235" s="107"/>
      <c r="AG235" s="107"/>
      <c r="AH235" s="107"/>
      <c r="AI235" s="107"/>
      <c r="AJ235" s="107"/>
      <c r="AK235" s="107"/>
      <c r="AL235" s="107"/>
      <c r="AM235" s="107"/>
      <c r="AN235" s="107"/>
      <c r="AO235" s="107"/>
      <c r="AP235" s="107"/>
      <c r="AQ235" s="107"/>
      <c r="AR235" s="107"/>
      <c r="AS235" s="107"/>
      <c r="AT235" s="107"/>
      <c r="AU235" s="107"/>
      <c r="AV235" s="107"/>
      <c r="AW235" s="107"/>
      <c r="AX235" s="107"/>
      <c r="AY235" s="107"/>
      <c r="AZ235" s="107"/>
      <c r="BA235" s="107"/>
      <c r="BB235" s="107"/>
      <c r="BC235" s="107"/>
      <c r="BD235" s="107"/>
      <c r="BE235" s="107"/>
      <c r="BF235" s="107"/>
      <c r="BG235" s="107"/>
      <c r="BH235" s="107"/>
      <c r="BI235" s="107"/>
      <c r="BJ235" s="107"/>
      <c r="BK235" s="107"/>
      <c r="BL235" s="107"/>
      <c r="BM235" s="107"/>
      <c r="BN235" s="107"/>
      <c r="BO235" s="107"/>
      <c r="BP235" s="107"/>
      <c r="BQ235" s="107"/>
      <c r="BR235" s="107"/>
      <c r="BS235" s="107"/>
      <c r="BT235" s="107"/>
      <c r="BU235" s="107"/>
      <c r="BV235" s="107"/>
      <c r="BW235" s="107"/>
      <c r="BX235" s="107"/>
      <c r="BY235" s="107"/>
      <c r="BZ235" s="107"/>
      <c r="CA235" s="107"/>
      <c r="CB235" s="107"/>
      <c r="CC235" s="107"/>
      <c r="CD235" s="107"/>
    </row>
    <row r="236" spans="1:82">
      <c r="A236" s="107"/>
      <c r="B236" s="107"/>
      <c r="C236" s="107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107"/>
      <c r="S236" s="107"/>
      <c r="T236" s="107"/>
      <c r="U236" s="107"/>
      <c r="V236" s="107"/>
      <c r="W236" s="107"/>
      <c r="X236" s="107"/>
      <c r="Y236" s="107"/>
      <c r="Z236" s="107"/>
      <c r="AA236" s="107"/>
      <c r="AB236" s="107"/>
      <c r="AC236" s="107"/>
      <c r="AD236" s="107"/>
      <c r="AE236" s="107"/>
      <c r="AF236" s="107"/>
      <c r="AG236" s="107"/>
      <c r="AH236" s="107"/>
      <c r="AI236" s="107"/>
      <c r="AJ236" s="107"/>
      <c r="AK236" s="107"/>
      <c r="AL236" s="107"/>
      <c r="AM236" s="107"/>
      <c r="AN236" s="107"/>
      <c r="AO236" s="107"/>
      <c r="AP236" s="107"/>
      <c r="AQ236" s="107"/>
      <c r="AR236" s="107"/>
      <c r="AS236" s="107"/>
      <c r="AT236" s="107"/>
      <c r="AU236" s="107"/>
      <c r="AV236" s="107"/>
      <c r="AW236" s="107"/>
      <c r="AX236" s="107"/>
      <c r="AY236" s="107"/>
      <c r="AZ236" s="107"/>
      <c r="BA236" s="107"/>
      <c r="BB236" s="107"/>
      <c r="BC236" s="107"/>
      <c r="BD236" s="107"/>
      <c r="BE236" s="107"/>
      <c r="BF236" s="107"/>
      <c r="BG236" s="107"/>
      <c r="BH236" s="107"/>
      <c r="BI236" s="107"/>
      <c r="BJ236" s="107"/>
      <c r="BK236" s="107"/>
      <c r="BL236" s="107"/>
      <c r="BM236" s="107"/>
      <c r="BN236" s="107"/>
      <c r="BO236" s="107"/>
      <c r="BP236" s="107"/>
      <c r="BQ236" s="107"/>
      <c r="BR236" s="107"/>
      <c r="BS236" s="107"/>
      <c r="BT236" s="107"/>
      <c r="BU236" s="107"/>
      <c r="BV236" s="107"/>
      <c r="BW236" s="107"/>
      <c r="BX236" s="107"/>
      <c r="BY236" s="107"/>
      <c r="BZ236" s="107"/>
      <c r="CA236" s="107"/>
      <c r="CB236" s="107"/>
      <c r="CC236" s="107"/>
      <c r="CD236" s="107"/>
    </row>
    <row r="237" spans="1:82">
      <c r="A237" s="107"/>
      <c r="B237" s="107"/>
      <c r="C237" s="107"/>
      <c r="D237" s="107"/>
      <c r="E237" s="107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107"/>
      <c r="S237" s="107"/>
      <c r="T237" s="107"/>
      <c r="U237" s="107"/>
      <c r="V237" s="107"/>
      <c r="W237" s="107"/>
      <c r="X237" s="107"/>
      <c r="Y237" s="107"/>
      <c r="Z237" s="107"/>
      <c r="AA237" s="107"/>
      <c r="AB237" s="107"/>
      <c r="AC237" s="107"/>
      <c r="AD237" s="107"/>
      <c r="AE237" s="107"/>
      <c r="AF237" s="107"/>
      <c r="AG237" s="107"/>
      <c r="AH237" s="107"/>
      <c r="AI237" s="107"/>
      <c r="AJ237" s="107"/>
      <c r="AK237" s="107"/>
      <c r="AL237" s="107"/>
      <c r="AM237" s="107"/>
      <c r="AN237" s="107"/>
      <c r="AO237" s="107"/>
      <c r="AP237" s="107"/>
      <c r="AQ237" s="107"/>
      <c r="AR237" s="107"/>
      <c r="AS237" s="107"/>
      <c r="AT237" s="107"/>
      <c r="AU237" s="107"/>
      <c r="AV237" s="107"/>
      <c r="AW237" s="107"/>
      <c r="AX237" s="107"/>
      <c r="AY237" s="107"/>
      <c r="AZ237" s="107"/>
      <c r="BA237" s="107"/>
      <c r="BB237" s="107"/>
      <c r="BC237" s="107"/>
      <c r="BD237" s="107"/>
      <c r="BE237" s="107"/>
      <c r="BF237" s="107"/>
      <c r="BG237" s="107"/>
      <c r="BH237" s="107"/>
      <c r="BI237" s="107"/>
      <c r="BJ237" s="107"/>
      <c r="BK237" s="107"/>
      <c r="BL237" s="107"/>
      <c r="BM237" s="107"/>
      <c r="BN237" s="107"/>
      <c r="BO237" s="107"/>
      <c r="BP237" s="107"/>
      <c r="BQ237" s="107"/>
      <c r="BR237" s="107"/>
      <c r="BS237" s="107"/>
      <c r="BT237" s="107"/>
      <c r="BU237" s="107"/>
      <c r="BV237" s="107"/>
      <c r="BW237" s="107"/>
      <c r="BX237" s="107"/>
      <c r="BY237" s="107"/>
      <c r="BZ237" s="107"/>
      <c r="CA237" s="107"/>
      <c r="CB237" s="107"/>
      <c r="CC237" s="107"/>
      <c r="CD237" s="107"/>
    </row>
    <row r="238" spans="1:82">
      <c r="A238" s="107"/>
      <c r="B238" s="107"/>
      <c r="C238" s="107"/>
      <c r="D238" s="107"/>
      <c r="E238" s="107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107"/>
      <c r="S238" s="107"/>
      <c r="T238" s="107"/>
      <c r="U238" s="107"/>
      <c r="V238" s="107"/>
      <c r="W238" s="107"/>
      <c r="X238" s="107"/>
      <c r="Y238" s="107"/>
      <c r="Z238" s="107"/>
      <c r="AA238" s="107"/>
      <c r="AB238" s="107"/>
      <c r="AC238" s="107"/>
      <c r="AD238" s="107"/>
      <c r="AE238" s="107"/>
      <c r="AF238" s="107"/>
      <c r="AG238" s="107"/>
      <c r="AH238" s="107"/>
      <c r="AI238" s="107"/>
      <c r="AJ238" s="107"/>
      <c r="AK238" s="107"/>
      <c r="AL238" s="107"/>
      <c r="AM238" s="107"/>
      <c r="AN238" s="107"/>
      <c r="AO238" s="107"/>
      <c r="AP238" s="107"/>
      <c r="AQ238" s="107"/>
      <c r="AR238" s="107"/>
      <c r="AS238" s="107"/>
      <c r="AT238" s="107"/>
      <c r="AU238" s="107"/>
      <c r="AV238" s="107"/>
      <c r="AW238" s="107"/>
      <c r="AX238" s="107"/>
      <c r="AY238" s="107"/>
      <c r="AZ238" s="107"/>
      <c r="BA238" s="107"/>
      <c r="BB238" s="107"/>
      <c r="BC238" s="107"/>
      <c r="BD238" s="107"/>
      <c r="BE238" s="107"/>
      <c r="BF238" s="107"/>
      <c r="BG238" s="107"/>
      <c r="BH238" s="107"/>
      <c r="BI238" s="107"/>
      <c r="BJ238" s="107"/>
      <c r="BK238" s="107"/>
      <c r="BL238" s="107"/>
      <c r="BM238" s="107"/>
      <c r="BN238" s="107"/>
      <c r="BO238" s="107"/>
      <c r="BP238" s="107"/>
      <c r="BQ238" s="107"/>
      <c r="BR238" s="107"/>
      <c r="BS238" s="107"/>
      <c r="BT238" s="107"/>
      <c r="BU238" s="107"/>
      <c r="BV238" s="107"/>
      <c r="BW238" s="107"/>
      <c r="BX238" s="107"/>
      <c r="BY238" s="107"/>
      <c r="BZ238" s="107"/>
      <c r="CA238" s="107"/>
      <c r="CB238" s="107"/>
      <c r="CC238" s="107"/>
      <c r="CD238" s="107"/>
    </row>
    <row r="239" spans="1:82">
      <c r="A239" s="107"/>
      <c r="B239" s="107"/>
      <c r="C239" s="107"/>
      <c r="D239" s="107"/>
      <c r="E239" s="107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107"/>
      <c r="S239" s="107"/>
      <c r="T239" s="107"/>
      <c r="U239" s="107"/>
      <c r="V239" s="107"/>
      <c r="W239" s="107"/>
      <c r="X239" s="107"/>
      <c r="Y239" s="107"/>
      <c r="Z239" s="107"/>
      <c r="AA239" s="107"/>
      <c r="AB239" s="107"/>
      <c r="AC239" s="107"/>
      <c r="AD239" s="107"/>
      <c r="AE239" s="107"/>
      <c r="AF239" s="107"/>
      <c r="AG239" s="107"/>
      <c r="AH239" s="107"/>
      <c r="AI239" s="107"/>
      <c r="AJ239" s="107"/>
      <c r="AK239" s="107"/>
      <c r="AL239" s="107"/>
      <c r="AM239" s="107"/>
      <c r="AN239" s="107"/>
      <c r="AO239" s="107"/>
      <c r="AP239" s="107"/>
      <c r="AQ239" s="107"/>
      <c r="AR239" s="107"/>
      <c r="AS239" s="107"/>
      <c r="AT239" s="107"/>
      <c r="AU239" s="107"/>
      <c r="AV239" s="107"/>
      <c r="AW239" s="107"/>
      <c r="AX239" s="107"/>
      <c r="AY239" s="107"/>
      <c r="AZ239" s="107"/>
      <c r="BA239" s="107"/>
      <c r="BB239" s="107"/>
      <c r="BC239" s="107"/>
      <c r="BD239" s="107"/>
      <c r="BE239" s="107"/>
      <c r="BF239" s="107"/>
      <c r="BG239" s="107"/>
      <c r="BH239" s="107"/>
      <c r="BI239" s="107"/>
      <c r="BJ239" s="107"/>
      <c r="BK239" s="107"/>
      <c r="BL239" s="107"/>
      <c r="BM239" s="107"/>
      <c r="BN239" s="107"/>
      <c r="BO239" s="107"/>
      <c r="BP239" s="107"/>
      <c r="BQ239" s="107"/>
      <c r="BR239" s="107"/>
      <c r="BS239" s="107"/>
      <c r="BT239" s="107"/>
      <c r="BU239" s="107"/>
      <c r="BV239" s="107"/>
      <c r="BW239" s="107"/>
      <c r="BX239" s="107"/>
      <c r="BY239" s="107"/>
      <c r="BZ239" s="107"/>
      <c r="CA239" s="107"/>
      <c r="CB239" s="107"/>
      <c r="CC239" s="107"/>
      <c r="CD239" s="107"/>
    </row>
    <row r="240" spans="1:82">
      <c r="A240" s="107"/>
      <c r="B240" s="107"/>
      <c r="C240" s="107"/>
      <c r="D240" s="107"/>
      <c r="E240" s="107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107"/>
      <c r="S240" s="107"/>
      <c r="T240" s="107"/>
      <c r="U240" s="107"/>
      <c r="V240" s="107"/>
      <c r="W240" s="107"/>
      <c r="X240" s="107"/>
      <c r="Y240" s="107"/>
      <c r="Z240" s="107"/>
      <c r="AA240" s="107"/>
      <c r="AB240" s="107"/>
      <c r="AC240" s="107"/>
      <c r="AD240" s="107"/>
      <c r="AE240" s="107"/>
      <c r="AF240" s="107"/>
      <c r="AG240" s="107"/>
      <c r="AH240" s="107"/>
      <c r="AI240" s="107"/>
      <c r="AJ240" s="107"/>
      <c r="AK240" s="107"/>
      <c r="AL240" s="107"/>
      <c r="AM240" s="107"/>
      <c r="AN240" s="107"/>
      <c r="AO240" s="107"/>
      <c r="AP240" s="107"/>
      <c r="AQ240" s="107"/>
      <c r="AR240" s="107"/>
      <c r="AS240" s="107"/>
      <c r="AT240" s="107"/>
      <c r="AU240" s="107"/>
      <c r="AV240" s="107"/>
      <c r="AW240" s="107"/>
      <c r="AX240" s="107"/>
      <c r="AY240" s="107"/>
      <c r="AZ240" s="107"/>
      <c r="BA240" s="107"/>
      <c r="BB240" s="107"/>
      <c r="BC240" s="107"/>
      <c r="BD240" s="107"/>
      <c r="BE240" s="107"/>
      <c r="BF240" s="107"/>
      <c r="BG240" s="107"/>
      <c r="BH240" s="107"/>
      <c r="BI240" s="107"/>
      <c r="BJ240" s="107"/>
      <c r="BK240" s="107"/>
      <c r="BL240" s="107"/>
      <c r="BM240" s="107"/>
      <c r="BN240" s="107"/>
      <c r="BO240" s="107"/>
      <c r="BP240" s="107"/>
      <c r="BQ240" s="107"/>
      <c r="BR240" s="107"/>
      <c r="BS240" s="107"/>
      <c r="BT240" s="107"/>
      <c r="BU240" s="107"/>
      <c r="BV240" s="107"/>
      <c r="BW240" s="107"/>
      <c r="BX240" s="107"/>
      <c r="BY240" s="107"/>
      <c r="BZ240" s="107"/>
      <c r="CA240" s="107"/>
      <c r="CB240" s="107"/>
      <c r="CC240" s="107"/>
      <c r="CD240" s="107"/>
    </row>
    <row r="241" spans="1:82">
      <c r="A241" s="107"/>
      <c r="B241" s="107"/>
      <c r="C241" s="107"/>
      <c r="D241" s="107"/>
      <c r="E241" s="107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107"/>
      <c r="S241" s="107"/>
      <c r="T241" s="107"/>
      <c r="U241" s="107"/>
      <c r="V241" s="107"/>
      <c r="W241" s="107"/>
      <c r="X241" s="107"/>
      <c r="Y241" s="107"/>
      <c r="Z241" s="107"/>
      <c r="AA241" s="107"/>
      <c r="AB241" s="107"/>
      <c r="AC241" s="107"/>
      <c r="AD241" s="107"/>
      <c r="AE241" s="107"/>
      <c r="AF241" s="107"/>
      <c r="AG241" s="107"/>
      <c r="AH241" s="107"/>
      <c r="AI241" s="107"/>
      <c r="AJ241" s="107"/>
      <c r="AK241" s="107"/>
      <c r="AL241" s="107"/>
      <c r="AM241" s="107"/>
      <c r="AN241" s="107"/>
      <c r="AO241" s="107"/>
      <c r="AP241" s="107"/>
      <c r="AQ241" s="107"/>
      <c r="AR241" s="107"/>
      <c r="AS241" s="107"/>
      <c r="AT241" s="107"/>
      <c r="AU241" s="107"/>
      <c r="AV241" s="107"/>
      <c r="AW241" s="107"/>
      <c r="AX241" s="107"/>
      <c r="AY241" s="107"/>
      <c r="AZ241" s="107"/>
      <c r="BA241" s="107"/>
      <c r="BB241" s="107"/>
      <c r="BC241" s="107"/>
      <c r="BD241" s="107"/>
      <c r="BE241" s="107"/>
      <c r="BF241" s="107"/>
      <c r="BG241" s="107"/>
      <c r="BH241" s="107"/>
      <c r="BI241" s="107"/>
      <c r="BJ241" s="107"/>
      <c r="BK241" s="107"/>
      <c r="BL241" s="107"/>
      <c r="BM241" s="107"/>
      <c r="BN241" s="107"/>
      <c r="BO241" s="107"/>
      <c r="BP241" s="107"/>
      <c r="BQ241" s="107"/>
      <c r="BR241" s="107"/>
      <c r="BS241" s="107"/>
      <c r="BT241" s="107"/>
      <c r="BU241" s="107"/>
      <c r="BV241" s="107"/>
      <c r="BW241" s="107"/>
      <c r="BX241" s="107"/>
      <c r="BY241" s="107"/>
      <c r="BZ241" s="107"/>
      <c r="CA241" s="107"/>
      <c r="CB241" s="107"/>
      <c r="CC241" s="107"/>
      <c r="CD241" s="107"/>
    </row>
    <row r="242" spans="1:82">
      <c r="A242" s="107"/>
      <c r="B242" s="107"/>
      <c r="C242" s="107"/>
      <c r="D242" s="107"/>
      <c r="E242" s="107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107"/>
      <c r="S242" s="107"/>
      <c r="T242" s="107"/>
      <c r="U242" s="107"/>
      <c r="V242" s="107"/>
      <c r="W242" s="107"/>
      <c r="X242" s="107"/>
      <c r="Y242" s="107"/>
      <c r="Z242" s="107"/>
      <c r="AA242" s="107"/>
      <c r="AB242" s="107"/>
      <c r="AC242" s="107"/>
      <c r="AD242" s="107"/>
      <c r="AE242" s="107"/>
      <c r="AF242" s="107"/>
      <c r="AG242" s="107"/>
      <c r="AH242" s="107"/>
      <c r="AI242" s="107"/>
      <c r="AJ242" s="107"/>
      <c r="AK242" s="107"/>
      <c r="AL242" s="107"/>
      <c r="AM242" s="107"/>
      <c r="AN242" s="107"/>
      <c r="AO242" s="107"/>
      <c r="AP242" s="107"/>
      <c r="AQ242" s="107"/>
      <c r="AR242" s="107"/>
      <c r="AS242" s="107"/>
      <c r="AT242" s="107"/>
      <c r="AU242" s="107"/>
      <c r="AV242" s="107"/>
      <c r="AW242" s="107"/>
      <c r="AX242" s="107"/>
      <c r="AY242" s="107"/>
      <c r="AZ242" s="107"/>
      <c r="BA242" s="107"/>
      <c r="BB242" s="107"/>
      <c r="BC242" s="107"/>
      <c r="BD242" s="107"/>
      <c r="BE242" s="107"/>
      <c r="BF242" s="107"/>
      <c r="BG242" s="107"/>
      <c r="BH242" s="107"/>
      <c r="BI242" s="107"/>
      <c r="BJ242" s="107"/>
      <c r="BK242" s="107"/>
      <c r="BL242" s="107"/>
      <c r="BM242" s="107"/>
      <c r="BN242" s="107"/>
      <c r="BO242" s="107"/>
      <c r="BP242" s="107"/>
      <c r="BQ242" s="107"/>
      <c r="BR242" s="107"/>
      <c r="BS242" s="107"/>
      <c r="BT242" s="107"/>
      <c r="BU242" s="107"/>
      <c r="BV242" s="107"/>
      <c r="BW242" s="107"/>
      <c r="BX242" s="107"/>
      <c r="BY242" s="107"/>
      <c r="BZ242" s="107"/>
      <c r="CA242" s="107"/>
      <c r="CB242" s="107"/>
      <c r="CC242" s="107"/>
      <c r="CD242" s="107"/>
    </row>
    <row r="243" spans="1:82">
      <c r="A243" s="107"/>
      <c r="B243" s="107"/>
      <c r="C243" s="107"/>
      <c r="D243" s="107"/>
      <c r="E243" s="107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107"/>
      <c r="S243" s="107"/>
      <c r="T243" s="107"/>
      <c r="U243" s="107"/>
      <c r="V243" s="107"/>
      <c r="W243" s="107"/>
      <c r="X243" s="107"/>
      <c r="Y243" s="107"/>
      <c r="Z243" s="107"/>
      <c r="AA243" s="107"/>
      <c r="AB243" s="107"/>
      <c r="AC243" s="107"/>
      <c r="AD243" s="107"/>
      <c r="AE243" s="107"/>
      <c r="AF243" s="107"/>
      <c r="AG243" s="107"/>
      <c r="AH243" s="107"/>
      <c r="AI243" s="107"/>
      <c r="AJ243" s="107"/>
      <c r="AK243" s="107"/>
      <c r="AL243" s="107"/>
      <c r="AM243" s="107"/>
      <c r="AN243" s="107"/>
      <c r="AO243" s="107"/>
      <c r="AP243" s="107"/>
      <c r="AQ243" s="107"/>
      <c r="AR243" s="107"/>
      <c r="AS243" s="107"/>
      <c r="AT243" s="107"/>
      <c r="AU243" s="107"/>
      <c r="AV243" s="107"/>
      <c r="AW243" s="107"/>
      <c r="AX243" s="107"/>
      <c r="AY243" s="107"/>
      <c r="AZ243" s="107"/>
      <c r="BA243" s="107"/>
      <c r="BB243" s="107"/>
      <c r="BC243" s="107"/>
      <c r="BD243" s="107"/>
      <c r="BE243" s="107"/>
      <c r="BF243" s="107"/>
      <c r="BG243" s="107"/>
      <c r="BH243" s="107"/>
      <c r="BI243" s="107"/>
      <c r="BJ243" s="107"/>
      <c r="BK243" s="107"/>
      <c r="BL243" s="107"/>
      <c r="BM243" s="107"/>
      <c r="BN243" s="107"/>
      <c r="BO243" s="107"/>
      <c r="BP243" s="107"/>
      <c r="BQ243" s="107"/>
      <c r="BR243" s="107"/>
      <c r="BS243" s="107"/>
      <c r="BT243" s="107"/>
      <c r="BU243" s="107"/>
      <c r="BV243" s="107"/>
      <c r="BW243" s="107"/>
      <c r="BX243" s="107"/>
      <c r="BY243" s="107"/>
      <c r="BZ243" s="107"/>
      <c r="CA243" s="107"/>
      <c r="CB243" s="107"/>
      <c r="CC243" s="107"/>
      <c r="CD243" s="107"/>
    </row>
    <row r="244" spans="1:82">
      <c r="A244" s="107"/>
      <c r="B244" s="107"/>
      <c r="C244" s="107"/>
      <c r="D244" s="107"/>
      <c r="E244" s="107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107"/>
      <c r="S244" s="107"/>
      <c r="T244" s="107"/>
      <c r="U244" s="107"/>
      <c r="V244" s="107"/>
      <c r="W244" s="107"/>
      <c r="X244" s="107"/>
      <c r="Y244" s="107"/>
      <c r="Z244" s="107"/>
      <c r="AA244" s="107"/>
      <c r="AB244" s="107"/>
      <c r="AC244" s="107"/>
      <c r="AD244" s="107"/>
      <c r="AE244" s="107"/>
      <c r="AF244" s="107"/>
      <c r="AG244" s="107"/>
      <c r="AH244" s="107"/>
      <c r="AI244" s="107"/>
      <c r="AJ244" s="107"/>
      <c r="AK244" s="107"/>
      <c r="AL244" s="107"/>
      <c r="AM244" s="107"/>
      <c r="AN244" s="107"/>
      <c r="AO244" s="107"/>
      <c r="AP244" s="107"/>
      <c r="AQ244" s="107"/>
      <c r="AR244" s="107"/>
      <c r="AS244" s="107"/>
      <c r="AT244" s="107"/>
      <c r="AU244" s="107"/>
      <c r="AV244" s="107"/>
      <c r="AW244" s="107"/>
      <c r="AX244" s="107"/>
      <c r="AY244" s="107"/>
      <c r="AZ244" s="107"/>
      <c r="BA244" s="107"/>
      <c r="BB244" s="107"/>
      <c r="BC244" s="107"/>
      <c r="BD244" s="107"/>
      <c r="BE244" s="107"/>
      <c r="BF244" s="107"/>
      <c r="BG244" s="107"/>
      <c r="BH244" s="107"/>
      <c r="BI244" s="107"/>
      <c r="BJ244" s="107"/>
      <c r="BK244" s="107"/>
      <c r="BL244" s="107"/>
      <c r="BM244" s="107"/>
      <c r="BN244" s="107"/>
      <c r="BO244" s="107"/>
      <c r="BP244" s="107"/>
      <c r="BQ244" s="107"/>
      <c r="BR244" s="107"/>
      <c r="BS244" s="107"/>
      <c r="BT244" s="107"/>
      <c r="BU244" s="107"/>
      <c r="BV244" s="107"/>
      <c r="BW244" s="107"/>
      <c r="BX244" s="107"/>
      <c r="BY244" s="107"/>
      <c r="BZ244" s="107"/>
      <c r="CA244" s="107"/>
      <c r="CB244" s="107"/>
      <c r="CC244" s="107"/>
      <c r="CD244" s="107"/>
    </row>
    <row r="245" spans="1:82">
      <c r="A245" s="107"/>
      <c r="B245" s="107"/>
      <c r="C245" s="107"/>
      <c r="D245" s="107"/>
      <c r="E245" s="107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107"/>
      <c r="S245" s="107"/>
      <c r="T245" s="107"/>
      <c r="U245" s="107"/>
      <c r="V245" s="107"/>
      <c r="W245" s="107"/>
      <c r="X245" s="107"/>
      <c r="Y245" s="107"/>
      <c r="Z245" s="107"/>
      <c r="AA245" s="107"/>
      <c r="AB245" s="107"/>
      <c r="AC245" s="107"/>
      <c r="AD245" s="107"/>
      <c r="AE245" s="107"/>
      <c r="AF245" s="107"/>
      <c r="AG245" s="107"/>
      <c r="AH245" s="107"/>
      <c r="AI245" s="107"/>
      <c r="AJ245" s="107"/>
      <c r="AK245" s="107"/>
      <c r="AL245" s="107"/>
      <c r="AM245" s="107"/>
      <c r="AN245" s="107"/>
      <c r="AO245" s="107"/>
      <c r="AP245" s="107"/>
      <c r="AQ245" s="107"/>
      <c r="AR245" s="107"/>
      <c r="AS245" s="107"/>
      <c r="AT245" s="107"/>
      <c r="AU245" s="107"/>
      <c r="AV245" s="107"/>
      <c r="AW245" s="107"/>
      <c r="AX245" s="107"/>
      <c r="AY245" s="107"/>
      <c r="AZ245" s="107"/>
      <c r="BA245" s="107"/>
      <c r="BB245" s="107"/>
      <c r="BC245" s="107"/>
      <c r="BD245" s="107"/>
      <c r="BE245" s="107"/>
      <c r="BF245" s="107"/>
      <c r="BG245" s="107"/>
      <c r="BH245" s="107"/>
      <c r="BI245" s="107"/>
      <c r="BJ245" s="107"/>
      <c r="BK245" s="107"/>
      <c r="BL245" s="107"/>
      <c r="BM245" s="107"/>
      <c r="BN245" s="107"/>
      <c r="BO245" s="107"/>
      <c r="BP245" s="107"/>
      <c r="BQ245" s="107"/>
      <c r="BR245" s="107"/>
      <c r="BS245" s="107"/>
      <c r="BT245" s="107"/>
      <c r="BU245" s="107"/>
      <c r="BV245" s="107"/>
      <c r="BW245" s="107"/>
      <c r="BX245" s="107"/>
      <c r="BY245" s="107"/>
      <c r="BZ245" s="107"/>
      <c r="CA245" s="107"/>
      <c r="CB245" s="107"/>
      <c r="CC245" s="107"/>
      <c r="CD245" s="107"/>
    </row>
    <row r="246" spans="1:82">
      <c r="A246" s="107"/>
      <c r="B246" s="107"/>
      <c r="C246" s="107"/>
      <c r="D246" s="107"/>
      <c r="E246" s="107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107"/>
      <c r="S246" s="107"/>
      <c r="T246" s="107"/>
      <c r="U246" s="107"/>
      <c r="V246" s="107"/>
      <c r="W246" s="107"/>
      <c r="X246" s="107"/>
      <c r="Y246" s="107"/>
      <c r="Z246" s="107"/>
      <c r="AA246" s="107"/>
      <c r="AB246" s="107"/>
      <c r="AC246" s="107"/>
      <c r="AD246" s="107"/>
      <c r="AE246" s="107"/>
      <c r="AF246" s="107"/>
      <c r="AG246" s="107"/>
      <c r="AH246" s="107"/>
      <c r="AI246" s="107"/>
      <c r="AJ246" s="107"/>
      <c r="AK246" s="107"/>
      <c r="AL246" s="107"/>
      <c r="AM246" s="107"/>
      <c r="AN246" s="107"/>
      <c r="AO246" s="107"/>
      <c r="AP246" s="107"/>
      <c r="AQ246" s="107"/>
      <c r="AR246" s="107"/>
      <c r="AS246" s="107"/>
      <c r="AT246" s="107"/>
      <c r="AU246" s="107"/>
      <c r="AV246" s="107"/>
      <c r="AW246" s="107"/>
      <c r="AX246" s="107"/>
      <c r="AY246" s="107"/>
      <c r="AZ246" s="107"/>
      <c r="BA246" s="107"/>
      <c r="BB246" s="107"/>
      <c r="BC246" s="107"/>
      <c r="BD246" s="107"/>
      <c r="BE246" s="107"/>
      <c r="BF246" s="107"/>
      <c r="BG246" s="107"/>
      <c r="BH246" s="107"/>
      <c r="BI246" s="107"/>
      <c r="BJ246" s="107"/>
      <c r="BK246" s="107"/>
      <c r="BL246" s="107"/>
      <c r="BM246" s="107"/>
      <c r="BN246" s="107"/>
      <c r="BO246" s="107"/>
      <c r="BP246" s="107"/>
      <c r="BQ246" s="107"/>
      <c r="BR246" s="107"/>
      <c r="BS246" s="107"/>
      <c r="BT246" s="107"/>
      <c r="BU246" s="107"/>
      <c r="BV246" s="107"/>
      <c r="BW246" s="107"/>
      <c r="BX246" s="107"/>
      <c r="BY246" s="107"/>
      <c r="BZ246" s="107"/>
      <c r="CA246" s="107"/>
      <c r="CB246" s="107"/>
      <c r="CC246" s="107"/>
      <c r="CD246" s="107"/>
    </row>
    <row r="247" spans="1:82">
      <c r="A247" s="107"/>
      <c r="B247" s="107"/>
      <c r="C247" s="107"/>
      <c r="D247" s="107"/>
      <c r="E247" s="107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107"/>
      <c r="S247" s="107"/>
      <c r="T247" s="107"/>
      <c r="U247" s="107"/>
      <c r="V247" s="107"/>
      <c r="W247" s="107"/>
      <c r="X247" s="107"/>
      <c r="Y247" s="107"/>
      <c r="Z247" s="107"/>
      <c r="AA247" s="107"/>
      <c r="AB247" s="107"/>
      <c r="AC247" s="107"/>
      <c r="AD247" s="107"/>
      <c r="AE247" s="107"/>
      <c r="AF247" s="107"/>
      <c r="AG247" s="107"/>
      <c r="AH247" s="107"/>
      <c r="AI247" s="107"/>
      <c r="AJ247" s="107"/>
      <c r="AK247" s="107"/>
      <c r="AL247" s="107"/>
      <c r="AM247" s="107"/>
      <c r="AN247" s="107"/>
      <c r="AO247" s="107"/>
      <c r="AP247" s="107"/>
      <c r="AQ247" s="107"/>
      <c r="AR247" s="107"/>
      <c r="AS247" s="107"/>
      <c r="AT247" s="107"/>
      <c r="AU247" s="107"/>
      <c r="AV247" s="107"/>
      <c r="AW247" s="107"/>
      <c r="AX247" s="107"/>
      <c r="AY247" s="107"/>
      <c r="AZ247" s="107"/>
      <c r="BA247" s="107"/>
      <c r="BB247" s="107"/>
      <c r="BC247" s="107"/>
      <c r="BD247" s="107"/>
      <c r="BE247" s="107"/>
      <c r="BF247" s="107"/>
      <c r="BG247" s="107"/>
      <c r="BH247" s="107"/>
      <c r="BI247" s="107"/>
      <c r="BJ247" s="107"/>
      <c r="BK247" s="107"/>
      <c r="BL247" s="107"/>
      <c r="BM247" s="107"/>
      <c r="BN247" s="107"/>
      <c r="BO247" s="107"/>
      <c r="BP247" s="107"/>
      <c r="BQ247" s="107"/>
      <c r="BR247" s="107"/>
      <c r="BS247" s="107"/>
      <c r="BT247" s="107"/>
      <c r="BU247" s="107"/>
      <c r="BV247" s="107"/>
      <c r="BW247" s="107"/>
      <c r="BX247" s="107"/>
      <c r="BY247" s="107"/>
      <c r="BZ247" s="107"/>
      <c r="CA247" s="107"/>
      <c r="CB247" s="107"/>
      <c r="CC247" s="107"/>
      <c r="CD247" s="107"/>
    </row>
    <row r="248" spans="1:82">
      <c r="A248" s="107"/>
      <c r="B248" s="107"/>
      <c r="C248" s="107"/>
      <c r="D248" s="107"/>
      <c r="E248" s="107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107"/>
      <c r="S248" s="107"/>
      <c r="T248" s="107"/>
      <c r="U248" s="107"/>
      <c r="V248" s="107"/>
      <c r="W248" s="107"/>
      <c r="X248" s="107"/>
      <c r="Y248" s="107"/>
      <c r="Z248" s="107"/>
      <c r="AA248" s="107"/>
      <c r="AB248" s="107"/>
      <c r="AC248" s="107"/>
      <c r="AD248" s="107"/>
      <c r="AE248" s="107"/>
      <c r="AF248" s="107"/>
      <c r="AG248" s="107"/>
      <c r="AH248" s="107"/>
      <c r="AI248" s="107"/>
      <c r="AJ248" s="107"/>
      <c r="AK248" s="107"/>
      <c r="AL248" s="107"/>
      <c r="AM248" s="107"/>
      <c r="AN248" s="107"/>
      <c r="AO248" s="107"/>
      <c r="AP248" s="107"/>
      <c r="AQ248" s="107"/>
      <c r="AR248" s="107"/>
      <c r="AS248" s="107"/>
      <c r="AT248" s="107"/>
      <c r="AU248" s="107"/>
      <c r="AV248" s="107"/>
      <c r="AW248" s="107"/>
      <c r="AX248" s="107"/>
      <c r="AY248" s="107"/>
      <c r="AZ248" s="107"/>
      <c r="BA248" s="107"/>
      <c r="BB248" s="107"/>
      <c r="BC248" s="107"/>
      <c r="BD248" s="107"/>
      <c r="BE248" s="107"/>
      <c r="BF248" s="107"/>
      <c r="BG248" s="107"/>
      <c r="BH248" s="107"/>
      <c r="BI248" s="107"/>
      <c r="BJ248" s="107"/>
      <c r="BK248" s="107"/>
      <c r="BL248" s="107"/>
      <c r="BM248" s="107"/>
      <c r="BN248" s="107"/>
      <c r="BO248" s="107"/>
      <c r="BP248" s="107"/>
      <c r="BQ248" s="107"/>
      <c r="BR248" s="107"/>
      <c r="BS248" s="107"/>
      <c r="BT248" s="107"/>
      <c r="BU248" s="107"/>
      <c r="BV248" s="107"/>
      <c r="BW248" s="107"/>
      <c r="BX248" s="107"/>
      <c r="BY248" s="107"/>
      <c r="BZ248" s="107"/>
      <c r="CA248" s="107"/>
      <c r="CB248" s="107"/>
      <c r="CC248" s="107"/>
      <c r="CD248" s="107"/>
    </row>
    <row r="249" spans="1:82">
      <c r="A249" s="107"/>
      <c r="B249" s="107"/>
      <c r="C249" s="107"/>
      <c r="D249" s="107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107"/>
      <c r="S249" s="107"/>
      <c r="T249" s="107"/>
      <c r="U249" s="107"/>
      <c r="V249" s="107"/>
      <c r="W249" s="107"/>
      <c r="X249" s="107"/>
      <c r="Y249" s="107"/>
      <c r="Z249" s="107"/>
      <c r="AA249" s="107"/>
      <c r="AB249" s="107"/>
      <c r="AC249" s="107"/>
      <c r="AD249" s="107"/>
      <c r="AE249" s="107"/>
      <c r="AF249" s="107"/>
      <c r="AG249" s="107"/>
      <c r="AH249" s="107"/>
      <c r="AI249" s="107"/>
      <c r="AJ249" s="107"/>
      <c r="AK249" s="107"/>
      <c r="AL249" s="107"/>
      <c r="AM249" s="107"/>
      <c r="AN249" s="107"/>
      <c r="AO249" s="107"/>
      <c r="AP249" s="107"/>
      <c r="AQ249" s="107"/>
      <c r="AR249" s="107"/>
      <c r="AS249" s="107"/>
      <c r="AT249" s="107"/>
      <c r="AU249" s="107"/>
      <c r="AV249" s="107"/>
      <c r="AW249" s="107"/>
      <c r="AX249" s="107"/>
      <c r="AY249" s="107"/>
      <c r="AZ249" s="107"/>
      <c r="BA249" s="107"/>
      <c r="BB249" s="107"/>
      <c r="BC249" s="107"/>
      <c r="BD249" s="107"/>
      <c r="BE249" s="107"/>
      <c r="BF249" s="107"/>
      <c r="BG249" s="107"/>
      <c r="BH249" s="107"/>
      <c r="BI249" s="107"/>
      <c r="BJ249" s="107"/>
      <c r="BK249" s="107"/>
      <c r="BL249" s="107"/>
      <c r="BM249" s="107"/>
      <c r="BN249" s="107"/>
      <c r="BO249" s="107"/>
      <c r="BP249" s="107"/>
      <c r="BQ249" s="107"/>
      <c r="BR249" s="107"/>
      <c r="BS249" s="107"/>
      <c r="BT249" s="107"/>
      <c r="BU249" s="107"/>
      <c r="BV249" s="107"/>
      <c r="BW249" s="107"/>
      <c r="BX249" s="107"/>
      <c r="BY249" s="107"/>
      <c r="BZ249" s="107"/>
      <c r="CA249" s="107"/>
      <c r="CB249" s="107"/>
      <c r="CC249" s="107"/>
      <c r="CD249" s="107"/>
    </row>
    <row r="250" spans="1:82">
      <c r="A250" s="107"/>
      <c r="B250" s="107"/>
      <c r="C250" s="107"/>
      <c r="D250" s="107"/>
      <c r="E250" s="107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107"/>
      <c r="S250" s="107"/>
      <c r="T250" s="107"/>
      <c r="U250" s="107"/>
      <c r="V250" s="107"/>
      <c r="W250" s="107"/>
      <c r="X250" s="107"/>
      <c r="Y250" s="107"/>
      <c r="Z250" s="107"/>
      <c r="AA250" s="107"/>
      <c r="AB250" s="107"/>
      <c r="AC250" s="107"/>
      <c r="AD250" s="107"/>
      <c r="AE250" s="107"/>
      <c r="AF250" s="107"/>
      <c r="AG250" s="107"/>
      <c r="AH250" s="107"/>
      <c r="AI250" s="107"/>
      <c r="AJ250" s="107"/>
      <c r="AK250" s="107"/>
      <c r="AL250" s="107"/>
      <c r="AM250" s="107"/>
      <c r="AN250" s="107"/>
      <c r="AO250" s="107"/>
      <c r="AP250" s="107"/>
      <c r="AQ250" s="107"/>
      <c r="AR250" s="107"/>
      <c r="AS250" s="107"/>
      <c r="AT250" s="107"/>
      <c r="AU250" s="107"/>
      <c r="AV250" s="107"/>
      <c r="AW250" s="107"/>
      <c r="AX250" s="107"/>
      <c r="AY250" s="107"/>
      <c r="AZ250" s="107"/>
      <c r="BA250" s="107"/>
      <c r="BB250" s="107"/>
      <c r="BC250" s="107"/>
      <c r="BD250" s="107"/>
      <c r="BE250" s="107"/>
      <c r="BF250" s="107"/>
      <c r="BG250" s="107"/>
      <c r="BH250" s="107"/>
      <c r="BI250" s="107"/>
      <c r="BJ250" s="107"/>
      <c r="BK250" s="107"/>
      <c r="BL250" s="107"/>
      <c r="BM250" s="107"/>
      <c r="BN250" s="107"/>
      <c r="BO250" s="107"/>
      <c r="BP250" s="107"/>
      <c r="BQ250" s="107"/>
      <c r="BR250" s="107"/>
      <c r="BS250" s="107"/>
      <c r="BT250" s="107"/>
      <c r="BU250" s="107"/>
      <c r="BV250" s="107"/>
      <c r="BW250" s="107"/>
      <c r="BX250" s="107"/>
      <c r="BY250" s="107"/>
      <c r="BZ250" s="107"/>
      <c r="CA250" s="107"/>
      <c r="CB250" s="107"/>
      <c r="CC250" s="107"/>
      <c r="CD250" s="107"/>
    </row>
    <row r="251" spans="1:82">
      <c r="A251" s="107"/>
      <c r="B251" s="107"/>
      <c r="C251" s="107"/>
      <c r="D251" s="107"/>
      <c r="E251" s="107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107"/>
      <c r="S251" s="107"/>
      <c r="T251" s="107"/>
      <c r="U251" s="107"/>
      <c r="V251" s="107"/>
      <c r="W251" s="107"/>
      <c r="X251" s="107"/>
      <c r="Y251" s="107"/>
      <c r="Z251" s="107"/>
      <c r="AA251" s="107"/>
      <c r="AB251" s="107"/>
      <c r="AC251" s="107"/>
      <c r="AD251" s="107"/>
      <c r="AE251" s="107"/>
      <c r="AF251" s="107"/>
      <c r="AG251" s="107"/>
      <c r="AH251" s="107"/>
      <c r="AI251" s="107"/>
      <c r="AJ251" s="107"/>
      <c r="AK251" s="107"/>
      <c r="AL251" s="107"/>
      <c r="AM251" s="107"/>
      <c r="AN251" s="107"/>
      <c r="AO251" s="107"/>
      <c r="AP251" s="107"/>
      <c r="AQ251" s="107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7"/>
      <c r="BB251" s="107"/>
      <c r="BC251" s="107"/>
      <c r="BD251" s="107"/>
      <c r="BE251" s="107"/>
      <c r="BF251" s="107"/>
      <c r="BG251" s="107"/>
      <c r="BH251" s="107"/>
      <c r="BI251" s="107"/>
      <c r="BJ251" s="107"/>
      <c r="BK251" s="107"/>
      <c r="BL251" s="107"/>
      <c r="BM251" s="107"/>
      <c r="BN251" s="107"/>
      <c r="BO251" s="107"/>
      <c r="BP251" s="107"/>
      <c r="BQ251" s="107"/>
      <c r="BR251" s="107"/>
      <c r="BS251" s="107"/>
      <c r="BT251" s="107"/>
      <c r="BU251" s="107"/>
      <c r="BV251" s="107"/>
      <c r="BW251" s="107"/>
      <c r="BX251" s="107"/>
      <c r="BY251" s="107"/>
      <c r="BZ251" s="107"/>
      <c r="CA251" s="107"/>
      <c r="CB251" s="107"/>
      <c r="CC251" s="107"/>
      <c r="CD251" s="107"/>
    </row>
    <row r="252" spans="1:82">
      <c r="A252" s="107"/>
      <c r="B252" s="107"/>
      <c r="C252" s="107"/>
      <c r="D252" s="107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107"/>
      <c r="S252" s="107"/>
      <c r="T252" s="107"/>
      <c r="U252" s="107"/>
      <c r="V252" s="107"/>
      <c r="W252" s="107"/>
      <c r="X252" s="107"/>
      <c r="Y252" s="107"/>
      <c r="Z252" s="107"/>
      <c r="AA252" s="107"/>
      <c r="AB252" s="107"/>
      <c r="AC252" s="107"/>
      <c r="AD252" s="107"/>
      <c r="AE252" s="107"/>
      <c r="AF252" s="107"/>
      <c r="AG252" s="107"/>
      <c r="AH252" s="107"/>
      <c r="AI252" s="107"/>
      <c r="AJ252" s="107"/>
      <c r="AK252" s="107"/>
      <c r="AL252" s="107"/>
      <c r="AM252" s="107"/>
      <c r="AN252" s="107"/>
      <c r="AO252" s="107"/>
      <c r="AP252" s="107"/>
      <c r="AQ252" s="107"/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7"/>
      <c r="BB252" s="107"/>
      <c r="BC252" s="107"/>
      <c r="BD252" s="107"/>
      <c r="BE252" s="107"/>
      <c r="BF252" s="107"/>
      <c r="BG252" s="107"/>
      <c r="BH252" s="107"/>
      <c r="BI252" s="107"/>
      <c r="BJ252" s="107"/>
      <c r="BK252" s="107"/>
      <c r="BL252" s="107"/>
      <c r="BM252" s="107"/>
      <c r="BN252" s="107"/>
      <c r="BO252" s="107"/>
      <c r="BP252" s="107"/>
      <c r="BQ252" s="107"/>
      <c r="BR252" s="107"/>
      <c r="BS252" s="107"/>
      <c r="BT252" s="107"/>
      <c r="BU252" s="107"/>
      <c r="BV252" s="107"/>
      <c r="BW252" s="107"/>
      <c r="BX252" s="107"/>
      <c r="BY252" s="107"/>
      <c r="BZ252" s="107"/>
      <c r="CA252" s="107"/>
      <c r="CB252" s="107"/>
      <c r="CC252" s="107"/>
      <c r="CD252" s="107"/>
    </row>
    <row r="253" spans="1:82">
      <c r="A253" s="107"/>
      <c r="B253" s="107"/>
      <c r="C253" s="107"/>
      <c r="D253" s="107"/>
      <c r="E253" s="107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107"/>
      <c r="S253" s="107"/>
      <c r="T253" s="107"/>
      <c r="U253" s="107"/>
      <c r="V253" s="107"/>
      <c r="W253" s="107"/>
      <c r="X253" s="107"/>
      <c r="Y253" s="107"/>
      <c r="Z253" s="107"/>
      <c r="AA253" s="107"/>
      <c r="AB253" s="107"/>
      <c r="AC253" s="107"/>
      <c r="AD253" s="107"/>
      <c r="AE253" s="107"/>
      <c r="AF253" s="107"/>
      <c r="AG253" s="107"/>
      <c r="AH253" s="107"/>
      <c r="AI253" s="107"/>
      <c r="AJ253" s="107"/>
      <c r="AK253" s="107"/>
      <c r="AL253" s="107"/>
      <c r="AM253" s="107"/>
      <c r="AN253" s="107"/>
      <c r="AO253" s="107"/>
      <c r="AP253" s="107"/>
      <c r="AQ253" s="107"/>
      <c r="AR253" s="107"/>
      <c r="AS253" s="107"/>
      <c r="AT253" s="107"/>
      <c r="AU253" s="107"/>
      <c r="AV253" s="107"/>
      <c r="AW253" s="107"/>
      <c r="AX253" s="107"/>
      <c r="AY253" s="107"/>
      <c r="AZ253" s="107"/>
      <c r="BA253" s="107"/>
      <c r="BB253" s="107"/>
      <c r="BC253" s="107"/>
      <c r="BD253" s="107"/>
      <c r="BE253" s="107"/>
      <c r="BF253" s="107"/>
      <c r="BG253" s="107"/>
      <c r="BH253" s="107"/>
      <c r="BI253" s="107"/>
      <c r="BJ253" s="107"/>
      <c r="BK253" s="107"/>
      <c r="BL253" s="107"/>
      <c r="BM253" s="107"/>
      <c r="BN253" s="107"/>
      <c r="BO253" s="107"/>
      <c r="BP253" s="107"/>
      <c r="BQ253" s="107"/>
      <c r="BR253" s="107"/>
      <c r="BS253" s="107"/>
      <c r="BT253" s="107"/>
      <c r="BU253" s="107"/>
      <c r="BV253" s="107"/>
      <c r="BW253" s="107"/>
      <c r="BX253" s="107"/>
      <c r="BY253" s="107"/>
      <c r="BZ253" s="107"/>
      <c r="CA253" s="107"/>
      <c r="CB253" s="107"/>
      <c r="CC253" s="107"/>
      <c r="CD253" s="107"/>
    </row>
    <row r="254" spans="1:82">
      <c r="A254" s="107"/>
      <c r="B254" s="107"/>
      <c r="C254" s="107"/>
      <c r="D254" s="107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107"/>
      <c r="S254" s="107"/>
      <c r="T254" s="107"/>
      <c r="U254" s="107"/>
      <c r="V254" s="107"/>
      <c r="W254" s="107"/>
      <c r="X254" s="107"/>
      <c r="Y254" s="107"/>
      <c r="Z254" s="107"/>
      <c r="AA254" s="107"/>
      <c r="AB254" s="107"/>
      <c r="AC254" s="107"/>
      <c r="AD254" s="107"/>
      <c r="AE254" s="107"/>
      <c r="AF254" s="107"/>
      <c r="AG254" s="107"/>
      <c r="AH254" s="107"/>
      <c r="AI254" s="107"/>
      <c r="AJ254" s="107"/>
      <c r="AK254" s="107"/>
      <c r="AL254" s="107"/>
      <c r="AM254" s="107"/>
      <c r="AN254" s="107"/>
      <c r="AO254" s="107"/>
      <c r="AP254" s="107"/>
      <c r="AQ254" s="107"/>
      <c r="AR254" s="107"/>
      <c r="AS254" s="107"/>
      <c r="AT254" s="107"/>
      <c r="AU254" s="107"/>
      <c r="AV254" s="107"/>
      <c r="AW254" s="107"/>
      <c r="AX254" s="107"/>
      <c r="AY254" s="107"/>
      <c r="AZ254" s="107"/>
      <c r="BA254" s="107"/>
      <c r="BB254" s="107"/>
      <c r="BC254" s="107"/>
      <c r="BD254" s="107"/>
      <c r="BE254" s="107"/>
      <c r="BF254" s="107"/>
      <c r="BG254" s="107"/>
      <c r="BH254" s="107"/>
      <c r="BI254" s="107"/>
      <c r="BJ254" s="107"/>
      <c r="BK254" s="107"/>
      <c r="BL254" s="107"/>
      <c r="BM254" s="107"/>
      <c r="BN254" s="107"/>
      <c r="BO254" s="107"/>
      <c r="BP254" s="107"/>
      <c r="BQ254" s="107"/>
      <c r="BR254" s="107"/>
      <c r="BS254" s="107"/>
      <c r="BT254" s="107"/>
      <c r="BU254" s="107"/>
      <c r="BV254" s="107"/>
      <c r="BW254" s="107"/>
      <c r="BX254" s="107"/>
      <c r="BY254" s="107"/>
      <c r="BZ254" s="107"/>
      <c r="CA254" s="107"/>
      <c r="CB254" s="107"/>
      <c r="CC254" s="107"/>
      <c r="CD254" s="107"/>
    </row>
    <row r="255" spans="1:82">
      <c r="A255" s="107"/>
      <c r="B255" s="107"/>
      <c r="C255" s="107"/>
      <c r="D255" s="107"/>
      <c r="E255" s="107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107"/>
      <c r="S255" s="107"/>
      <c r="T255" s="107"/>
      <c r="U255" s="107"/>
      <c r="V255" s="107"/>
      <c r="W255" s="107"/>
      <c r="X255" s="107"/>
      <c r="Y255" s="107"/>
      <c r="Z255" s="107"/>
      <c r="AA255" s="107"/>
      <c r="AB255" s="107"/>
      <c r="AC255" s="107"/>
      <c r="AD255" s="107"/>
      <c r="AE255" s="107"/>
      <c r="AF255" s="107"/>
      <c r="AG255" s="107"/>
      <c r="AH255" s="107"/>
      <c r="AI255" s="107"/>
      <c r="AJ255" s="107"/>
      <c r="AK255" s="107"/>
      <c r="AL255" s="107"/>
      <c r="AM255" s="107"/>
      <c r="AN255" s="107"/>
      <c r="AO255" s="107"/>
      <c r="AP255" s="107"/>
      <c r="AQ255" s="107"/>
      <c r="AR255" s="107"/>
      <c r="AS255" s="107"/>
      <c r="AT255" s="107"/>
      <c r="AU255" s="107"/>
      <c r="AV255" s="107"/>
      <c r="AW255" s="107"/>
      <c r="AX255" s="107"/>
      <c r="AY255" s="107"/>
      <c r="AZ255" s="107"/>
      <c r="BA255" s="107"/>
      <c r="BB255" s="107"/>
      <c r="BC255" s="107"/>
      <c r="BD255" s="107"/>
      <c r="BE255" s="107"/>
      <c r="BF255" s="107"/>
      <c r="BG255" s="107"/>
      <c r="BH255" s="107"/>
      <c r="BI255" s="107"/>
      <c r="BJ255" s="107"/>
      <c r="BK255" s="107"/>
      <c r="BL255" s="107"/>
      <c r="BM255" s="107"/>
      <c r="BN255" s="107"/>
      <c r="BO255" s="107"/>
      <c r="BP255" s="107"/>
      <c r="BQ255" s="107"/>
      <c r="BR255" s="107"/>
      <c r="BS255" s="107"/>
      <c r="BT255" s="107"/>
      <c r="BU255" s="107"/>
      <c r="BV255" s="107"/>
      <c r="BW255" s="107"/>
      <c r="BX255" s="107"/>
      <c r="BY255" s="107"/>
      <c r="BZ255" s="107"/>
      <c r="CA255" s="107"/>
      <c r="CB255" s="107"/>
      <c r="CC255" s="107"/>
      <c r="CD255" s="107"/>
    </row>
    <row r="256" spans="1:82">
      <c r="A256" s="107"/>
      <c r="B256" s="107"/>
      <c r="C256" s="107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107"/>
      <c r="S256" s="107"/>
      <c r="T256" s="107"/>
      <c r="U256" s="107"/>
      <c r="V256" s="107"/>
      <c r="W256" s="107"/>
      <c r="X256" s="107"/>
      <c r="Y256" s="107"/>
      <c r="Z256" s="107"/>
      <c r="AA256" s="107"/>
      <c r="AB256" s="107"/>
      <c r="AC256" s="107"/>
      <c r="AD256" s="107"/>
      <c r="AE256" s="107"/>
      <c r="AF256" s="107"/>
      <c r="AG256" s="107"/>
      <c r="AH256" s="107"/>
      <c r="AI256" s="107"/>
      <c r="AJ256" s="107"/>
      <c r="AK256" s="107"/>
      <c r="AL256" s="107"/>
      <c r="AM256" s="107"/>
      <c r="AN256" s="107"/>
      <c r="AO256" s="107"/>
      <c r="AP256" s="107"/>
      <c r="AQ256" s="107"/>
      <c r="AR256" s="107"/>
      <c r="AS256" s="107"/>
      <c r="AT256" s="107"/>
      <c r="AU256" s="107"/>
      <c r="AV256" s="107"/>
      <c r="AW256" s="107"/>
      <c r="AX256" s="107"/>
      <c r="AY256" s="107"/>
      <c r="AZ256" s="107"/>
      <c r="BA256" s="107"/>
      <c r="BB256" s="107"/>
      <c r="BC256" s="107"/>
      <c r="BD256" s="107"/>
      <c r="BE256" s="107"/>
      <c r="BF256" s="107"/>
      <c r="BG256" s="107"/>
      <c r="BH256" s="107"/>
      <c r="BI256" s="107"/>
      <c r="BJ256" s="107"/>
      <c r="BK256" s="107"/>
      <c r="BL256" s="107"/>
      <c r="BM256" s="107"/>
      <c r="BN256" s="107"/>
      <c r="BO256" s="107"/>
      <c r="BP256" s="107"/>
      <c r="BQ256" s="107"/>
      <c r="BR256" s="107"/>
      <c r="BS256" s="107"/>
      <c r="BT256" s="107"/>
      <c r="BU256" s="107"/>
      <c r="BV256" s="107"/>
      <c r="BW256" s="107"/>
      <c r="BX256" s="107"/>
      <c r="BY256" s="107"/>
      <c r="BZ256" s="107"/>
      <c r="CA256" s="107"/>
      <c r="CB256" s="107"/>
      <c r="CC256" s="107"/>
      <c r="CD256" s="107"/>
    </row>
    <row r="257" spans="1:82">
      <c r="A257" s="107"/>
      <c r="B257" s="107"/>
      <c r="C257" s="107"/>
      <c r="D257" s="107"/>
      <c r="E257" s="107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107"/>
      <c r="S257" s="107"/>
      <c r="T257" s="107"/>
      <c r="U257" s="107"/>
      <c r="V257" s="107"/>
      <c r="W257" s="107"/>
      <c r="X257" s="107"/>
      <c r="Y257" s="107"/>
      <c r="Z257" s="107"/>
      <c r="AA257" s="107"/>
      <c r="AB257" s="107"/>
      <c r="AC257" s="107"/>
      <c r="AD257" s="107"/>
      <c r="AE257" s="107"/>
      <c r="AF257" s="107"/>
      <c r="AG257" s="107"/>
      <c r="AH257" s="107"/>
      <c r="AI257" s="107"/>
      <c r="AJ257" s="107"/>
      <c r="AK257" s="107"/>
      <c r="AL257" s="107"/>
      <c r="AM257" s="107"/>
      <c r="AN257" s="107"/>
      <c r="AO257" s="107"/>
      <c r="AP257" s="107"/>
      <c r="AQ257" s="107"/>
      <c r="AR257" s="107"/>
      <c r="AS257" s="107"/>
      <c r="AT257" s="107"/>
      <c r="AU257" s="107"/>
      <c r="AV257" s="107"/>
      <c r="AW257" s="107"/>
      <c r="AX257" s="107"/>
      <c r="AY257" s="107"/>
      <c r="AZ257" s="107"/>
      <c r="BA257" s="107"/>
      <c r="BB257" s="107"/>
      <c r="BC257" s="107"/>
      <c r="BD257" s="107"/>
      <c r="BE257" s="107"/>
      <c r="BF257" s="107"/>
      <c r="BG257" s="107"/>
      <c r="BH257" s="107"/>
      <c r="BI257" s="107"/>
      <c r="BJ257" s="107"/>
      <c r="BK257" s="107"/>
      <c r="BL257" s="107"/>
      <c r="BM257" s="107"/>
      <c r="BN257" s="107"/>
      <c r="BO257" s="107"/>
      <c r="BP257" s="107"/>
      <c r="BQ257" s="107"/>
      <c r="BR257" s="107"/>
      <c r="BS257" s="107"/>
      <c r="BT257" s="107"/>
      <c r="BU257" s="107"/>
      <c r="BV257" s="107"/>
      <c r="BW257" s="107"/>
      <c r="BX257" s="107"/>
      <c r="BY257" s="107"/>
      <c r="BZ257" s="107"/>
      <c r="CA257" s="107"/>
      <c r="CB257" s="107"/>
      <c r="CC257" s="107"/>
      <c r="CD257" s="107"/>
    </row>
    <row r="258" spans="1:82">
      <c r="A258" s="107"/>
      <c r="B258" s="107"/>
      <c r="C258" s="107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107"/>
      <c r="S258" s="107"/>
      <c r="T258" s="107"/>
      <c r="U258" s="107"/>
      <c r="V258" s="107"/>
      <c r="W258" s="107"/>
      <c r="X258" s="107"/>
      <c r="Y258" s="107"/>
      <c r="Z258" s="107"/>
      <c r="AA258" s="107"/>
      <c r="AB258" s="107"/>
      <c r="AC258" s="107"/>
      <c r="AD258" s="107"/>
      <c r="AE258" s="107"/>
      <c r="AF258" s="107"/>
      <c r="AG258" s="107"/>
      <c r="AH258" s="107"/>
      <c r="AI258" s="107"/>
      <c r="AJ258" s="107"/>
      <c r="AK258" s="107"/>
      <c r="AL258" s="107"/>
      <c r="AM258" s="107"/>
      <c r="AN258" s="107"/>
      <c r="AO258" s="107"/>
      <c r="AP258" s="107"/>
      <c r="AQ258" s="107"/>
      <c r="AR258" s="107"/>
      <c r="AS258" s="107"/>
      <c r="AT258" s="107"/>
      <c r="AU258" s="107"/>
      <c r="AV258" s="107"/>
      <c r="AW258" s="107"/>
      <c r="AX258" s="107"/>
      <c r="AY258" s="107"/>
      <c r="AZ258" s="107"/>
      <c r="BA258" s="107"/>
      <c r="BB258" s="107"/>
      <c r="BC258" s="107"/>
      <c r="BD258" s="107"/>
      <c r="BE258" s="107"/>
      <c r="BF258" s="107"/>
      <c r="BG258" s="107"/>
      <c r="BH258" s="107"/>
      <c r="BI258" s="107"/>
      <c r="BJ258" s="107"/>
      <c r="BK258" s="107"/>
      <c r="BL258" s="107"/>
      <c r="BM258" s="107"/>
      <c r="BN258" s="107"/>
      <c r="BO258" s="107"/>
      <c r="BP258" s="107"/>
      <c r="BQ258" s="107"/>
      <c r="BR258" s="107"/>
      <c r="BS258" s="107"/>
      <c r="BT258" s="107"/>
      <c r="BU258" s="107"/>
      <c r="BV258" s="107"/>
      <c r="BW258" s="107"/>
      <c r="BX258" s="107"/>
      <c r="BY258" s="107"/>
      <c r="BZ258" s="107"/>
      <c r="CA258" s="107"/>
      <c r="CB258" s="107"/>
      <c r="CC258" s="107"/>
      <c r="CD258" s="107"/>
    </row>
    <row r="259" spans="1:82">
      <c r="A259" s="107"/>
      <c r="B259" s="107"/>
      <c r="C259" s="107"/>
      <c r="D259" s="107"/>
      <c r="E259" s="107"/>
      <c r="F259" s="107"/>
      <c r="G259" s="107"/>
      <c r="H259" s="107"/>
      <c r="I259" s="107"/>
      <c r="J259" s="107"/>
      <c r="K259" s="107"/>
      <c r="L259" s="107"/>
      <c r="M259" s="107"/>
      <c r="N259" s="107"/>
      <c r="O259" s="107"/>
      <c r="P259" s="107"/>
      <c r="Q259" s="107"/>
      <c r="R259" s="107"/>
      <c r="S259" s="107"/>
      <c r="T259" s="107"/>
      <c r="U259" s="107"/>
      <c r="V259" s="107"/>
      <c r="W259" s="107"/>
      <c r="X259" s="107"/>
      <c r="Y259" s="107"/>
      <c r="Z259" s="107"/>
      <c r="AA259" s="107"/>
      <c r="AB259" s="107"/>
      <c r="AC259" s="107"/>
      <c r="AD259" s="107"/>
      <c r="AE259" s="107"/>
      <c r="AF259" s="107"/>
      <c r="AG259" s="107"/>
      <c r="AH259" s="107"/>
      <c r="AI259" s="107"/>
      <c r="AJ259" s="107"/>
      <c r="AK259" s="107"/>
      <c r="AL259" s="107"/>
      <c r="AM259" s="107"/>
      <c r="AN259" s="107"/>
      <c r="AO259" s="107"/>
      <c r="AP259" s="107"/>
      <c r="AQ259" s="107"/>
      <c r="AR259" s="107"/>
      <c r="AS259" s="107"/>
      <c r="AT259" s="107"/>
      <c r="AU259" s="107"/>
      <c r="AV259" s="107"/>
      <c r="AW259" s="107"/>
      <c r="AX259" s="107"/>
      <c r="AY259" s="107"/>
      <c r="AZ259" s="107"/>
      <c r="BA259" s="107"/>
      <c r="BB259" s="107"/>
      <c r="BC259" s="107"/>
      <c r="BD259" s="107"/>
      <c r="BE259" s="107"/>
      <c r="BF259" s="107"/>
      <c r="BG259" s="107"/>
      <c r="BH259" s="107"/>
      <c r="BI259" s="107"/>
      <c r="BJ259" s="107"/>
      <c r="BK259" s="107"/>
      <c r="BL259" s="107"/>
      <c r="BM259" s="107"/>
      <c r="BN259" s="107"/>
      <c r="BO259" s="107"/>
      <c r="BP259" s="107"/>
      <c r="BQ259" s="107"/>
      <c r="BR259" s="107"/>
      <c r="BS259" s="107"/>
      <c r="BT259" s="107"/>
      <c r="BU259" s="107"/>
      <c r="BV259" s="107"/>
      <c r="BW259" s="107"/>
      <c r="BX259" s="107"/>
      <c r="BY259" s="107"/>
      <c r="BZ259" s="107"/>
      <c r="CA259" s="107"/>
      <c r="CB259" s="107"/>
      <c r="CC259" s="107"/>
      <c r="CD259" s="107"/>
    </row>
    <row r="260" spans="1:82">
      <c r="A260" s="107"/>
      <c r="B260" s="107"/>
      <c r="C260" s="107"/>
      <c r="D260" s="107"/>
      <c r="E260" s="107"/>
      <c r="F260" s="107"/>
      <c r="G260" s="107"/>
      <c r="H260" s="107"/>
      <c r="I260" s="107"/>
      <c r="J260" s="107"/>
      <c r="K260" s="107"/>
      <c r="L260" s="107"/>
      <c r="M260" s="107"/>
      <c r="N260" s="107"/>
      <c r="O260" s="107"/>
      <c r="P260" s="107"/>
      <c r="Q260" s="107"/>
      <c r="R260" s="107"/>
      <c r="S260" s="107"/>
      <c r="T260" s="107"/>
      <c r="U260" s="107"/>
      <c r="V260" s="107"/>
      <c r="W260" s="107"/>
      <c r="X260" s="107"/>
      <c r="Y260" s="107"/>
      <c r="Z260" s="107"/>
      <c r="AA260" s="107"/>
      <c r="AB260" s="107"/>
      <c r="AC260" s="107"/>
      <c r="AD260" s="107"/>
      <c r="AE260" s="107"/>
      <c r="AF260" s="107"/>
      <c r="AG260" s="107"/>
      <c r="AH260" s="107"/>
      <c r="AI260" s="107"/>
      <c r="AJ260" s="107"/>
      <c r="AK260" s="107"/>
      <c r="AL260" s="107"/>
      <c r="AM260" s="107"/>
      <c r="AN260" s="107"/>
      <c r="AO260" s="107"/>
      <c r="AP260" s="107"/>
      <c r="AQ260" s="107"/>
      <c r="AR260" s="107"/>
      <c r="AS260" s="107"/>
      <c r="AT260" s="107"/>
      <c r="AU260" s="107"/>
      <c r="AV260" s="107"/>
      <c r="AW260" s="107"/>
      <c r="AX260" s="107"/>
      <c r="AY260" s="107"/>
      <c r="AZ260" s="107"/>
      <c r="BA260" s="107"/>
      <c r="BB260" s="107"/>
      <c r="BC260" s="107"/>
      <c r="BD260" s="107"/>
      <c r="BE260" s="107"/>
      <c r="BF260" s="107"/>
      <c r="BG260" s="107"/>
      <c r="BH260" s="107"/>
      <c r="BI260" s="107"/>
      <c r="BJ260" s="107"/>
      <c r="BK260" s="107"/>
      <c r="BL260" s="107"/>
      <c r="BM260" s="107"/>
      <c r="BN260" s="107"/>
      <c r="BO260" s="107"/>
      <c r="BP260" s="107"/>
      <c r="BQ260" s="107"/>
      <c r="BR260" s="107"/>
      <c r="BS260" s="107"/>
      <c r="BT260" s="107"/>
      <c r="BU260" s="107"/>
      <c r="BV260" s="107"/>
      <c r="BW260" s="107"/>
      <c r="BX260" s="107"/>
      <c r="BY260" s="107"/>
      <c r="BZ260" s="107"/>
      <c r="CA260" s="107"/>
      <c r="CB260" s="107"/>
      <c r="CC260" s="107"/>
      <c r="CD260" s="107"/>
    </row>
    <row r="261" spans="1:82">
      <c r="A261" s="107"/>
      <c r="B261" s="107"/>
      <c r="C261" s="107"/>
      <c r="D261" s="107"/>
      <c r="E261" s="107"/>
      <c r="F261" s="107"/>
      <c r="G261" s="107"/>
      <c r="H261" s="107"/>
      <c r="I261" s="107"/>
      <c r="J261" s="107"/>
      <c r="K261" s="107"/>
      <c r="L261" s="107"/>
      <c r="M261" s="107"/>
      <c r="N261" s="107"/>
      <c r="O261" s="107"/>
      <c r="P261" s="107"/>
      <c r="Q261" s="107"/>
      <c r="R261" s="107"/>
      <c r="S261" s="107"/>
      <c r="T261" s="107"/>
      <c r="U261" s="107"/>
      <c r="V261" s="107"/>
      <c r="W261" s="107"/>
      <c r="X261" s="107"/>
      <c r="Y261" s="107"/>
      <c r="Z261" s="107"/>
      <c r="AA261" s="107"/>
      <c r="AB261" s="107"/>
      <c r="AC261" s="107"/>
      <c r="AD261" s="107"/>
      <c r="AE261" s="107"/>
      <c r="AF261" s="107"/>
      <c r="AG261" s="107"/>
      <c r="AH261" s="107"/>
      <c r="AI261" s="107"/>
      <c r="AJ261" s="107"/>
      <c r="AK261" s="107"/>
      <c r="AL261" s="107"/>
      <c r="AM261" s="107"/>
      <c r="AN261" s="107"/>
      <c r="AO261" s="107"/>
      <c r="AP261" s="107"/>
      <c r="AQ261" s="107"/>
      <c r="AR261" s="107"/>
      <c r="AS261" s="107"/>
      <c r="AT261" s="107"/>
      <c r="AU261" s="107"/>
      <c r="AV261" s="107"/>
      <c r="AW261" s="107"/>
      <c r="AX261" s="107"/>
      <c r="AY261" s="107"/>
      <c r="AZ261" s="107"/>
      <c r="BA261" s="107"/>
      <c r="BB261" s="107"/>
      <c r="BC261" s="107"/>
      <c r="BD261" s="107"/>
      <c r="BE261" s="107"/>
      <c r="BF261" s="107"/>
      <c r="BG261" s="107"/>
      <c r="BH261" s="107"/>
      <c r="BI261" s="107"/>
      <c r="BJ261" s="107"/>
      <c r="BK261" s="107"/>
      <c r="BL261" s="107"/>
      <c r="BM261" s="107"/>
      <c r="BN261" s="107"/>
      <c r="BO261" s="107"/>
      <c r="BP261" s="107"/>
      <c r="BQ261" s="107"/>
      <c r="BR261" s="107"/>
      <c r="BS261" s="107"/>
      <c r="BT261" s="107"/>
      <c r="BU261" s="107"/>
      <c r="BV261" s="107"/>
      <c r="BW261" s="107"/>
      <c r="BX261" s="107"/>
      <c r="BY261" s="107"/>
      <c r="BZ261" s="107"/>
      <c r="CA261" s="107"/>
      <c r="CB261" s="107"/>
      <c r="CC261" s="107"/>
      <c r="CD261" s="107"/>
    </row>
    <row r="262" spans="1:82">
      <c r="A262" s="107"/>
      <c r="B262" s="107"/>
      <c r="C262" s="107"/>
      <c r="D262" s="107"/>
      <c r="E262" s="107"/>
      <c r="F262" s="107"/>
      <c r="G262" s="107"/>
      <c r="H262" s="107"/>
      <c r="I262" s="107"/>
      <c r="J262" s="107"/>
      <c r="K262" s="107"/>
      <c r="L262" s="107"/>
      <c r="M262" s="107"/>
      <c r="N262" s="107"/>
      <c r="O262" s="107"/>
      <c r="P262" s="107"/>
      <c r="Q262" s="107"/>
      <c r="R262" s="107"/>
      <c r="S262" s="107"/>
      <c r="T262" s="107"/>
      <c r="U262" s="107"/>
      <c r="V262" s="107"/>
      <c r="W262" s="107"/>
      <c r="X262" s="107"/>
      <c r="Y262" s="107"/>
      <c r="Z262" s="107"/>
      <c r="AA262" s="107"/>
      <c r="AB262" s="107"/>
      <c r="AC262" s="107"/>
      <c r="AD262" s="107"/>
      <c r="AE262" s="107"/>
      <c r="AF262" s="107"/>
      <c r="AG262" s="107"/>
      <c r="AH262" s="107"/>
      <c r="AI262" s="107"/>
      <c r="AJ262" s="107"/>
      <c r="AK262" s="107"/>
      <c r="AL262" s="107"/>
      <c r="AM262" s="107"/>
      <c r="AN262" s="107"/>
      <c r="AO262" s="107"/>
      <c r="AP262" s="107"/>
      <c r="AQ262" s="107"/>
      <c r="AR262" s="107"/>
      <c r="AS262" s="107"/>
      <c r="AT262" s="107"/>
      <c r="AU262" s="107"/>
      <c r="AV262" s="107"/>
      <c r="AW262" s="107"/>
      <c r="AX262" s="107"/>
      <c r="AY262" s="107"/>
      <c r="AZ262" s="107"/>
      <c r="BA262" s="107"/>
      <c r="BB262" s="107"/>
      <c r="BC262" s="107"/>
      <c r="BD262" s="107"/>
      <c r="BE262" s="107"/>
      <c r="BF262" s="107"/>
      <c r="BG262" s="107"/>
      <c r="BH262" s="107"/>
      <c r="BI262" s="107"/>
      <c r="BJ262" s="107"/>
      <c r="BK262" s="107"/>
      <c r="BL262" s="107"/>
      <c r="BM262" s="107"/>
      <c r="BN262" s="107"/>
      <c r="BO262" s="107"/>
      <c r="BP262" s="107"/>
      <c r="BQ262" s="107"/>
      <c r="BR262" s="107"/>
      <c r="BS262" s="107"/>
      <c r="BT262" s="107"/>
      <c r="BU262" s="107"/>
      <c r="BV262" s="107"/>
      <c r="BW262" s="107"/>
      <c r="BX262" s="107"/>
      <c r="BY262" s="107"/>
      <c r="BZ262" s="107"/>
      <c r="CA262" s="107"/>
      <c r="CB262" s="107"/>
      <c r="CC262" s="107"/>
      <c r="CD262" s="107"/>
    </row>
    <row r="263" spans="1:82">
      <c r="A263" s="107"/>
      <c r="B263" s="107"/>
      <c r="C263" s="107"/>
      <c r="D263" s="107"/>
      <c r="E263" s="107"/>
      <c r="F263" s="107"/>
      <c r="G263" s="107"/>
      <c r="H263" s="107"/>
      <c r="I263" s="107"/>
      <c r="J263" s="107"/>
      <c r="K263" s="107"/>
      <c r="L263" s="107"/>
      <c r="M263" s="107"/>
      <c r="N263" s="107"/>
      <c r="O263" s="107"/>
      <c r="P263" s="107"/>
      <c r="Q263" s="107"/>
      <c r="R263" s="107"/>
      <c r="S263" s="107"/>
      <c r="T263" s="107"/>
      <c r="U263" s="107"/>
      <c r="V263" s="107"/>
      <c r="W263" s="107"/>
      <c r="X263" s="107"/>
      <c r="Y263" s="107"/>
      <c r="Z263" s="107"/>
      <c r="AA263" s="107"/>
      <c r="AB263" s="107"/>
      <c r="AC263" s="107"/>
      <c r="AD263" s="107"/>
      <c r="AE263" s="107"/>
      <c r="AF263" s="107"/>
      <c r="AG263" s="107"/>
      <c r="AH263" s="107"/>
      <c r="AI263" s="107"/>
      <c r="AJ263" s="107"/>
      <c r="AK263" s="107"/>
      <c r="AL263" s="107"/>
      <c r="AM263" s="107"/>
      <c r="AN263" s="107"/>
      <c r="AO263" s="107"/>
      <c r="AP263" s="107"/>
      <c r="AQ263" s="107"/>
      <c r="AR263" s="107"/>
      <c r="AS263" s="107"/>
      <c r="AT263" s="107"/>
      <c r="AU263" s="107"/>
      <c r="AV263" s="107"/>
      <c r="AW263" s="107"/>
      <c r="AX263" s="107"/>
      <c r="AY263" s="107"/>
      <c r="AZ263" s="107"/>
      <c r="BA263" s="107"/>
      <c r="BB263" s="107"/>
      <c r="BC263" s="107"/>
      <c r="BD263" s="107"/>
      <c r="BE263" s="107"/>
      <c r="BF263" s="107"/>
      <c r="BG263" s="107"/>
      <c r="BH263" s="107"/>
      <c r="BI263" s="107"/>
      <c r="BJ263" s="107"/>
      <c r="BK263" s="107"/>
      <c r="BL263" s="107"/>
      <c r="BM263" s="107"/>
      <c r="BN263" s="107"/>
      <c r="BO263" s="107"/>
      <c r="BP263" s="107"/>
      <c r="BQ263" s="107"/>
      <c r="BR263" s="107"/>
      <c r="BS263" s="107"/>
      <c r="BT263" s="107"/>
      <c r="BU263" s="107"/>
      <c r="BV263" s="107"/>
      <c r="BW263" s="107"/>
      <c r="BX263" s="107"/>
      <c r="BY263" s="107"/>
      <c r="BZ263" s="107"/>
      <c r="CA263" s="107"/>
      <c r="CB263" s="107"/>
      <c r="CC263" s="107"/>
      <c r="CD263" s="107"/>
    </row>
    <row r="264" spans="1:82">
      <c r="A264" s="107"/>
      <c r="B264" s="107"/>
      <c r="C264" s="107"/>
      <c r="D264" s="107"/>
      <c r="E264" s="107"/>
      <c r="F264" s="107"/>
      <c r="G264" s="107"/>
      <c r="H264" s="107"/>
      <c r="I264" s="107"/>
      <c r="J264" s="107"/>
      <c r="K264" s="107"/>
      <c r="L264" s="107"/>
      <c r="M264" s="107"/>
      <c r="N264" s="107"/>
      <c r="O264" s="107"/>
      <c r="P264" s="107"/>
      <c r="Q264" s="107"/>
      <c r="R264" s="107"/>
      <c r="S264" s="107"/>
      <c r="T264" s="107"/>
      <c r="U264" s="107"/>
      <c r="V264" s="107"/>
      <c r="W264" s="107"/>
      <c r="X264" s="107"/>
      <c r="Y264" s="107"/>
      <c r="Z264" s="107"/>
      <c r="AA264" s="107"/>
      <c r="AB264" s="107"/>
      <c r="AC264" s="107"/>
      <c r="AD264" s="107"/>
      <c r="AE264" s="107"/>
      <c r="AF264" s="107"/>
      <c r="AG264" s="107"/>
      <c r="AH264" s="107"/>
      <c r="AI264" s="107"/>
      <c r="AJ264" s="107"/>
      <c r="AK264" s="107"/>
      <c r="AL264" s="107"/>
      <c r="AM264" s="107"/>
      <c r="AN264" s="107"/>
      <c r="AO264" s="107"/>
      <c r="AP264" s="107"/>
      <c r="AQ264" s="107"/>
      <c r="AR264" s="107"/>
      <c r="AS264" s="107"/>
      <c r="AT264" s="107"/>
      <c r="AU264" s="107"/>
      <c r="AV264" s="107"/>
      <c r="AW264" s="107"/>
      <c r="AX264" s="107"/>
      <c r="AY264" s="107"/>
      <c r="AZ264" s="107"/>
      <c r="BA264" s="107"/>
      <c r="BB264" s="107"/>
      <c r="BC264" s="107"/>
      <c r="BD264" s="107"/>
      <c r="BE264" s="107"/>
      <c r="BF264" s="107"/>
      <c r="BG264" s="107"/>
      <c r="BH264" s="107"/>
      <c r="BI264" s="107"/>
      <c r="BJ264" s="107"/>
      <c r="BK264" s="107"/>
      <c r="BL264" s="107"/>
      <c r="BM264" s="107"/>
      <c r="BN264" s="107"/>
      <c r="BO264" s="107"/>
      <c r="BP264" s="107"/>
      <c r="BQ264" s="107"/>
      <c r="BR264" s="107"/>
      <c r="BS264" s="107"/>
      <c r="BT264" s="107"/>
      <c r="BU264" s="107"/>
      <c r="BV264" s="107"/>
      <c r="BW264" s="107"/>
      <c r="BX264" s="107"/>
      <c r="BY264" s="107"/>
      <c r="BZ264" s="107"/>
      <c r="CA264" s="107"/>
      <c r="CB264" s="107"/>
      <c r="CC264" s="107"/>
      <c r="CD264" s="107"/>
    </row>
    <row r="265" spans="1:82">
      <c r="A265" s="107"/>
      <c r="B265" s="107"/>
      <c r="C265" s="107"/>
      <c r="D265" s="107"/>
      <c r="E265" s="107"/>
      <c r="F265" s="107"/>
      <c r="G265" s="107"/>
      <c r="H265" s="107"/>
      <c r="I265" s="107"/>
      <c r="J265" s="107"/>
      <c r="K265" s="107"/>
      <c r="L265" s="107"/>
      <c r="M265" s="107"/>
      <c r="N265" s="107"/>
      <c r="O265" s="107"/>
      <c r="P265" s="107"/>
      <c r="Q265" s="107"/>
      <c r="R265" s="107"/>
      <c r="S265" s="107"/>
      <c r="T265" s="107"/>
      <c r="U265" s="107"/>
      <c r="V265" s="107"/>
      <c r="W265" s="107"/>
      <c r="X265" s="107"/>
      <c r="Y265" s="107"/>
      <c r="Z265" s="107"/>
      <c r="AA265" s="107"/>
      <c r="AB265" s="107"/>
      <c r="AC265" s="107"/>
      <c r="AD265" s="107"/>
      <c r="AE265" s="107"/>
      <c r="AF265" s="107"/>
      <c r="AG265" s="107"/>
      <c r="AH265" s="107"/>
      <c r="AI265" s="107"/>
      <c r="AJ265" s="107"/>
      <c r="AK265" s="107"/>
      <c r="AL265" s="107"/>
      <c r="AM265" s="107"/>
      <c r="AN265" s="107"/>
      <c r="AO265" s="107"/>
      <c r="AP265" s="107"/>
      <c r="AQ265" s="107"/>
      <c r="AR265" s="107"/>
      <c r="AS265" s="107"/>
      <c r="AT265" s="107"/>
      <c r="AU265" s="107"/>
      <c r="AV265" s="107"/>
      <c r="AW265" s="107"/>
      <c r="AX265" s="107"/>
      <c r="AY265" s="107"/>
      <c r="AZ265" s="107"/>
      <c r="BA265" s="107"/>
      <c r="BB265" s="107"/>
      <c r="BC265" s="107"/>
      <c r="BD265" s="107"/>
      <c r="BE265" s="107"/>
      <c r="BF265" s="107"/>
      <c r="BG265" s="107"/>
      <c r="BH265" s="107"/>
      <c r="BI265" s="107"/>
      <c r="BJ265" s="107"/>
      <c r="BK265" s="107"/>
      <c r="BL265" s="107"/>
      <c r="BM265" s="107"/>
      <c r="BN265" s="107"/>
      <c r="BO265" s="107"/>
      <c r="BP265" s="107"/>
      <c r="BQ265" s="107"/>
      <c r="BR265" s="107"/>
      <c r="BS265" s="107"/>
      <c r="BT265" s="107"/>
      <c r="BU265" s="107"/>
      <c r="BV265" s="107"/>
      <c r="BW265" s="107"/>
      <c r="BX265" s="107"/>
      <c r="BY265" s="107"/>
      <c r="BZ265" s="107"/>
      <c r="CA265" s="107"/>
      <c r="CB265" s="107"/>
      <c r="CC265" s="107"/>
      <c r="CD265" s="107"/>
    </row>
    <row r="266" spans="1:82">
      <c r="A266" s="107"/>
      <c r="B266" s="107"/>
      <c r="C266" s="107"/>
      <c r="D266" s="107"/>
      <c r="E266" s="107"/>
      <c r="F266" s="107"/>
      <c r="G266" s="107"/>
      <c r="H266" s="107"/>
      <c r="I266" s="107"/>
      <c r="J266" s="107"/>
      <c r="K266" s="107"/>
      <c r="L266" s="107"/>
      <c r="M266" s="107"/>
      <c r="N266" s="107"/>
      <c r="O266" s="107"/>
      <c r="P266" s="107"/>
      <c r="Q266" s="107"/>
      <c r="R266" s="107"/>
      <c r="S266" s="107"/>
      <c r="T266" s="107"/>
      <c r="U266" s="107"/>
      <c r="V266" s="107"/>
      <c r="W266" s="107"/>
      <c r="X266" s="107"/>
      <c r="Y266" s="107"/>
      <c r="Z266" s="107"/>
      <c r="AA266" s="107"/>
      <c r="AB266" s="107"/>
      <c r="AC266" s="107"/>
      <c r="AD266" s="107"/>
      <c r="AE266" s="107"/>
      <c r="AF266" s="107"/>
      <c r="AG266" s="107"/>
      <c r="AH266" s="107"/>
      <c r="AI266" s="107"/>
      <c r="AJ266" s="107"/>
      <c r="AK266" s="107"/>
      <c r="AL266" s="107"/>
      <c r="AM266" s="107"/>
      <c r="AN266" s="107"/>
      <c r="AO266" s="107"/>
      <c r="AP266" s="107"/>
      <c r="AQ266" s="107"/>
      <c r="AR266" s="107"/>
      <c r="AS266" s="107"/>
      <c r="AT266" s="107"/>
      <c r="AU266" s="107"/>
      <c r="AV266" s="107"/>
      <c r="AW266" s="107"/>
      <c r="AX266" s="107"/>
      <c r="AY266" s="107"/>
      <c r="AZ266" s="107"/>
      <c r="BA266" s="107"/>
      <c r="BB266" s="107"/>
      <c r="BC266" s="107"/>
      <c r="BD266" s="107"/>
      <c r="BE266" s="107"/>
      <c r="BF266" s="107"/>
      <c r="BG266" s="107"/>
      <c r="BH266" s="107"/>
      <c r="BI266" s="107"/>
      <c r="BJ266" s="107"/>
      <c r="BK266" s="107"/>
      <c r="BL266" s="107"/>
      <c r="BM266" s="107"/>
      <c r="BN266" s="107"/>
      <c r="BO266" s="107"/>
      <c r="BP266" s="107"/>
      <c r="BQ266" s="107"/>
      <c r="BR266" s="107"/>
      <c r="BS266" s="107"/>
      <c r="BT266" s="107"/>
      <c r="BU266" s="107"/>
      <c r="BV266" s="107"/>
      <c r="BW266" s="107"/>
      <c r="BX266" s="107"/>
      <c r="BY266" s="107"/>
      <c r="BZ266" s="107"/>
      <c r="CA266" s="107"/>
      <c r="CB266" s="107"/>
      <c r="CC266" s="107"/>
      <c r="CD266" s="107"/>
    </row>
    <row r="267" spans="1:82">
      <c r="A267" s="107"/>
      <c r="B267" s="107"/>
      <c r="C267" s="107"/>
      <c r="D267" s="107"/>
      <c r="E267" s="107"/>
      <c r="F267" s="107"/>
      <c r="G267" s="107"/>
      <c r="H267" s="107"/>
      <c r="I267" s="107"/>
      <c r="J267" s="107"/>
      <c r="K267" s="107"/>
      <c r="L267" s="107"/>
      <c r="M267" s="107"/>
      <c r="N267" s="107"/>
      <c r="O267" s="107"/>
      <c r="P267" s="107"/>
      <c r="Q267" s="107"/>
      <c r="R267" s="107"/>
      <c r="S267" s="107"/>
      <c r="T267" s="107"/>
      <c r="U267" s="107"/>
      <c r="V267" s="107"/>
      <c r="W267" s="107"/>
      <c r="X267" s="107"/>
      <c r="Y267" s="107"/>
      <c r="Z267" s="107"/>
      <c r="AA267" s="107"/>
      <c r="AB267" s="107"/>
      <c r="AC267" s="107"/>
      <c r="AD267" s="107"/>
      <c r="AE267" s="107"/>
      <c r="AF267" s="107"/>
      <c r="AG267" s="107"/>
      <c r="AH267" s="107"/>
      <c r="AI267" s="107"/>
      <c r="AJ267" s="107"/>
      <c r="AK267" s="107"/>
      <c r="AL267" s="107"/>
      <c r="AM267" s="107"/>
      <c r="AN267" s="107"/>
      <c r="AO267" s="107"/>
      <c r="AP267" s="107"/>
      <c r="AQ267" s="107"/>
      <c r="AR267" s="107"/>
      <c r="AS267" s="107"/>
      <c r="AT267" s="107"/>
      <c r="AU267" s="107"/>
      <c r="AV267" s="107"/>
      <c r="AW267" s="107"/>
      <c r="AX267" s="107"/>
      <c r="AY267" s="107"/>
      <c r="AZ267" s="107"/>
      <c r="BA267" s="107"/>
      <c r="BB267" s="107"/>
      <c r="BC267" s="107"/>
      <c r="BD267" s="107"/>
      <c r="BE267" s="107"/>
      <c r="BF267" s="107"/>
      <c r="BG267" s="107"/>
      <c r="BH267" s="107"/>
      <c r="BI267" s="107"/>
      <c r="BJ267" s="107"/>
      <c r="BK267" s="107"/>
      <c r="BL267" s="107"/>
      <c r="BM267" s="107"/>
      <c r="BN267" s="107"/>
      <c r="BO267" s="107"/>
      <c r="BP267" s="107"/>
      <c r="BQ267" s="107"/>
      <c r="BR267" s="107"/>
      <c r="BS267" s="107"/>
      <c r="BT267" s="107"/>
      <c r="BU267" s="107"/>
      <c r="BV267" s="107"/>
      <c r="BW267" s="107"/>
      <c r="BX267" s="107"/>
      <c r="BY267" s="107"/>
      <c r="BZ267" s="107"/>
      <c r="CA267" s="107"/>
      <c r="CB267" s="107"/>
      <c r="CC267" s="107"/>
      <c r="CD267" s="107"/>
    </row>
    <row r="268" spans="1:82">
      <c r="A268" s="107"/>
      <c r="B268" s="107"/>
      <c r="C268" s="107"/>
      <c r="D268" s="107"/>
      <c r="E268" s="107"/>
      <c r="F268" s="107"/>
      <c r="G268" s="107"/>
      <c r="H268" s="107"/>
      <c r="I268" s="107"/>
      <c r="J268" s="107"/>
      <c r="K268" s="107"/>
      <c r="L268" s="107"/>
      <c r="M268" s="107"/>
      <c r="N268" s="107"/>
      <c r="O268" s="107"/>
      <c r="P268" s="107"/>
      <c r="Q268" s="107"/>
      <c r="R268" s="107"/>
      <c r="S268" s="107"/>
      <c r="T268" s="107"/>
      <c r="U268" s="107"/>
      <c r="V268" s="107"/>
      <c r="W268" s="107"/>
      <c r="X268" s="107"/>
      <c r="Y268" s="107"/>
      <c r="Z268" s="107"/>
      <c r="AA268" s="107"/>
      <c r="AB268" s="107"/>
      <c r="AC268" s="107"/>
      <c r="AD268" s="107"/>
      <c r="AE268" s="107"/>
      <c r="AF268" s="107"/>
      <c r="AG268" s="107"/>
      <c r="AH268" s="107"/>
      <c r="AI268" s="107"/>
      <c r="AJ268" s="107"/>
      <c r="AK268" s="107"/>
      <c r="AL268" s="107"/>
      <c r="AM268" s="107"/>
      <c r="AN268" s="107"/>
      <c r="AO268" s="107"/>
      <c r="AP268" s="107"/>
      <c r="AQ268" s="107"/>
      <c r="AR268" s="107"/>
      <c r="AS268" s="107"/>
      <c r="AT268" s="107"/>
      <c r="AU268" s="107"/>
      <c r="AV268" s="107"/>
      <c r="AW268" s="107"/>
      <c r="AX268" s="107"/>
      <c r="AY268" s="107"/>
      <c r="AZ268" s="107"/>
      <c r="BA268" s="107"/>
      <c r="BB268" s="107"/>
      <c r="BC268" s="107"/>
      <c r="BD268" s="107"/>
      <c r="BE268" s="107"/>
      <c r="BF268" s="107"/>
      <c r="BG268" s="107"/>
      <c r="BH268" s="107"/>
      <c r="BI268" s="107"/>
      <c r="BJ268" s="107"/>
      <c r="BK268" s="107"/>
      <c r="BL268" s="107"/>
      <c r="BM268" s="107"/>
      <c r="BN268" s="107"/>
      <c r="BO268" s="107"/>
      <c r="BP268" s="107"/>
      <c r="BQ268" s="107"/>
      <c r="BR268" s="107"/>
      <c r="BS268" s="107"/>
      <c r="BT268" s="107"/>
      <c r="BU268" s="107"/>
      <c r="BV268" s="107"/>
      <c r="BW268" s="107"/>
      <c r="BX268" s="107"/>
      <c r="BY268" s="107"/>
      <c r="BZ268" s="107"/>
      <c r="CA268" s="107"/>
      <c r="CB268" s="107"/>
      <c r="CC268" s="107"/>
      <c r="CD268" s="107"/>
    </row>
    <row r="269" spans="1:82">
      <c r="A269" s="107"/>
      <c r="B269" s="107"/>
      <c r="C269" s="107"/>
      <c r="D269" s="107"/>
      <c r="E269" s="107"/>
      <c r="F269" s="107"/>
      <c r="G269" s="107"/>
      <c r="H269" s="107"/>
      <c r="I269" s="107"/>
      <c r="J269" s="107"/>
      <c r="K269" s="107"/>
      <c r="L269" s="107"/>
      <c r="M269" s="107"/>
      <c r="N269" s="107"/>
      <c r="O269" s="107"/>
      <c r="P269" s="107"/>
      <c r="Q269" s="107"/>
      <c r="R269" s="107"/>
      <c r="S269" s="107"/>
      <c r="T269" s="107"/>
      <c r="U269" s="107"/>
      <c r="V269" s="107"/>
      <c r="W269" s="107"/>
      <c r="X269" s="107"/>
      <c r="Y269" s="107"/>
      <c r="Z269" s="107"/>
      <c r="AA269" s="107"/>
      <c r="AB269" s="107"/>
      <c r="AC269" s="107"/>
      <c r="AD269" s="107"/>
      <c r="AE269" s="107"/>
      <c r="AF269" s="107"/>
      <c r="AG269" s="107"/>
      <c r="AH269" s="107"/>
      <c r="AI269" s="107"/>
      <c r="AJ269" s="107"/>
      <c r="AK269" s="107"/>
      <c r="AL269" s="107"/>
      <c r="AM269" s="107"/>
      <c r="AN269" s="107"/>
      <c r="AO269" s="107"/>
      <c r="AP269" s="107"/>
      <c r="AQ269" s="107"/>
      <c r="AR269" s="107"/>
      <c r="AS269" s="107"/>
      <c r="AT269" s="107"/>
      <c r="AU269" s="107"/>
      <c r="AV269" s="107"/>
      <c r="AW269" s="107"/>
      <c r="AX269" s="107"/>
      <c r="AY269" s="107"/>
      <c r="AZ269" s="107"/>
      <c r="BA269" s="107"/>
      <c r="BB269" s="107"/>
      <c r="BC269" s="107"/>
      <c r="BD269" s="107"/>
      <c r="BE269" s="107"/>
      <c r="BF269" s="107"/>
      <c r="BG269" s="107"/>
      <c r="BH269" s="107"/>
      <c r="BI269" s="107"/>
      <c r="BJ269" s="107"/>
      <c r="BK269" s="107"/>
      <c r="BL269" s="107"/>
      <c r="BM269" s="107"/>
      <c r="BN269" s="107"/>
      <c r="BO269" s="107"/>
      <c r="BP269" s="107"/>
      <c r="BQ269" s="107"/>
      <c r="BR269" s="107"/>
      <c r="BS269" s="107"/>
      <c r="BT269" s="107"/>
      <c r="BU269" s="107"/>
      <c r="BV269" s="107"/>
      <c r="BW269" s="107"/>
      <c r="BX269" s="107"/>
      <c r="BY269" s="107"/>
      <c r="BZ269" s="107"/>
      <c r="CA269" s="107"/>
      <c r="CB269" s="107"/>
      <c r="CC269" s="107"/>
      <c r="CD269" s="107"/>
    </row>
    <row r="270" spans="1:82">
      <c r="A270" s="107"/>
      <c r="B270" s="107"/>
      <c r="C270" s="107"/>
      <c r="D270" s="107"/>
      <c r="E270" s="107"/>
      <c r="F270" s="107"/>
      <c r="G270" s="107"/>
      <c r="H270" s="107"/>
      <c r="I270" s="107"/>
      <c r="J270" s="107"/>
      <c r="K270" s="107"/>
      <c r="L270" s="107"/>
      <c r="M270" s="107"/>
      <c r="N270" s="107"/>
      <c r="O270" s="107"/>
      <c r="P270" s="107"/>
      <c r="Q270" s="107"/>
      <c r="R270" s="107"/>
      <c r="S270" s="107"/>
      <c r="T270" s="107"/>
      <c r="U270" s="107"/>
      <c r="V270" s="107"/>
      <c r="W270" s="107"/>
      <c r="X270" s="107"/>
      <c r="Y270" s="107"/>
      <c r="Z270" s="107"/>
      <c r="AA270" s="107"/>
      <c r="AB270" s="107"/>
      <c r="AC270" s="107"/>
      <c r="AD270" s="107"/>
      <c r="AE270" s="107"/>
      <c r="AF270" s="107"/>
      <c r="AG270" s="107"/>
      <c r="AH270" s="107"/>
      <c r="AI270" s="107"/>
      <c r="AJ270" s="107"/>
      <c r="AK270" s="107"/>
      <c r="AL270" s="107"/>
      <c r="AM270" s="107"/>
      <c r="AN270" s="107"/>
      <c r="AO270" s="107"/>
      <c r="AP270" s="107"/>
      <c r="AQ270" s="107"/>
      <c r="AR270" s="107"/>
      <c r="AS270" s="107"/>
      <c r="AT270" s="107"/>
      <c r="AU270" s="107"/>
      <c r="AV270" s="107"/>
      <c r="AW270" s="107"/>
      <c r="AX270" s="107"/>
      <c r="AY270" s="107"/>
      <c r="AZ270" s="107"/>
      <c r="BA270" s="107"/>
      <c r="BB270" s="107"/>
      <c r="BC270" s="107"/>
      <c r="BD270" s="107"/>
      <c r="BE270" s="107"/>
      <c r="BF270" s="107"/>
      <c r="BG270" s="107"/>
      <c r="BH270" s="107"/>
      <c r="BI270" s="107"/>
      <c r="BJ270" s="107"/>
      <c r="BK270" s="107"/>
      <c r="BL270" s="107"/>
      <c r="BM270" s="107"/>
      <c r="BN270" s="107"/>
      <c r="BO270" s="107"/>
      <c r="BP270" s="107"/>
      <c r="BQ270" s="107"/>
      <c r="BR270" s="107"/>
      <c r="BS270" s="107"/>
      <c r="BT270" s="107"/>
      <c r="BU270" s="107"/>
      <c r="BV270" s="107"/>
      <c r="BW270" s="107"/>
      <c r="BX270" s="107"/>
      <c r="BY270" s="107"/>
      <c r="BZ270" s="107"/>
      <c r="CA270" s="107"/>
      <c r="CB270" s="107"/>
      <c r="CC270" s="107"/>
      <c r="CD270" s="107"/>
    </row>
    <row r="271" spans="1:82">
      <c r="A271" s="107"/>
      <c r="B271" s="107"/>
      <c r="C271" s="107"/>
      <c r="D271" s="107"/>
      <c r="E271" s="107"/>
      <c r="F271" s="107"/>
      <c r="G271" s="107"/>
      <c r="H271" s="107"/>
      <c r="I271" s="107"/>
      <c r="J271" s="107"/>
      <c r="K271" s="107"/>
      <c r="L271" s="107"/>
      <c r="M271" s="107"/>
      <c r="N271" s="107"/>
      <c r="O271" s="107"/>
      <c r="P271" s="107"/>
      <c r="Q271" s="107"/>
      <c r="R271" s="107"/>
      <c r="S271" s="107"/>
      <c r="T271" s="107"/>
      <c r="U271" s="107"/>
      <c r="V271" s="107"/>
      <c r="W271" s="107"/>
      <c r="X271" s="107"/>
      <c r="Y271" s="107"/>
      <c r="Z271" s="107"/>
      <c r="AA271" s="107"/>
      <c r="AB271" s="107"/>
      <c r="AC271" s="107"/>
      <c r="AD271" s="107"/>
      <c r="AE271" s="107"/>
      <c r="AF271" s="107"/>
      <c r="AG271" s="107"/>
      <c r="AH271" s="107"/>
      <c r="AI271" s="107"/>
      <c r="AJ271" s="107"/>
      <c r="AK271" s="107"/>
      <c r="AL271" s="107"/>
      <c r="AM271" s="107"/>
      <c r="AN271" s="107"/>
      <c r="AO271" s="107"/>
      <c r="AP271" s="107"/>
      <c r="AQ271" s="107"/>
      <c r="AR271" s="107"/>
      <c r="AS271" s="107"/>
      <c r="AT271" s="107"/>
      <c r="AU271" s="107"/>
      <c r="AV271" s="107"/>
      <c r="AW271" s="107"/>
      <c r="AX271" s="107"/>
      <c r="AY271" s="107"/>
      <c r="AZ271" s="107"/>
      <c r="BA271" s="107"/>
      <c r="BB271" s="107"/>
      <c r="BC271" s="107"/>
      <c r="BD271" s="107"/>
      <c r="BE271" s="107"/>
      <c r="BF271" s="107"/>
      <c r="BG271" s="107"/>
      <c r="BH271" s="107"/>
      <c r="BI271" s="107"/>
      <c r="BJ271" s="107"/>
      <c r="BK271" s="107"/>
      <c r="BL271" s="107"/>
      <c r="BM271" s="107"/>
      <c r="BN271" s="107"/>
      <c r="BO271" s="107"/>
      <c r="BP271" s="107"/>
      <c r="BQ271" s="107"/>
      <c r="BR271" s="107"/>
      <c r="BS271" s="107"/>
      <c r="BT271" s="107"/>
      <c r="BU271" s="107"/>
      <c r="BV271" s="107"/>
      <c r="BW271" s="107"/>
      <c r="BX271" s="107"/>
      <c r="BY271" s="107"/>
      <c r="BZ271" s="107"/>
      <c r="CA271" s="107"/>
      <c r="CB271" s="107"/>
      <c r="CC271" s="107"/>
      <c r="CD271" s="107"/>
    </row>
    <row r="272" spans="1:82">
      <c r="A272" s="107"/>
      <c r="B272" s="107"/>
      <c r="C272" s="107"/>
      <c r="D272" s="107"/>
      <c r="E272" s="107"/>
      <c r="F272" s="107"/>
      <c r="G272" s="107"/>
      <c r="H272" s="107"/>
      <c r="I272" s="107"/>
      <c r="J272" s="107"/>
      <c r="K272" s="107"/>
      <c r="L272" s="107"/>
      <c r="M272" s="107"/>
      <c r="N272" s="107"/>
      <c r="O272" s="107"/>
      <c r="P272" s="107"/>
      <c r="Q272" s="107"/>
      <c r="R272" s="107"/>
      <c r="S272" s="107"/>
      <c r="T272" s="107"/>
      <c r="U272" s="107"/>
      <c r="V272" s="107"/>
      <c r="W272" s="107"/>
      <c r="X272" s="107"/>
      <c r="Y272" s="107"/>
      <c r="Z272" s="107"/>
      <c r="AA272" s="107"/>
      <c r="AB272" s="107"/>
      <c r="AC272" s="107"/>
      <c r="AD272" s="107"/>
      <c r="AE272" s="107"/>
      <c r="AF272" s="107"/>
      <c r="AG272" s="107"/>
      <c r="AH272" s="107"/>
      <c r="AI272" s="107"/>
      <c r="AJ272" s="107"/>
      <c r="AK272" s="107"/>
      <c r="AL272" s="107"/>
      <c r="AM272" s="107"/>
      <c r="AN272" s="107"/>
      <c r="AO272" s="107"/>
      <c r="AP272" s="107"/>
      <c r="AQ272" s="107"/>
      <c r="AR272" s="107"/>
      <c r="AS272" s="107"/>
      <c r="AT272" s="107"/>
      <c r="AU272" s="107"/>
      <c r="AV272" s="107"/>
      <c r="AW272" s="107"/>
      <c r="AX272" s="107"/>
      <c r="AY272" s="107"/>
      <c r="AZ272" s="107"/>
      <c r="BA272" s="107"/>
      <c r="BB272" s="107"/>
      <c r="BC272" s="107"/>
      <c r="BD272" s="107"/>
      <c r="BE272" s="107"/>
      <c r="BF272" s="107"/>
      <c r="BG272" s="107"/>
      <c r="BH272" s="107"/>
      <c r="BI272" s="107"/>
      <c r="BJ272" s="107"/>
      <c r="BK272" s="107"/>
      <c r="BL272" s="107"/>
      <c r="BM272" s="107"/>
      <c r="BN272" s="107"/>
      <c r="BO272" s="107"/>
      <c r="BP272" s="107"/>
      <c r="BQ272" s="107"/>
      <c r="BR272" s="107"/>
      <c r="BS272" s="107"/>
      <c r="BT272" s="107"/>
      <c r="BU272" s="107"/>
      <c r="BV272" s="107"/>
      <c r="BW272" s="107"/>
      <c r="BX272" s="107"/>
      <c r="BY272" s="107"/>
      <c r="BZ272" s="107"/>
      <c r="CA272" s="107"/>
      <c r="CB272" s="107"/>
      <c r="CC272" s="107"/>
      <c r="CD272" s="107"/>
    </row>
    <row r="273" spans="1:82">
      <c r="A273" s="107"/>
      <c r="B273" s="107"/>
      <c r="C273" s="107"/>
      <c r="D273" s="107"/>
      <c r="E273" s="107"/>
      <c r="F273" s="107"/>
      <c r="G273" s="107"/>
      <c r="H273" s="107"/>
      <c r="I273" s="107"/>
      <c r="J273" s="107"/>
      <c r="K273" s="107"/>
      <c r="L273" s="107"/>
      <c r="M273" s="107"/>
      <c r="N273" s="107"/>
      <c r="O273" s="107"/>
      <c r="P273" s="107"/>
      <c r="Q273" s="107"/>
      <c r="R273" s="107"/>
      <c r="S273" s="107"/>
      <c r="T273" s="107"/>
      <c r="U273" s="107"/>
      <c r="V273" s="107"/>
      <c r="W273" s="107"/>
      <c r="X273" s="107"/>
      <c r="Y273" s="107"/>
      <c r="Z273" s="107"/>
      <c r="AA273" s="107"/>
      <c r="AB273" s="107"/>
      <c r="AC273" s="107"/>
      <c r="AD273" s="107"/>
      <c r="AE273" s="107"/>
      <c r="AF273" s="107"/>
      <c r="AG273" s="107"/>
      <c r="AH273" s="107"/>
      <c r="AI273" s="107"/>
      <c r="AJ273" s="107"/>
      <c r="AK273" s="107"/>
      <c r="AL273" s="107"/>
      <c r="AM273" s="107"/>
      <c r="AN273" s="107"/>
      <c r="AO273" s="107"/>
      <c r="AP273" s="107"/>
      <c r="AQ273" s="107"/>
      <c r="AR273" s="107"/>
      <c r="AS273" s="107"/>
      <c r="AT273" s="107"/>
      <c r="AU273" s="107"/>
      <c r="AV273" s="107"/>
      <c r="AW273" s="107"/>
      <c r="AX273" s="107"/>
      <c r="AY273" s="107"/>
      <c r="AZ273" s="107"/>
      <c r="BA273" s="107"/>
      <c r="BB273" s="107"/>
      <c r="BC273" s="107"/>
      <c r="BD273" s="107"/>
      <c r="BE273" s="107"/>
      <c r="BF273" s="107"/>
      <c r="BG273" s="107"/>
      <c r="BH273" s="107"/>
      <c r="BI273" s="107"/>
      <c r="BJ273" s="107"/>
      <c r="BK273" s="107"/>
      <c r="BL273" s="107"/>
      <c r="BM273" s="107"/>
      <c r="BN273" s="107"/>
      <c r="BO273" s="107"/>
      <c r="BP273" s="107"/>
      <c r="BQ273" s="107"/>
      <c r="BR273" s="107"/>
      <c r="BS273" s="107"/>
      <c r="BT273" s="107"/>
      <c r="BU273" s="107"/>
      <c r="BV273" s="107"/>
      <c r="BW273" s="107"/>
      <c r="BX273" s="107"/>
      <c r="BY273" s="107"/>
      <c r="BZ273" s="107"/>
      <c r="CA273" s="107"/>
      <c r="CB273" s="107"/>
      <c r="CC273" s="107"/>
      <c r="CD273" s="107"/>
    </row>
    <row r="274" spans="1:82">
      <c r="A274" s="107"/>
      <c r="B274" s="107"/>
      <c r="C274" s="107"/>
      <c r="D274" s="107"/>
      <c r="E274" s="107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  <c r="AA274" s="107"/>
      <c r="AB274" s="107"/>
      <c r="AC274" s="107"/>
      <c r="AD274" s="107"/>
      <c r="AE274" s="107"/>
      <c r="AF274" s="107"/>
      <c r="AG274" s="107"/>
      <c r="AH274" s="107"/>
      <c r="AI274" s="107"/>
      <c r="AJ274" s="107"/>
      <c r="AK274" s="107"/>
      <c r="AL274" s="107"/>
      <c r="AM274" s="107"/>
      <c r="AN274" s="107"/>
      <c r="AO274" s="107"/>
      <c r="AP274" s="107"/>
      <c r="AQ274" s="107"/>
      <c r="AR274" s="107"/>
      <c r="AS274" s="107"/>
      <c r="AT274" s="107"/>
      <c r="AU274" s="107"/>
      <c r="AV274" s="107"/>
      <c r="AW274" s="107"/>
      <c r="AX274" s="107"/>
      <c r="AY274" s="107"/>
      <c r="AZ274" s="107"/>
      <c r="BA274" s="107"/>
      <c r="BB274" s="107"/>
      <c r="BC274" s="107"/>
      <c r="BD274" s="107"/>
      <c r="BE274" s="107"/>
      <c r="BF274" s="107"/>
      <c r="BG274" s="107"/>
      <c r="BH274" s="107"/>
      <c r="BI274" s="107"/>
      <c r="BJ274" s="107"/>
      <c r="BK274" s="107"/>
      <c r="BL274" s="107"/>
      <c r="BM274" s="107"/>
      <c r="BN274" s="107"/>
      <c r="BO274" s="107"/>
      <c r="BP274" s="107"/>
      <c r="BQ274" s="107"/>
      <c r="BR274" s="107"/>
      <c r="BS274" s="107"/>
      <c r="BT274" s="107"/>
      <c r="BU274" s="107"/>
      <c r="BV274" s="107"/>
      <c r="BW274" s="107"/>
      <c r="BX274" s="107"/>
      <c r="BY274" s="107"/>
      <c r="BZ274" s="107"/>
      <c r="CA274" s="107"/>
      <c r="CB274" s="107"/>
      <c r="CC274" s="107"/>
      <c r="CD274" s="107"/>
    </row>
    <row r="275" spans="1:82">
      <c r="A275" s="107"/>
      <c r="B275" s="107"/>
      <c r="C275" s="107"/>
      <c r="D275" s="107"/>
      <c r="E275" s="107"/>
      <c r="F275" s="107"/>
      <c r="G275" s="107"/>
      <c r="H275" s="107"/>
      <c r="I275" s="107"/>
      <c r="J275" s="107"/>
      <c r="K275" s="107"/>
      <c r="L275" s="107"/>
      <c r="M275" s="107"/>
      <c r="N275" s="107"/>
      <c r="O275" s="107"/>
      <c r="P275" s="107"/>
      <c r="Q275" s="107"/>
      <c r="R275" s="107"/>
      <c r="S275" s="107"/>
      <c r="T275" s="107"/>
      <c r="U275" s="107"/>
      <c r="V275" s="107"/>
      <c r="W275" s="107"/>
      <c r="X275" s="107"/>
      <c r="Y275" s="107"/>
      <c r="Z275" s="107"/>
      <c r="AA275" s="107"/>
      <c r="AB275" s="107"/>
      <c r="AC275" s="107"/>
      <c r="AD275" s="107"/>
      <c r="AE275" s="107"/>
      <c r="AF275" s="107"/>
      <c r="AG275" s="107"/>
      <c r="AH275" s="107"/>
      <c r="AI275" s="107"/>
      <c r="AJ275" s="107"/>
      <c r="AK275" s="107"/>
      <c r="AL275" s="107"/>
      <c r="AM275" s="107"/>
      <c r="AN275" s="107"/>
      <c r="AO275" s="107"/>
      <c r="AP275" s="107"/>
      <c r="AQ275" s="107"/>
      <c r="AR275" s="107"/>
      <c r="AS275" s="107"/>
      <c r="AT275" s="107"/>
      <c r="AU275" s="107"/>
      <c r="AV275" s="107"/>
      <c r="AW275" s="107"/>
      <c r="AX275" s="107"/>
      <c r="AY275" s="107"/>
      <c r="AZ275" s="107"/>
      <c r="BA275" s="107"/>
      <c r="BB275" s="107"/>
      <c r="BC275" s="107"/>
      <c r="BD275" s="107"/>
      <c r="BE275" s="107"/>
      <c r="BF275" s="107"/>
      <c r="BG275" s="107"/>
      <c r="BH275" s="107"/>
      <c r="BI275" s="107"/>
      <c r="BJ275" s="107"/>
      <c r="BK275" s="107"/>
      <c r="BL275" s="107"/>
      <c r="BM275" s="107"/>
      <c r="BN275" s="107"/>
      <c r="BO275" s="107"/>
      <c r="BP275" s="107"/>
      <c r="BQ275" s="107"/>
      <c r="BR275" s="107"/>
      <c r="BS275" s="107"/>
      <c r="BT275" s="107"/>
      <c r="BU275" s="107"/>
      <c r="BV275" s="107"/>
      <c r="BW275" s="107"/>
      <c r="BX275" s="107"/>
      <c r="BY275" s="107"/>
      <c r="BZ275" s="107"/>
      <c r="CA275" s="107"/>
      <c r="CB275" s="107"/>
      <c r="CC275" s="107"/>
      <c r="CD275" s="107"/>
    </row>
    <row r="276" spans="1:82">
      <c r="A276" s="107"/>
      <c r="B276" s="107"/>
      <c r="C276" s="107"/>
      <c r="D276" s="107"/>
      <c r="E276" s="107"/>
      <c r="F276" s="107"/>
      <c r="G276" s="107"/>
      <c r="H276" s="107"/>
      <c r="I276" s="107"/>
      <c r="J276" s="107"/>
      <c r="K276" s="107"/>
      <c r="L276" s="107"/>
      <c r="M276" s="107"/>
      <c r="N276" s="107"/>
      <c r="O276" s="107"/>
      <c r="P276" s="107"/>
      <c r="Q276" s="107"/>
      <c r="R276" s="107"/>
      <c r="S276" s="107"/>
      <c r="T276" s="107"/>
      <c r="U276" s="107"/>
      <c r="V276" s="107"/>
      <c r="W276" s="107"/>
      <c r="X276" s="107"/>
      <c r="Y276" s="107"/>
      <c r="Z276" s="107"/>
      <c r="AA276" s="107"/>
      <c r="AB276" s="107"/>
      <c r="AC276" s="107"/>
      <c r="AD276" s="107"/>
      <c r="AE276" s="107"/>
      <c r="AF276" s="107"/>
      <c r="AG276" s="107"/>
      <c r="AH276" s="107"/>
      <c r="AI276" s="107"/>
      <c r="AJ276" s="107"/>
      <c r="AK276" s="107"/>
      <c r="AL276" s="107"/>
      <c r="AM276" s="107"/>
      <c r="AN276" s="107"/>
      <c r="AO276" s="107"/>
      <c r="AP276" s="107"/>
      <c r="AQ276" s="107"/>
      <c r="AR276" s="107"/>
      <c r="AS276" s="107"/>
      <c r="AT276" s="107"/>
      <c r="AU276" s="107"/>
      <c r="AV276" s="107"/>
      <c r="AW276" s="107"/>
      <c r="AX276" s="107"/>
      <c r="AY276" s="107"/>
      <c r="AZ276" s="107"/>
      <c r="BA276" s="107"/>
      <c r="BB276" s="107"/>
      <c r="BC276" s="107"/>
      <c r="BD276" s="107"/>
      <c r="BE276" s="107"/>
      <c r="BF276" s="107"/>
      <c r="BG276" s="107"/>
      <c r="BH276" s="107"/>
      <c r="BI276" s="107"/>
      <c r="BJ276" s="107"/>
      <c r="BK276" s="107"/>
      <c r="BL276" s="107"/>
      <c r="BM276" s="107"/>
      <c r="BN276" s="107"/>
      <c r="BO276" s="107"/>
      <c r="BP276" s="107"/>
      <c r="BQ276" s="107"/>
      <c r="BR276" s="107"/>
      <c r="BS276" s="107"/>
      <c r="BT276" s="107"/>
      <c r="BU276" s="107"/>
      <c r="BV276" s="107"/>
      <c r="BW276" s="107"/>
      <c r="BX276" s="107"/>
      <c r="BY276" s="107"/>
      <c r="BZ276" s="107"/>
      <c r="CA276" s="107"/>
      <c r="CB276" s="107"/>
      <c r="CC276" s="107"/>
      <c r="CD276" s="107"/>
    </row>
    <row r="277" spans="1:82">
      <c r="A277" s="107"/>
      <c r="B277" s="107"/>
      <c r="C277" s="107"/>
      <c r="D277" s="107"/>
      <c r="E277" s="107"/>
      <c r="F277" s="107"/>
      <c r="G277" s="107"/>
      <c r="H277" s="107"/>
      <c r="I277" s="107"/>
      <c r="J277" s="107"/>
      <c r="K277" s="107"/>
      <c r="L277" s="107"/>
      <c r="M277" s="107"/>
      <c r="N277" s="107"/>
      <c r="O277" s="107"/>
      <c r="P277" s="107"/>
      <c r="Q277" s="107"/>
      <c r="R277" s="107"/>
      <c r="S277" s="107"/>
      <c r="T277" s="107"/>
      <c r="U277" s="107"/>
      <c r="V277" s="107"/>
      <c r="W277" s="107"/>
      <c r="X277" s="107"/>
      <c r="Y277" s="107"/>
      <c r="Z277" s="107"/>
      <c r="AA277" s="107"/>
      <c r="AB277" s="107"/>
      <c r="AC277" s="107"/>
      <c r="AD277" s="107"/>
      <c r="AE277" s="107"/>
      <c r="AF277" s="107"/>
      <c r="AG277" s="107"/>
      <c r="AH277" s="107"/>
      <c r="AI277" s="107"/>
      <c r="AJ277" s="107"/>
      <c r="AK277" s="107"/>
      <c r="AL277" s="107"/>
      <c r="AM277" s="107"/>
      <c r="AN277" s="107"/>
      <c r="AO277" s="107"/>
      <c r="AP277" s="107"/>
      <c r="AQ277" s="107"/>
      <c r="AR277" s="107"/>
      <c r="AS277" s="107"/>
      <c r="AT277" s="107"/>
      <c r="AU277" s="107"/>
      <c r="AV277" s="107"/>
      <c r="AW277" s="107"/>
      <c r="AX277" s="107"/>
      <c r="AY277" s="107"/>
      <c r="AZ277" s="107"/>
      <c r="BA277" s="107"/>
      <c r="BB277" s="107"/>
      <c r="BC277" s="107"/>
      <c r="BD277" s="107"/>
      <c r="BE277" s="107"/>
      <c r="BF277" s="107"/>
      <c r="BG277" s="107"/>
      <c r="BH277" s="107"/>
      <c r="BI277" s="107"/>
      <c r="BJ277" s="107"/>
      <c r="BK277" s="107"/>
      <c r="BL277" s="107"/>
      <c r="BM277" s="107"/>
      <c r="BN277" s="107"/>
      <c r="BO277" s="107"/>
      <c r="BP277" s="107"/>
      <c r="BQ277" s="107"/>
      <c r="BR277" s="107"/>
      <c r="BS277" s="107"/>
      <c r="BT277" s="107"/>
      <c r="BU277" s="107"/>
      <c r="BV277" s="107"/>
      <c r="BW277" s="107"/>
      <c r="BX277" s="107"/>
      <c r="BY277" s="107"/>
      <c r="BZ277" s="107"/>
      <c r="CA277" s="107"/>
      <c r="CB277" s="107"/>
      <c r="CC277" s="107"/>
      <c r="CD277" s="107"/>
    </row>
    <row r="278" spans="1:82">
      <c r="A278" s="107"/>
      <c r="B278" s="107"/>
      <c r="C278" s="107"/>
      <c r="D278" s="107"/>
      <c r="E278" s="107"/>
      <c r="F278" s="107"/>
      <c r="G278" s="107"/>
      <c r="H278" s="107"/>
      <c r="I278" s="107"/>
      <c r="J278" s="107"/>
      <c r="K278" s="107"/>
      <c r="L278" s="107"/>
      <c r="M278" s="107"/>
      <c r="N278" s="107"/>
      <c r="O278" s="107"/>
      <c r="P278" s="107"/>
      <c r="Q278" s="107"/>
      <c r="R278" s="107"/>
      <c r="S278" s="107"/>
      <c r="T278" s="107"/>
      <c r="U278" s="107"/>
      <c r="V278" s="107"/>
      <c r="W278" s="107"/>
      <c r="X278" s="107"/>
      <c r="Y278" s="107"/>
      <c r="Z278" s="107"/>
      <c r="AA278" s="107"/>
      <c r="AB278" s="107"/>
      <c r="AC278" s="107"/>
      <c r="AD278" s="107"/>
      <c r="AE278" s="107"/>
      <c r="AF278" s="107"/>
      <c r="AG278" s="107"/>
      <c r="AH278" s="107"/>
      <c r="AI278" s="107"/>
      <c r="AJ278" s="107"/>
      <c r="AK278" s="107"/>
      <c r="AL278" s="107"/>
      <c r="AM278" s="107"/>
      <c r="AN278" s="107"/>
      <c r="AO278" s="107"/>
      <c r="AP278" s="107"/>
      <c r="AQ278" s="107"/>
      <c r="AR278" s="107"/>
      <c r="AS278" s="107"/>
      <c r="AT278" s="107"/>
      <c r="AU278" s="107"/>
      <c r="AV278" s="107"/>
      <c r="AW278" s="107"/>
      <c r="AX278" s="107"/>
      <c r="AY278" s="107"/>
      <c r="AZ278" s="107"/>
      <c r="BA278" s="107"/>
      <c r="BB278" s="107"/>
      <c r="BC278" s="107"/>
      <c r="BD278" s="107"/>
      <c r="BE278" s="107"/>
      <c r="BF278" s="107"/>
      <c r="BG278" s="107"/>
      <c r="BH278" s="107"/>
      <c r="BI278" s="107"/>
      <c r="BJ278" s="107"/>
      <c r="BK278" s="107"/>
      <c r="BL278" s="107"/>
      <c r="BM278" s="107"/>
      <c r="BN278" s="107"/>
      <c r="BO278" s="107"/>
      <c r="BP278" s="107"/>
      <c r="BQ278" s="107"/>
      <c r="BR278" s="107"/>
      <c r="BS278" s="107"/>
      <c r="BT278" s="107"/>
      <c r="BU278" s="107"/>
      <c r="BV278" s="107"/>
      <c r="BW278" s="107"/>
      <c r="BX278" s="107"/>
      <c r="BY278" s="107"/>
      <c r="BZ278" s="107"/>
      <c r="CA278" s="107"/>
      <c r="CB278" s="107"/>
      <c r="CC278" s="107"/>
      <c r="CD278" s="107"/>
    </row>
    <row r="279" spans="1:82">
      <c r="A279" s="107"/>
      <c r="B279" s="107"/>
      <c r="C279" s="107"/>
      <c r="D279" s="107"/>
      <c r="E279" s="107"/>
      <c r="F279" s="107"/>
      <c r="G279" s="107"/>
      <c r="H279" s="107"/>
      <c r="I279" s="107"/>
      <c r="J279" s="107"/>
      <c r="K279" s="107"/>
      <c r="L279" s="107"/>
      <c r="M279" s="107"/>
      <c r="N279" s="107"/>
      <c r="O279" s="107"/>
      <c r="P279" s="107"/>
      <c r="Q279" s="107"/>
      <c r="R279" s="107"/>
      <c r="S279" s="107"/>
      <c r="T279" s="107"/>
      <c r="U279" s="107"/>
      <c r="V279" s="107"/>
      <c r="W279" s="107"/>
      <c r="X279" s="107"/>
      <c r="Y279" s="107"/>
      <c r="Z279" s="107"/>
      <c r="AA279" s="107"/>
      <c r="AB279" s="107"/>
      <c r="AC279" s="107"/>
      <c r="AD279" s="107"/>
      <c r="AE279" s="107"/>
      <c r="AF279" s="107"/>
      <c r="AG279" s="107"/>
      <c r="AH279" s="107"/>
      <c r="AI279" s="107"/>
      <c r="AJ279" s="107"/>
      <c r="AK279" s="107"/>
      <c r="AL279" s="107"/>
      <c r="AM279" s="107"/>
      <c r="AN279" s="107"/>
      <c r="AO279" s="107"/>
      <c r="AP279" s="107"/>
      <c r="AQ279" s="107"/>
      <c r="AR279" s="107"/>
      <c r="AS279" s="107"/>
      <c r="AT279" s="107"/>
      <c r="AU279" s="107"/>
      <c r="AV279" s="107"/>
      <c r="AW279" s="107"/>
      <c r="AX279" s="107"/>
      <c r="AY279" s="107"/>
      <c r="AZ279" s="107"/>
      <c r="BA279" s="107"/>
      <c r="BB279" s="107"/>
      <c r="BC279" s="107"/>
      <c r="BD279" s="107"/>
      <c r="BE279" s="107"/>
      <c r="BF279" s="107"/>
      <c r="BG279" s="107"/>
      <c r="BH279" s="107"/>
      <c r="BI279" s="107"/>
      <c r="BJ279" s="107"/>
      <c r="BK279" s="107"/>
      <c r="BL279" s="107"/>
      <c r="BM279" s="107"/>
      <c r="BN279" s="107"/>
      <c r="BO279" s="107"/>
      <c r="BP279" s="107"/>
      <c r="BQ279" s="107"/>
      <c r="BR279" s="107"/>
      <c r="BS279" s="107"/>
      <c r="BT279" s="107"/>
      <c r="BU279" s="107"/>
      <c r="BV279" s="107"/>
      <c r="BW279" s="107"/>
      <c r="BX279" s="107"/>
      <c r="BY279" s="107"/>
      <c r="BZ279" s="107"/>
      <c r="CA279" s="107"/>
      <c r="CB279" s="107"/>
      <c r="CC279" s="107"/>
      <c r="CD279" s="107"/>
    </row>
    <row r="280" spans="1:82">
      <c r="A280" s="107"/>
      <c r="B280" s="107"/>
      <c r="C280" s="107"/>
      <c r="D280" s="107"/>
      <c r="E280" s="107"/>
      <c r="F280" s="107"/>
      <c r="G280" s="107"/>
      <c r="H280" s="107"/>
      <c r="I280" s="107"/>
      <c r="J280" s="107"/>
      <c r="K280" s="107"/>
      <c r="L280" s="107"/>
      <c r="M280" s="107"/>
      <c r="N280" s="107"/>
      <c r="O280" s="107"/>
      <c r="P280" s="107"/>
      <c r="Q280" s="107"/>
      <c r="R280" s="107"/>
      <c r="S280" s="107"/>
      <c r="T280" s="107"/>
      <c r="U280" s="107"/>
      <c r="V280" s="107"/>
      <c r="W280" s="107"/>
      <c r="X280" s="107"/>
      <c r="Y280" s="107"/>
      <c r="Z280" s="107"/>
      <c r="AA280" s="107"/>
      <c r="AB280" s="107"/>
      <c r="AC280" s="107"/>
      <c r="AD280" s="107"/>
      <c r="AE280" s="107"/>
      <c r="AF280" s="107"/>
      <c r="AG280" s="107"/>
      <c r="AH280" s="107"/>
      <c r="AI280" s="107"/>
      <c r="AJ280" s="107"/>
      <c r="AK280" s="107"/>
      <c r="AL280" s="107"/>
      <c r="AM280" s="107"/>
      <c r="AN280" s="107"/>
      <c r="AO280" s="107"/>
      <c r="AP280" s="107"/>
      <c r="AQ280" s="107"/>
      <c r="AR280" s="107"/>
      <c r="AS280" s="107"/>
      <c r="AT280" s="107"/>
      <c r="AU280" s="107"/>
      <c r="AV280" s="107"/>
      <c r="AW280" s="107"/>
      <c r="AX280" s="107"/>
      <c r="AY280" s="107"/>
      <c r="AZ280" s="107"/>
      <c r="BA280" s="107"/>
      <c r="BB280" s="107"/>
      <c r="BC280" s="107"/>
      <c r="BD280" s="107"/>
      <c r="BE280" s="107"/>
      <c r="BF280" s="107"/>
      <c r="BG280" s="107"/>
      <c r="BH280" s="107"/>
      <c r="BI280" s="107"/>
      <c r="BJ280" s="107"/>
      <c r="BK280" s="107"/>
      <c r="BL280" s="107"/>
      <c r="BM280" s="107"/>
      <c r="BN280" s="107"/>
      <c r="BO280" s="107"/>
      <c r="BP280" s="107"/>
      <c r="BQ280" s="107"/>
      <c r="BR280" s="107"/>
      <c r="BS280" s="107"/>
      <c r="BT280" s="107"/>
      <c r="BU280" s="107"/>
      <c r="BV280" s="107"/>
      <c r="BW280" s="107"/>
      <c r="BX280" s="107"/>
      <c r="BY280" s="107"/>
      <c r="BZ280" s="107"/>
      <c r="CA280" s="107"/>
      <c r="CB280" s="107"/>
      <c r="CC280" s="107"/>
      <c r="CD280" s="107"/>
    </row>
    <row r="281" spans="1:82">
      <c r="A281" s="107"/>
      <c r="B281" s="107"/>
      <c r="C281" s="107"/>
      <c r="D281" s="107"/>
      <c r="E281" s="107"/>
      <c r="F281" s="107"/>
      <c r="G281" s="107"/>
      <c r="H281" s="107"/>
      <c r="I281" s="107"/>
      <c r="J281" s="107"/>
      <c r="K281" s="107"/>
      <c r="L281" s="107"/>
      <c r="M281" s="107"/>
      <c r="N281" s="107"/>
      <c r="O281" s="107"/>
      <c r="P281" s="107"/>
      <c r="Q281" s="107"/>
      <c r="R281" s="107"/>
      <c r="S281" s="107"/>
      <c r="T281" s="107"/>
      <c r="U281" s="107"/>
      <c r="V281" s="107"/>
      <c r="W281" s="107"/>
      <c r="X281" s="107"/>
      <c r="Y281" s="107"/>
      <c r="Z281" s="107"/>
      <c r="AA281" s="107"/>
      <c r="AB281" s="107"/>
      <c r="AC281" s="107"/>
      <c r="AD281" s="107"/>
      <c r="AE281" s="107"/>
      <c r="AF281" s="107"/>
      <c r="AG281" s="107"/>
      <c r="AH281" s="107"/>
      <c r="AI281" s="107"/>
      <c r="AJ281" s="107"/>
      <c r="AK281" s="107"/>
      <c r="AL281" s="107"/>
      <c r="AM281" s="107"/>
      <c r="AN281" s="107"/>
      <c r="AO281" s="107"/>
      <c r="AP281" s="107"/>
      <c r="AQ281" s="107"/>
      <c r="AR281" s="107"/>
      <c r="AS281" s="107"/>
      <c r="AT281" s="107"/>
      <c r="AU281" s="107"/>
      <c r="AV281" s="107"/>
      <c r="AW281" s="107"/>
      <c r="AX281" s="107"/>
      <c r="AY281" s="107"/>
      <c r="AZ281" s="107"/>
      <c r="BA281" s="107"/>
      <c r="BB281" s="107"/>
      <c r="BC281" s="107"/>
      <c r="BD281" s="107"/>
      <c r="BE281" s="107"/>
      <c r="BF281" s="107"/>
      <c r="BG281" s="107"/>
      <c r="BH281" s="107"/>
      <c r="BI281" s="107"/>
      <c r="BJ281" s="107"/>
      <c r="BK281" s="107"/>
      <c r="BL281" s="107"/>
      <c r="BM281" s="107"/>
      <c r="BN281" s="107"/>
      <c r="BO281" s="107"/>
      <c r="BP281" s="107"/>
      <c r="BQ281" s="107"/>
      <c r="BR281" s="107"/>
      <c r="BS281" s="107"/>
      <c r="BT281" s="107"/>
      <c r="BU281" s="107"/>
      <c r="BV281" s="107"/>
      <c r="BW281" s="107"/>
      <c r="BX281" s="107"/>
      <c r="BY281" s="107"/>
      <c r="BZ281" s="107"/>
      <c r="CA281" s="107"/>
      <c r="CB281" s="107"/>
      <c r="CC281" s="107"/>
      <c r="CD281" s="107"/>
    </row>
    <row r="282" spans="1:82">
      <c r="A282" s="107"/>
      <c r="B282" s="107"/>
      <c r="C282" s="107"/>
      <c r="D282" s="107"/>
      <c r="E282" s="107"/>
      <c r="F282" s="107"/>
      <c r="G282" s="107"/>
      <c r="H282" s="107"/>
      <c r="I282" s="107"/>
      <c r="J282" s="107"/>
      <c r="K282" s="107"/>
      <c r="L282" s="107"/>
      <c r="M282" s="107"/>
      <c r="N282" s="107"/>
      <c r="O282" s="107"/>
      <c r="P282" s="107"/>
      <c r="Q282" s="107"/>
      <c r="R282" s="107"/>
      <c r="S282" s="107"/>
      <c r="T282" s="107"/>
      <c r="U282" s="107"/>
      <c r="V282" s="107"/>
      <c r="W282" s="107"/>
      <c r="X282" s="107"/>
      <c r="Y282" s="107"/>
      <c r="Z282" s="107"/>
      <c r="AA282" s="107"/>
      <c r="AB282" s="107"/>
      <c r="AC282" s="107"/>
      <c r="AD282" s="107"/>
      <c r="AE282" s="107"/>
      <c r="AF282" s="107"/>
      <c r="AG282" s="107"/>
      <c r="AH282" s="107"/>
      <c r="AI282" s="107"/>
      <c r="AJ282" s="107"/>
      <c r="AK282" s="107"/>
      <c r="AL282" s="107"/>
      <c r="AM282" s="107"/>
      <c r="AN282" s="107"/>
      <c r="AO282" s="107"/>
      <c r="AP282" s="107"/>
      <c r="AQ282" s="107"/>
      <c r="AR282" s="107"/>
      <c r="AS282" s="107"/>
      <c r="AT282" s="107"/>
      <c r="AU282" s="107"/>
      <c r="AV282" s="107"/>
      <c r="AW282" s="107"/>
      <c r="AX282" s="107"/>
      <c r="AY282" s="107"/>
      <c r="AZ282" s="107"/>
      <c r="BA282" s="107"/>
      <c r="BB282" s="107"/>
      <c r="BC282" s="107"/>
      <c r="BD282" s="107"/>
      <c r="BE282" s="107"/>
      <c r="BF282" s="107"/>
      <c r="BG282" s="107"/>
      <c r="BH282" s="107"/>
      <c r="BI282" s="107"/>
      <c r="BJ282" s="107"/>
      <c r="BK282" s="107"/>
      <c r="BL282" s="107"/>
      <c r="BM282" s="107"/>
      <c r="BN282" s="107"/>
      <c r="BO282" s="107"/>
      <c r="BP282" s="107"/>
      <c r="BQ282" s="107"/>
      <c r="BR282" s="107"/>
      <c r="BS282" s="107"/>
      <c r="BT282" s="107"/>
      <c r="BU282" s="107"/>
      <c r="BV282" s="107"/>
      <c r="BW282" s="107"/>
      <c r="BX282" s="107"/>
      <c r="BY282" s="107"/>
      <c r="BZ282" s="107"/>
      <c r="CA282" s="107"/>
      <c r="CB282" s="107"/>
      <c r="CC282" s="107"/>
      <c r="CD282" s="107"/>
    </row>
    <row r="283" spans="1:82">
      <c r="A283" s="107"/>
      <c r="B283" s="107"/>
      <c r="C283" s="107"/>
      <c r="D283" s="107"/>
      <c r="E283" s="107"/>
      <c r="F283" s="107"/>
      <c r="G283" s="107"/>
      <c r="H283" s="107"/>
      <c r="I283" s="107"/>
      <c r="J283" s="107"/>
      <c r="K283" s="107"/>
      <c r="L283" s="107"/>
      <c r="M283" s="107"/>
      <c r="N283" s="107"/>
      <c r="O283" s="107"/>
      <c r="P283" s="107"/>
      <c r="Q283" s="107"/>
      <c r="R283" s="107"/>
      <c r="S283" s="107"/>
      <c r="T283" s="107"/>
      <c r="U283" s="107"/>
      <c r="V283" s="107"/>
      <c r="W283" s="107"/>
      <c r="X283" s="107"/>
      <c r="Y283" s="107"/>
      <c r="Z283" s="107"/>
      <c r="AA283" s="107"/>
      <c r="AB283" s="107"/>
      <c r="AC283" s="107"/>
      <c r="AD283" s="107"/>
      <c r="AE283" s="107"/>
      <c r="AF283" s="107"/>
      <c r="AG283" s="107"/>
      <c r="AH283" s="107"/>
      <c r="AI283" s="107"/>
      <c r="AJ283" s="107"/>
      <c r="AK283" s="107"/>
      <c r="AL283" s="107"/>
      <c r="AM283" s="107"/>
      <c r="AN283" s="107"/>
      <c r="AO283" s="107"/>
      <c r="AP283" s="107"/>
      <c r="AQ283" s="107"/>
      <c r="AR283" s="107"/>
      <c r="AS283" s="107"/>
      <c r="AT283" s="107"/>
      <c r="AU283" s="107"/>
      <c r="AV283" s="107"/>
      <c r="AW283" s="107"/>
      <c r="AX283" s="107"/>
      <c r="AY283" s="107"/>
      <c r="AZ283" s="107"/>
      <c r="BA283" s="107"/>
      <c r="BB283" s="107"/>
      <c r="BC283" s="107"/>
      <c r="BD283" s="107"/>
      <c r="BE283" s="107"/>
      <c r="BF283" s="107"/>
      <c r="BG283" s="107"/>
      <c r="BH283" s="107"/>
      <c r="BI283" s="107"/>
      <c r="BJ283" s="107"/>
      <c r="BK283" s="107"/>
      <c r="BL283" s="107"/>
      <c r="BM283" s="107"/>
      <c r="BN283" s="107"/>
      <c r="BO283" s="107"/>
      <c r="BP283" s="107"/>
      <c r="BQ283" s="107"/>
      <c r="BR283" s="107"/>
      <c r="BS283" s="107"/>
      <c r="BT283" s="107"/>
      <c r="BU283" s="107"/>
      <c r="BV283" s="107"/>
      <c r="BW283" s="107"/>
      <c r="BX283" s="107"/>
      <c r="BY283" s="107"/>
      <c r="BZ283" s="107"/>
      <c r="CA283" s="107"/>
      <c r="CB283" s="107"/>
      <c r="CC283" s="107"/>
      <c r="CD283" s="107"/>
    </row>
    <row r="284" spans="1:82">
      <c r="A284" s="107"/>
      <c r="B284" s="107"/>
      <c r="C284" s="107"/>
      <c r="D284" s="107"/>
      <c r="E284" s="107"/>
      <c r="F284" s="107"/>
      <c r="G284" s="107"/>
      <c r="H284" s="107"/>
      <c r="I284" s="107"/>
      <c r="J284" s="107"/>
      <c r="K284" s="107"/>
      <c r="L284" s="107"/>
      <c r="M284" s="107"/>
      <c r="N284" s="107"/>
      <c r="O284" s="107"/>
      <c r="P284" s="107"/>
      <c r="Q284" s="107"/>
      <c r="R284" s="107"/>
      <c r="S284" s="107"/>
      <c r="T284" s="107"/>
      <c r="U284" s="107"/>
      <c r="V284" s="107"/>
      <c r="W284" s="107"/>
      <c r="X284" s="107"/>
      <c r="Y284" s="107"/>
      <c r="Z284" s="107"/>
      <c r="AA284" s="107"/>
      <c r="AB284" s="107"/>
      <c r="AC284" s="107"/>
      <c r="AD284" s="107"/>
      <c r="AE284" s="107"/>
      <c r="AF284" s="107"/>
      <c r="AG284" s="107"/>
      <c r="AH284" s="107"/>
      <c r="AI284" s="107"/>
      <c r="AJ284" s="107"/>
      <c r="AK284" s="107"/>
      <c r="AL284" s="107"/>
      <c r="AM284" s="107"/>
      <c r="AN284" s="107"/>
      <c r="AO284" s="107"/>
      <c r="AP284" s="107"/>
      <c r="AQ284" s="107"/>
      <c r="AR284" s="107"/>
      <c r="AS284" s="107"/>
      <c r="AT284" s="107"/>
      <c r="AU284" s="107"/>
      <c r="AV284" s="107"/>
      <c r="AW284" s="107"/>
      <c r="AX284" s="107"/>
      <c r="AY284" s="107"/>
      <c r="AZ284" s="107"/>
      <c r="BA284" s="107"/>
      <c r="BB284" s="107"/>
      <c r="BC284" s="107"/>
      <c r="BD284" s="107"/>
      <c r="BE284" s="107"/>
      <c r="BF284" s="107"/>
      <c r="BG284" s="107"/>
      <c r="BH284" s="107"/>
      <c r="BI284" s="107"/>
      <c r="BJ284" s="107"/>
      <c r="BK284" s="107"/>
      <c r="BL284" s="107"/>
      <c r="BM284" s="107"/>
      <c r="BN284" s="107"/>
      <c r="BO284" s="107"/>
      <c r="BP284" s="107"/>
      <c r="BQ284" s="107"/>
      <c r="BR284" s="107"/>
      <c r="BS284" s="107"/>
      <c r="BT284" s="107"/>
      <c r="BU284" s="107"/>
      <c r="BV284" s="107"/>
      <c r="BW284" s="107"/>
      <c r="BX284" s="107"/>
      <c r="BY284" s="107"/>
      <c r="BZ284" s="107"/>
      <c r="CA284" s="107"/>
      <c r="CB284" s="107"/>
      <c r="CC284" s="107"/>
      <c r="CD284" s="107"/>
    </row>
    <row r="285" spans="1:82">
      <c r="A285" s="107"/>
      <c r="B285" s="107"/>
      <c r="C285" s="107"/>
      <c r="D285" s="107"/>
      <c r="E285" s="107"/>
      <c r="F285" s="107"/>
      <c r="G285" s="107"/>
      <c r="H285" s="107"/>
      <c r="I285" s="107"/>
      <c r="J285" s="107"/>
      <c r="K285" s="107"/>
      <c r="L285" s="107"/>
      <c r="M285" s="107"/>
      <c r="N285" s="107"/>
      <c r="O285" s="107"/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07"/>
      <c r="AA285" s="107"/>
      <c r="AB285" s="107"/>
      <c r="AC285" s="107"/>
      <c r="AD285" s="107"/>
      <c r="AE285" s="107"/>
      <c r="AF285" s="107"/>
      <c r="AG285" s="107"/>
      <c r="AH285" s="107"/>
      <c r="AI285" s="107"/>
      <c r="AJ285" s="107"/>
      <c r="AK285" s="107"/>
      <c r="AL285" s="107"/>
      <c r="AM285" s="107"/>
      <c r="AN285" s="107"/>
      <c r="AO285" s="107"/>
      <c r="AP285" s="107"/>
      <c r="AQ285" s="107"/>
      <c r="AR285" s="107"/>
      <c r="AS285" s="107"/>
      <c r="AT285" s="107"/>
      <c r="AU285" s="107"/>
      <c r="AV285" s="107"/>
      <c r="AW285" s="107"/>
      <c r="AX285" s="107"/>
      <c r="AY285" s="107"/>
      <c r="AZ285" s="107"/>
      <c r="BA285" s="107"/>
      <c r="BB285" s="107"/>
      <c r="BC285" s="107"/>
      <c r="BD285" s="107"/>
      <c r="BE285" s="107"/>
      <c r="BF285" s="107"/>
      <c r="BG285" s="107"/>
      <c r="BH285" s="107"/>
      <c r="BI285" s="107"/>
      <c r="BJ285" s="107"/>
      <c r="BK285" s="107"/>
      <c r="BL285" s="107"/>
      <c r="BM285" s="107"/>
      <c r="BN285" s="107"/>
      <c r="BO285" s="107"/>
      <c r="BP285" s="107"/>
      <c r="BQ285" s="107"/>
      <c r="BR285" s="107"/>
      <c r="BS285" s="107"/>
      <c r="BT285" s="107"/>
      <c r="BU285" s="107"/>
      <c r="BV285" s="107"/>
      <c r="BW285" s="107"/>
      <c r="BX285" s="107"/>
      <c r="BY285" s="107"/>
      <c r="BZ285" s="107"/>
      <c r="CA285" s="107"/>
      <c r="CB285" s="107"/>
      <c r="CC285" s="107"/>
      <c r="CD285" s="107"/>
    </row>
    <row r="286" spans="1:82">
      <c r="A286" s="107"/>
      <c r="B286" s="107"/>
      <c r="C286" s="107"/>
      <c r="D286" s="107"/>
      <c r="E286" s="107"/>
      <c r="F286" s="107"/>
      <c r="G286" s="107"/>
      <c r="H286" s="107"/>
      <c r="I286" s="107"/>
      <c r="J286" s="107"/>
      <c r="K286" s="107"/>
      <c r="L286" s="107"/>
      <c r="M286" s="107"/>
      <c r="N286" s="107"/>
      <c r="O286" s="107"/>
      <c r="P286" s="107"/>
      <c r="Q286" s="107"/>
      <c r="R286" s="107"/>
      <c r="S286" s="107"/>
      <c r="T286" s="107"/>
      <c r="U286" s="107"/>
      <c r="V286" s="107"/>
      <c r="W286" s="107"/>
      <c r="X286" s="107"/>
      <c r="Y286" s="107"/>
      <c r="Z286" s="107"/>
      <c r="AA286" s="107"/>
      <c r="AB286" s="107"/>
      <c r="AC286" s="107"/>
      <c r="AD286" s="107"/>
      <c r="AE286" s="107"/>
      <c r="AF286" s="107"/>
      <c r="AG286" s="107"/>
      <c r="AH286" s="107"/>
      <c r="AI286" s="107"/>
      <c r="AJ286" s="107"/>
      <c r="AK286" s="107"/>
      <c r="AL286" s="107"/>
      <c r="AM286" s="107"/>
      <c r="AN286" s="107"/>
      <c r="AO286" s="107"/>
      <c r="AP286" s="107"/>
      <c r="AQ286" s="107"/>
      <c r="AR286" s="107"/>
      <c r="AS286" s="107"/>
      <c r="AT286" s="107"/>
      <c r="AU286" s="107"/>
      <c r="AV286" s="107"/>
      <c r="AW286" s="107"/>
      <c r="AX286" s="107"/>
      <c r="AY286" s="107"/>
      <c r="AZ286" s="107"/>
      <c r="BA286" s="107"/>
      <c r="BB286" s="107"/>
      <c r="BC286" s="107"/>
      <c r="BD286" s="107"/>
      <c r="BE286" s="107"/>
      <c r="BF286" s="107"/>
      <c r="BG286" s="107"/>
      <c r="BH286" s="107"/>
      <c r="BI286" s="107"/>
      <c r="BJ286" s="107"/>
      <c r="BK286" s="107"/>
      <c r="BL286" s="107"/>
      <c r="BM286" s="107"/>
      <c r="BN286" s="107"/>
      <c r="BO286" s="107"/>
      <c r="BP286" s="107"/>
      <c r="BQ286" s="107"/>
      <c r="BR286" s="107"/>
      <c r="BS286" s="107"/>
      <c r="BT286" s="107"/>
      <c r="BU286" s="107"/>
      <c r="BV286" s="107"/>
      <c r="BW286" s="107"/>
      <c r="BX286" s="107"/>
      <c r="BY286" s="107"/>
      <c r="BZ286" s="107"/>
      <c r="CA286" s="107"/>
      <c r="CB286" s="107"/>
      <c r="CC286" s="107"/>
      <c r="CD286" s="107"/>
    </row>
    <row r="287" spans="1:82">
      <c r="A287" s="107"/>
      <c r="B287" s="107"/>
      <c r="C287" s="107"/>
      <c r="D287" s="107"/>
      <c r="E287" s="107"/>
      <c r="F287" s="107"/>
      <c r="G287" s="107"/>
      <c r="H287" s="107"/>
      <c r="I287" s="107"/>
      <c r="J287" s="107"/>
      <c r="K287" s="107"/>
      <c r="L287" s="107"/>
      <c r="M287" s="107"/>
      <c r="N287" s="107"/>
      <c r="O287" s="107"/>
      <c r="P287" s="107"/>
      <c r="Q287" s="107"/>
      <c r="R287" s="107"/>
      <c r="S287" s="107"/>
      <c r="T287" s="107"/>
      <c r="U287" s="107"/>
      <c r="V287" s="107"/>
      <c r="W287" s="107"/>
      <c r="X287" s="107"/>
      <c r="Y287" s="107"/>
      <c r="Z287" s="107"/>
      <c r="AA287" s="107"/>
      <c r="AB287" s="107"/>
      <c r="AC287" s="107"/>
      <c r="AD287" s="107"/>
      <c r="AE287" s="107"/>
      <c r="AF287" s="107"/>
      <c r="AG287" s="107"/>
      <c r="AH287" s="107"/>
      <c r="AI287" s="107"/>
      <c r="AJ287" s="107"/>
      <c r="AK287" s="107"/>
      <c r="AL287" s="107"/>
      <c r="AM287" s="107"/>
      <c r="AN287" s="107"/>
      <c r="AO287" s="107"/>
      <c r="AP287" s="107"/>
      <c r="AQ287" s="107"/>
      <c r="AR287" s="107"/>
      <c r="AS287" s="107"/>
      <c r="AT287" s="107"/>
      <c r="AU287" s="107"/>
      <c r="AV287" s="107"/>
      <c r="AW287" s="107"/>
      <c r="AX287" s="107"/>
      <c r="AY287" s="107"/>
      <c r="AZ287" s="107"/>
      <c r="BA287" s="107"/>
      <c r="BB287" s="107"/>
      <c r="BC287" s="107"/>
      <c r="BD287" s="107"/>
      <c r="BE287" s="107"/>
      <c r="BF287" s="107"/>
      <c r="BG287" s="107"/>
      <c r="BH287" s="107"/>
      <c r="BI287" s="107"/>
      <c r="BJ287" s="107"/>
      <c r="BK287" s="107"/>
      <c r="BL287" s="107"/>
      <c r="BM287" s="107"/>
      <c r="BN287" s="107"/>
      <c r="BO287" s="107"/>
      <c r="BP287" s="107"/>
      <c r="BQ287" s="107"/>
      <c r="BR287" s="107"/>
      <c r="BS287" s="107"/>
      <c r="BT287" s="107"/>
      <c r="BU287" s="107"/>
      <c r="BV287" s="107"/>
      <c r="BW287" s="107"/>
      <c r="BX287" s="107"/>
      <c r="BY287" s="107"/>
      <c r="BZ287" s="107"/>
      <c r="CA287" s="107"/>
      <c r="CB287" s="107"/>
      <c r="CC287" s="107"/>
      <c r="CD287" s="107"/>
    </row>
    <row r="288" spans="1:82">
      <c r="A288" s="107"/>
      <c r="B288" s="107"/>
      <c r="C288" s="107"/>
      <c r="D288" s="107"/>
      <c r="E288" s="107"/>
      <c r="F288" s="107"/>
      <c r="G288" s="107"/>
      <c r="H288" s="107"/>
      <c r="I288" s="107"/>
      <c r="J288" s="107"/>
      <c r="K288" s="107"/>
      <c r="L288" s="107"/>
      <c r="M288" s="107"/>
      <c r="N288" s="107"/>
      <c r="O288" s="107"/>
      <c r="P288" s="107"/>
      <c r="Q288" s="107"/>
      <c r="R288" s="107"/>
      <c r="S288" s="107"/>
      <c r="T288" s="107"/>
      <c r="U288" s="107"/>
      <c r="V288" s="107"/>
      <c r="W288" s="107"/>
      <c r="X288" s="107"/>
      <c r="Y288" s="107"/>
      <c r="Z288" s="107"/>
      <c r="AA288" s="107"/>
      <c r="AB288" s="107"/>
      <c r="AC288" s="107"/>
      <c r="AD288" s="107"/>
      <c r="AE288" s="107"/>
      <c r="AF288" s="107"/>
      <c r="AG288" s="107"/>
      <c r="AH288" s="107"/>
      <c r="AI288" s="107"/>
      <c r="AJ288" s="107"/>
      <c r="AK288" s="107"/>
      <c r="AL288" s="107"/>
      <c r="AM288" s="107"/>
      <c r="AN288" s="107"/>
      <c r="AO288" s="107"/>
      <c r="AP288" s="107"/>
      <c r="AQ288" s="107"/>
      <c r="AR288" s="107"/>
      <c r="AS288" s="107"/>
      <c r="AT288" s="107"/>
      <c r="AU288" s="107"/>
      <c r="AV288" s="107"/>
      <c r="AW288" s="107"/>
      <c r="AX288" s="107"/>
      <c r="AY288" s="107"/>
      <c r="AZ288" s="107"/>
      <c r="BA288" s="107"/>
      <c r="BB288" s="107"/>
      <c r="BC288" s="107"/>
      <c r="BD288" s="107"/>
      <c r="BE288" s="107"/>
      <c r="BF288" s="107"/>
      <c r="BG288" s="107"/>
      <c r="BH288" s="107"/>
      <c r="BI288" s="107"/>
      <c r="BJ288" s="107"/>
      <c r="BK288" s="107"/>
      <c r="BL288" s="107"/>
      <c r="BM288" s="107"/>
      <c r="BN288" s="107"/>
      <c r="BO288" s="107"/>
      <c r="BP288" s="107"/>
      <c r="BQ288" s="107"/>
      <c r="BR288" s="107"/>
      <c r="BS288" s="107"/>
      <c r="BT288" s="107"/>
      <c r="BU288" s="107"/>
      <c r="BV288" s="107"/>
      <c r="BW288" s="107"/>
      <c r="BX288" s="107"/>
      <c r="BY288" s="107"/>
      <c r="BZ288" s="107"/>
      <c r="CA288" s="107"/>
      <c r="CB288" s="107"/>
      <c r="CC288" s="107"/>
      <c r="CD288" s="107"/>
    </row>
    <row r="289" spans="1:82">
      <c r="A289" s="107"/>
      <c r="B289" s="107"/>
      <c r="C289" s="107"/>
      <c r="D289" s="107"/>
      <c r="E289" s="107"/>
      <c r="F289" s="107"/>
      <c r="G289" s="107"/>
      <c r="H289" s="107"/>
      <c r="I289" s="107"/>
      <c r="J289" s="107"/>
      <c r="K289" s="107"/>
      <c r="L289" s="107"/>
      <c r="M289" s="107"/>
      <c r="N289" s="107"/>
      <c r="O289" s="107"/>
      <c r="P289" s="107"/>
      <c r="Q289" s="107"/>
      <c r="R289" s="107"/>
      <c r="S289" s="107"/>
      <c r="T289" s="107"/>
      <c r="U289" s="107"/>
      <c r="V289" s="107"/>
      <c r="W289" s="107"/>
      <c r="X289" s="107"/>
      <c r="Y289" s="107"/>
      <c r="Z289" s="107"/>
      <c r="AA289" s="107"/>
      <c r="AB289" s="107"/>
      <c r="AC289" s="107"/>
      <c r="AD289" s="107"/>
      <c r="AE289" s="107"/>
      <c r="AF289" s="107"/>
      <c r="AG289" s="107"/>
      <c r="AH289" s="107"/>
      <c r="AI289" s="107"/>
      <c r="AJ289" s="107"/>
      <c r="AK289" s="107"/>
      <c r="AL289" s="107"/>
      <c r="AM289" s="107"/>
      <c r="AN289" s="107"/>
      <c r="AO289" s="107"/>
      <c r="AP289" s="107"/>
      <c r="AQ289" s="107"/>
      <c r="AR289" s="107"/>
      <c r="AS289" s="107"/>
      <c r="AT289" s="107"/>
      <c r="AU289" s="107"/>
      <c r="AV289" s="107"/>
      <c r="AW289" s="107"/>
      <c r="AX289" s="107"/>
      <c r="AY289" s="107"/>
      <c r="AZ289" s="107"/>
      <c r="BA289" s="107"/>
      <c r="BB289" s="107"/>
      <c r="BC289" s="107"/>
      <c r="BD289" s="107"/>
      <c r="BE289" s="107"/>
      <c r="BF289" s="107"/>
      <c r="BG289" s="107"/>
      <c r="BH289" s="107"/>
      <c r="BI289" s="107"/>
      <c r="BJ289" s="107"/>
      <c r="BK289" s="107"/>
      <c r="BL289" s="107"/>
      <c r="BM289" s="107"/>
      <c r="BN289" s="107"/>
      <c r="BO289" s="107"/>
      <c r="BP289" s="107"/>
      <c r="BQ289" s="107"/>
      <c r="BR289" s="107"/>
      <c r="BS289" s="107"/>
      <c r="BT289" s="107"/>
      <c r="BU289" s="107"/>
      <c r="BV289" s="107"/>
      <c r="BW289" s="107"/>
      <c r="BX289" s="107"/>
      <c r="BY289" s="107"/>
      <c r="BZ289" s="107"/>
      <c r="CA289" s="107"/>
      <c r="CB289" s="107"/>
      <c r="CC289" s="107"/>
      <c r="CD289" s="107"/>
    </row>
    <row r="290" spans="1:82">
      <c r="A290" s="107"/>
      <c r="B290" s="107"/>
      <c r="C290" s="107"/>
      <c r="D290" s="107"/>
      <c r="E290" s="107"/>
      <c r="F290" s="107"/>
      <c r="G290" s="107"/>
      <c r="H290" s="107"/>
      <c r="I290" s="107"/>
      <c r="J290" s="107"/>
      <c r="K290" s="107"/>
      <c r="L290" s="107"/>
      <c r="M290" s="107"/>
      <c r="N290" s="107"/>
      <c r="O290" s="107"/>
      <c r="P290" s="107"/>
      <c r="Q290" s="107"/>
      <c r="R290" s="107"/>
      <c r="S290" s="107"/>
      <c r="T290" s="107"/>
      <c r="U290" s="107"/>
      <c r="V290" s="107"/>
      <c r="W290" s="107"/>
      <c r="X290" s="107"/>
      <c r="Y290" s="107"/>
      <c r="Z290" s="107"/>
      <c r="AA290" s="107"/>
      <c r="AB290" s="107"/>
      <c r="AC290" s="107"/>
      <c r="AD290" s="107"/>
      <c r="AE290" s="107"/>
      <c r="AF290" s="107"/>
      <c r="AG290" s="107"/>
      <c r="AH290" s="107"/>
      <c r="AI290" s="107"/>
      <c r="AJ290" s="107"/>
      <c r="AK290" s="107"/>
      <c r="AL290" s="107"/>
      <c r="AM290" s="107"/>
      <c r="AN290" s="107"/>
      <c r="AO290" s="107"/>
      <c r="AP290" s="107"/>
      <c r="AQ290" s="107"/>
      <c r="AR290" s="107"/>
      <c r="AS290" s="107"/>
      <c r="AT290" s="107"/>
      <c r="AU290" s="107"/>
      <c r="AV290" s="107"/>
      <c r="AW290" s="107"/>
      <c r="AX290" s="107"/>
      <c r="AY290" s="107"/>
      <c r="AZ290" s="107"/>
      <c r="BA290" s="107"/>
      <c r="BB290" s="107"/>
      <c r="BC290" s="107"/>
      <c r="BD290" s="107"/>
      <c r="BE290" s="107"/>
      <c r="BF290" s="107"/>
      <c r="BG290" s="107"/>
      <c r="BH290" s="107"/>
      <c r="BI290" s="107"/>
      <c r="BJ290" s="107"/>
      <c r="BK290" s="107"/>
      <c r="BL290" s="107"/>
      <c r="BM290" s="107"/>
      <c r="BN290" s="107"/>
      <c r="BO290" s="107"/>
      <c r="BP290" s="107"/>
      <c r="BQ290" s="107"/>
      <c r="BR290" s="107"/>
      <c r="BS290" s="107"/>
      <c r="BT290" s="107"/>
      <c r="BU290" s="107"/>
      <c r="BV290" s="107"/>
      <c r="BW290" s="107"/>
      <c r="BX290" s="107"/>
      <c r="BY290" s="107"/>
      <c r="BZ290" s="107"/>
      <c r="CA290" s="107"/>
      <c r="CB290" s="107"/>
      <c r="CC290" s="107"/>
      <c r="CD290" s="107"/>
    </row>
    <row r="291" spans="1:82">
      <c r="A291" s="107"/>
      <c r="B291" s="107"/>
      <c r="C291" s="107"/>
      <c r="D291" s="107"/>
      <c r="E291" s="107"/>
      <c r="F291" s="107"/>
      <c r="G291" s="107"/>
      <c r="H291" s="107"/>
      <c r="I291" s="107"/>
      <c r="J291" s="107"/>
      <c r="K291" s="107"/>
      <c r="L291" s="107"/>
      <c r="M291" s="107"/>
      <c r="N291" s="107"/>
      <c r="O291" s="107"/>
      <c r="P291" s="107"/>
      <c r="Q291" s="107"/>
      <c r="R291" s="107"/>
      <c r="S291" s="107"/>
      <c r="T291" s="107"/>
      <c r="U291" s="107"/>
      <c r="V291" s="107"/>
      <c r="W291" s="107"/>
      <c r="X291" s="107"/>
      <c r="Y291" s="107"/>
      <c r="Z291" s="107"/>
      <c r="AA291" s="107"/>
      <c r="AB291" s="107"/>
      <c r="AC291" s="107"/>
      <c r="AD291" s="107"/>
      <c r="AE291" s="107"/>
      <c r="AF291" s="107"/>
      <c r="AG291" s="107"/>
      <c r="AH291" s="107"/>
      <c r="AI291" s="107"/>
      <c r="AJ291" s="107"/>
      <c r="AK291" s="107"/>
      <c r="AL291" s="107"/>
      <c r="AM291" s="107"/>
      <c r="AN291" s="107"/>
      <c r="AO291" s="107"/>
      <c r="AP291" s="107"/>
      <c r="AQ291" s="107"/>
      <c r="AR291" s="107"/>
      <c r="AS291" s="107"/>
      <c r="AT291" s="107"/>
      <c r="AU291" s="107"/>
      <c r="AV291" s="107"/>
      <c r="AW291" s="107"/>
      <c r="AX291" s="107"/>
      <c r="AY291" s="107"/>
      <c r="AZ291" s="107"/>
      <c r="BA291" s="107"/>
      <c r="BB291" s="107"/>
      <c r="BC291" s="107"/>
      <c r="BD291" s="107"/>
      <c r="BE291" s="107"/>
      <c r="BF291" s="107"/>
      <c r="BG291" s="107"/>
      <c r="BH291" s="107"/>
      <c r="BI291" s="107"/>
      <c r="BJ291" s="107"/>
      <c r="BK291" s="107"/>
      <c r="BL291" s="107"/>
      <c r="BM291" s="107"/>
      <c r="BN291" s="107"/>
      <c r="BO291" s="107"/>
      <c r="BP291" s="107"/>
      <c r="BQ291" s="107"/>
      <c r="BR291" s="107"/>
      <c r="BS291" s="107"/>
      <c r="BT291" s="107"/>
      <c r="BU291" s="107"/>
      <c r="BV291" s="107"/>
      <c r="BW291" s="107"/>
      <c r="BX291" s="107"/>
      <c r="BY291" s="107"/>
      <c r="BZ291" s="107"/>
      <c r="CA291" s="107"/>
      <c r="CB291" s="107"/>
      <c r="CC291" s="107"/>
      <c r="CD291" s="107"/>
    </row>
    <row r="292" spans="1:82">
      <c r="A292" s="107"/>
      <c r="B292" s="107"/>
      <c r="C292" s="107"/>
      <c r="D292" s="107"/>
      <c r="E292" s="107"/>
      <c r="F292" s="107"/>
      <c r="G292" s="107"/>
      <c r="H292" s="107"/>
      <c r="I292" s="107"/>
      <c r="J292" s="107"/>
      <c r="K292" s="107"/>
      <c r="L292" s="107"/>
      <c r="M292" s="107"/>
      <c r="N292" s="107"/>
      <c r="O292" s="107"/>
      <c r="P292" s="107"/>
      <c r="Q292" s="107"/>
      <c r="R292" s="107"/>
      <c r="S292" s="107"/>
      <c r="T292" s="107"/>
      <c r="U292" s="107"/>
      <c r="V292" s="107"/>
      <c r="W292" s="107"/>
      <c r="X292" s="107"/>
      <c r="Y292" s="107"/>
      <c r="Z292" s="107"/>
      <c r="AA292" s="107"/>
      <c r="AB292" s="107"/>
      <c r="AC292" s="107"/>
      <c r="AD292" s="107"/>
      <c r="AE292" s="107"/>
      <c r="AF292" s="107"/>
      <c r="AG292" s="107"/>
      <c r="AH292" s="107"/>
      <c r="AI292" s="107"/>
      <c r="AJ292" s="107"/>
      <c r="AK292" s="107"/>
      <c r="AL292" s="107"/>
      <c r="AM292" s="107"/>
      <c r="AN292" s="107"/>
      <c r="AO292" s="107"/>
      <c r="AP292" s="107"/>
      <c r="AQ292" s="107"/>
      <c r="AR292" s="107"/>
      <c r="AS292" s="107"/>
      <c r="AT292" s="107"/>
      <c r="AU292" s="107"/>
      <c r="AV292" s="107"/>
      <c r="AW292" s="107"/>
      <c r="AX292" s="107"/>
      <c r="AY292" s="107"/>
      <c r="AZ292" s="107"/>
      <c r="BA292" s="107"/>
      <c r="BB292" s="107"/>
      <c r="BC292" s="107"/>
      <c r="BD292" s="107"/>
      <c r="BE292" s="107"/>
      <c r="BF292" s="107"/>
      <c r="BG292" s="107"/>
      <c r="BH292" s="107"/>
      <c r="BI292" s="107"/>
      <c r="BJ292" s="107"/>
      <c r="BK292" s="107"/>
      <c r="BL292" s="107"/>
      <c r="BM292" s="107"/>
      <c r="BN292" s="107"/>
      <c r="BO292" s="107"/>
      <c r="BP292" s="107"/>
      <c r="BQ292" s="107"/>
      <c r="BR292" s="107"/>
      <c r="BS292" s="107"/>
      <c r="BT292" s="107"/>
      <c r="BU292" s="107"/>
      <c r="BV292" s="107"/>
      <c r="BW292" s="107"/>
      <c r="BX292" s="107"/>
      <c r="BY292" s="107"/>
      <c r="BZ292" s="107"/>
      <c r="CA292" s="107"/>
      <c r="CB292" s="107"/>
      <c r="CC292" s="107"/>
      <c r="CD292" s="107"/>
    </row>
    <row r="293" spans="1:82">
      <c r="A293" s="107"/>
      <c r="B293" s="107"/>
      <c r="C293" s="107"/>
      <c r="D293" s="107"/>
      <c r="E293" s="107"/>
      <c r="F293" s="107"/>
      <c r="G293" s="107"/>
      <c r="H293" s="107"/>
      <c r="I293" s="107"/>
      <c r="J293" s="107"/>
      <c r="K293" s="107"/>
      <c r="L293" s="107"/>
      <c r="M293" s="107"/>
      <c r="N293" s="107"/>
      <c r="O293" s="107"/>
      <c r="P293" s="107"/>
      <c r="Q293" s="107"/>
      <c r="R293" s="107"/>
      <c r="S293" s="107"/>
      <c r="T293" s="107"/>
      <c r="U293" s="107"/>
      <c r="V293" s="107"/>
      <c r="W293" s="107"/>
      <c r="X293" s="107"/>
      <c r="Y293" s="107"/>
      <c r="Z293" s="107"/>
      <c r="AA293" s="107"/>
      <c r="AB293" s="107"/>
      <c r="AC293" s="107"/>
      <c r="AD293" s="107"/>
      <c r="AE293" s="107"/>
      <c r="AF293" s="107"/>
      <c r="AG293" s="107"/>
      <c r="AH293" s="107"/>
      <c r="AI293" s="107"/>
      <c r="AJ293" s="107"/>
      <c r="AK293" s="107"/>
      <c r="AL293" s="107"/>
      <c r="AM293" s="107"/>
      <c r="AN293" s="107"/>
      <c r="AO293" s="107"/>
      <c r="AP293" s="107"/>
      <c r="AQ293" s="107"/>
      <c r="AR293" s="107"/>
      <c r="AS293" s="107"/>
      <c r="AT293" s="107"/>
      <c r="AU293" s="107"/>
      <c r="AV293" s="107"/>
      <c r="AW293" s="107"/>
      <c r="AX293" s="107"/>
      <c r="AY293" s="107"/>
      <c r="AZ293" s="107"/>
      <c r="BA293" s="107"/>
      <c r="BB293" s="107"/>
      <c r="BC293" s="107"/>
      <c r="BD293" s="107"/>
      <c r="BE293" s="107"/>
      <c r="BF293" s="107"/>
      <c r="BG293" s="107"/>
      <c r="BH293" s="107"/>
      <c r="BI293" s="107"/>
      <c r="BJ293" s="107"/>
      <c r="BK293" s="107"/>
      <c r="BL293" s="107"/>
      <c r="BM293" s="107"/>
      <c r="BN293" s="107"/>
      <c r="BO293" s="107"/>
      <c r="BP293" s="107"/>
      <c r="BQ293" s="107"/>
      <c r="BR293" s="107"/>
      <c r="BS293" s="107"/>
      <c r="BT293" s="107"/>
      <c r="BU293" s="107"/>
      <c r="BV293" s="107"/>
      <c r="BW293" s="107"/>
      <c r="BX293" s="107"/>
      <c r="BY293" s="107"/>
      <c r="BZ293" s="107"/>
      <c r="CA293" s="107"/>
      <c r="CB293" s="107"/>
      <c r="CC293" s="107"/>
      <c r="CD293" s="107"/>
    </row>
    <row r="294" spans="1:82">
      <c r="A294" s="107"/>
      <c r="B294" s="107"/>
      <c r="C294" s="107"/>
      <c r="D294" s="107"/>
      <c r="E294" s="107"/>
      <c r="F294" s="107"/>
      <c r="G294" s="107"/>
      <c r="H294" s="107"/>
      <c r="I294" s="107"/>
      <c r="J294" s="107"/>
      <c r="K294" s="107"/>
      <c r="L294" s="107"/>
      <c r="M294" s="107"/>
      <c r="N294" s="107"/>
      <c r="O294" s="107"/>
      <c r="P294" s="107"/>
      <c r="Q294" s="107"/>
      <c r="R294" s="107"/>
      <c r="S294" s="107"/>
      <c r="T294" s="107"/>
      <c r="U294" s="107"/>
      <c r="V294" s="107"/>
      <c r="W294" s="107"/>
      <c r="X294" s="107"/>
      <c r="Y294" s="107"/>
      <c r="Z294" s="107"/>
      <c r="AA294" s="107"/>
      <c r="AB294" s="107"/>
      <c r="AC294" s="107"/>
      <c r="AD294" s="107"/>
      <c r="AE294" s="107"/>
      <c r="AF294" s="107"/>
      <c r="AG294" s="107"/>
      <c r="AH294" s="107"/>
      <c r="AI294" s="107"/>
      <c r="AJ294" s="107"/>
      <c r="AK294" s="107"/>
      <c r="AL294" s="107"/>
      <c r="AM294" s="107"/>
      <c r="AN294" s="107"/>
      <c r="AO294" s="107"/>
      <c r="AP294" s="107"/>
      <c r="AQ294" s="107"/>
      <c r="AR294" s="107"/>
      <c r="AS294" s="107"/>
      <c r="AT294" s="107"/>
      <c r="AU294" s="107"/>
      <c r="AV294" s="107"/>
      <c r="AW294" s="107"/>
      <c r="AX294" s="107"/>
      <c r="AY294" s="107"/>
      <c r="AZ294" s="107"/>
      <c r="BA294" s="107"/>
      <c r="BB294" s="107"/>
      <c r="BC294" s="107"/>
      <c r="BD294" s="107"/>
      <c r="BE294" s="107"/>
      <c r="BF294" s="107"/>
      <c r="BG294" s="107"/>
      <c r="BH294" s="107"/>
      <c r="BI294" s="107"/>
      <c r="BJ294" s="107"/>
      <c r="BK294" s="107"/>
      <c r="BL294" s="107"/>
      <c r="BM294" s="107"/>
      <c r="BN294" s="107"/>
      <c r="BO294" s="107"/>
      <c r="BP294" s="107"/>
      <c r="BQ294" s="107"/>
      <c r="BR294" s="107"/>
      <c r="BS294" s="107"/>
      <c r="BT294" s="107"/>
      <c r="BU294" s="107"/>
      <c r="BV294" s="107"/>
      <c r="BW294" s="107"/>
      <c r="BX294" s="107"/>
      <c r="BY294" s="107"/>
      <c r="BZ294" s="107"/>
      <c r="CA294" s="107"/>
      <c r="CB294" s="107"/>
      <c r="CC294" s="107"/>
      <c r="CD294" s="107"/>
    </row>
    <row r="295" spans="1:82">
      <c r="A295" s="107"/>
      <c r="B295" s="107"/>
      <c r="C295" s="107"/>
      <c r="D295" s="107"/>
      <c r="E295" s="107"/>
      <c r="F295" s="107"/>
      <c r="G295" s="107"/>
      <c r="H295" s="107"/>
      <c r="I295" s="107"/>
      <c r="J295" s="107"/>
      <c r="K295" s="107"/>
      <c r="L295" s="107"/>
      <c r="M295" s="107"/>
      <c r="N295" s="107"/>
      <c r="O295" s="107"/>
      <c r="P295" s="107"/>
      <c r="Q295" s="107"/>
      <c r="R295" s="107"/>
      <c r="S295" s="107"/>
      <c r="T295" s="107"/>
      <c r="U295" s="107"/>
      <c r="V295" s="107"/>
      <c r="W295" s="107"/>
      <c r="X295" s="107"/>
      <c r="Y295" s="107"/>
      <c r="Z295" s="107"/>
      <c r="AA295" s="107"/>
      <c r="AB295" s="107"/>
      <c r="AC295" s="107"/>
      <c r="AD295" s="107"/>
      <c r="AE295" s="107"/>
      <c r="AF295" s="107"/>
      <c r="AG295" s="107"/>
      <c r="AH295" s="107"/>
      <c r="AI295" s="107"/>
      <c r="AJ295" s="107"/>
      <c r="AK295" s="107"/>
      <c r="AL295" s="107"/>
      <c r="AM295" s="107"/>
      <c r="AN295" s="107"/>
      <c r="AO295" s="107"/>
      <c r="AP295" s="107"/>
      <c r="AQ295" s="107"/>
      <c r="AR295" s="107"/>
      <c r="AS295" s="107"/>
      <c r="AT295" s="107"/>
      <c r="AU295" s="107"/>
      <c r="AV295" s="107"/>
      <c r="AW295" s="107"/>
      <c r="AX295" s="107"/>
      <c r="AY295" s="107"/>
      <c r="AZ295" s="107"/>
      <c r="BA295" s="107"/>
      <c r="BB295" s="107"/>
      <c r="BC295" s="107"/>
      <c r="BD295" s="107"/>
      <c r="BE295" s="107"/>
      <c r="BF295" s="107"/>
      <c r="BG295" s="107"/>
      <c r="BH295" s="107"/>
      <c r="BI295" s="107"/>
      <c r="BJ295" s="107"/>
      <c r="BK295" s="107"/>
      <c r="BL295" s="107"/>
      <c r="BM295" s="107"/>
      <c r="BN295" s="107"/>
      <c r="BO295" s="107"/>
      <c r="BP295" s="107"/>
      <c r="BQ295" s="107"/>
      <c r="BR295" s="107"/>
      <c r="BS295" s="107"/>
      <c r="BT295" s="107"/>
      <c r="BU295" s="107"/>
      <c r="BV295" s="107"/>
      <c r="BW295" s="107"/>
      <c r="BX295" s="107"/>
      <c r="BY295" s="107"/>
      <c r="BZ295" s="107"/>
      <c r="CA295" s="107"/>
      <c r="CB295" s="107"/>
      <c r="CC295" s="107"/>
      <c r="CD295" s="107"/>
    </row>
    <row r="296" spans="1:82">
      <c r="A296" s="107"/>
      <c r="B296" s="107"/>
      <c r="C296" s="107"/>
      <c r="D296" s="107"/>
      <c r="E296" s="107"/>
      <c r="F296" s="107"/>
      <c r="G296" s="107"/>
      <c r="H296" s="107"/>
      <c r="I296" s="107"/>
      <c r="J296" s="107"/>
      <c r="K296" s="107"/>
      <c r="L296" s="107"/>
      <c r="M296" s="107"/>
      <c r="N296" s="107"/>
      <c r="O296" s="107"/>
      <c r="P296" s="107"/>
      <c r="Q296" s="107"/>
      <c r="R296" s="107"/>
      <c r="S296" s="107"/>
      <c r="T296" s="107"/>
      <c r="U296" s="107"/>
      <c r="V296" s="107"/>
      <c r="W296" s="107"/>
      <c r="X296" s="107"/>
      <c r="Y296" s="107"/>
      <c r="Z296" s="107"/>
      <c r="AA296" s="107"/>
      <c r="AB296" s="107"/>
      <c r="AC296" s="107"/>
      <c r="AD296" s="107"/>
      <c r="AE296" s="107"/>
      <c r="AF296" s="107"/>
      <c r="AG296" s="107"/>
      <c r="AH296" s="107"/>
      <c r="AI296" s="107"/>
      <c r="AJ296" s="107"/>
      <c r="AK296" s="107"/>
      <c r="AL296" s="107"/>
      <c r="AM296" s="107"/>
      <c r="AN296" s="107"/>
      <c r="AO296" s="107"/>
      <c r="AP296" s="107"/>
      <c r="AQ296" s="107"/>
      <c r="AR296" s="107"/>
      <c r="AS296" s="107"/>
      <c r="AT296" s="107"/>
      <c r="AU296" s="107"/>
      <c r="AV296" s="107"/>
      <c r="AW296" s="107"/>
      <c r="AX296" s="107"/>
      <c r="AY296" s="107"/>
      <c r="AZ296" s="107"/>
      <c r="BA296" s="107"/>
      <c r="BB296" s="107"/>
      <c r="BC296" s="107"/>
      <c r="BD296" s="107"/>
      <c r="BE296" s="107"/>
      <c r="BF296" s="107"/>
      <c r="BG296" s="107"/>
      <c r="BH296" s="107"/>
      <c r="BI296" s="107"/>
      <c r="BJ296" s="107"/>
      <c r="BK296" s="107"/>
      <c r="BL296" s="107"/>
      <c r="BM296" s="107"/>
      <c r="BN296" s="107"/>
      <c r="BO296" s="107"/>
      <c r="BP296" s="107"/>
      <c r="BQ296" s="107"/>
      <c r="BR296" s="107"/>
      <c r="BS296" s="107"/>
      <c r="BT296" s="107"/>
      <c r="BU296" s="107"/>
      <c r="BV296" s="107"/>
      <c r="BW296" s="107"/>
      <c r="BX296" s="107"/>
      <c r="BY296" s="107"/>
      <c r="BZ296" s="107"/>
      <c r="CA296" s="107"/>
      <c r="CB296" s="107"/>
      <c r="CC296" s="107"/>
      <c r="CD296" s="107"/>
    </row>
    <row r="297" spans="1:82">
      <c r="A297" s="107"/>
      <c r="B297" s="107"/>
      <c r="C297" s="107"/>
      <c r="D297" s="107"/>
      <c r="E297" s="107"/>
      <c r="F297" s="107"/>
      <c r="G297" s="107"/>
      <c r="H297" s="107"/>
      <c r="I297" s="107"/>
      <c r="J297" s="107"/>
      <c r="K297" s="107"/>
      <c r="L297" s="107"/>
      <c r="M297" s="107"/>
      <c r="N297" s="107"/>
      <c r="O297" s="107"/>
      <c r="P297" s="107"/>
      <c r="Q297" s="107"/>
      <c r="R297" s="107"/>
      <c r="S297" s="107"/>
      <c r="T297" s="107"/>
      <c r="U297" s="107"/>
      <c r="V297" s="107"/>
      <c r="W297" s="107"/>
      <c r="X297" s="107"/>
      <c r="Y297" s="107"/>
      <c r="Z297" s="107"/>
      <c r="AA297" s="107"/>
      <c r="AB297" s="107"/>
      <c r="AC297" s="107"/>
      <c r="AD297" s="107"/>
      <c r="AE297" s="107"/>
      <c r="AF297" s="107"/>
      <c r="AG297" s="107"/>
      <c r="AH297" s="107"/>
      <c r="AI297" s="107"/>
      <c r="AJ297" s="107"/>
      <c r="AK297" s="107"/>
      <c r="AL297" s="107"/>
      <c r="AM297" s="107"/>
      <c r="AN297" s="107"/>
      <c r="AO297" s="107"/>
      <c r="AP297" s="107"/>
      <c r="AQ297" s="107"/>
      <c r="AR297" s="107"/>
      <c r="AS297" s="107"/>
      <c r="AT297" s="107"/>
      <c r="AU297" s="107"/>
      <c r="AV297" s="107"/>
      <c r="AW297" s="107"/>
      <c r="AX297" s="107"/>
      <c r="AY297" s="107"/>
      <c r="AZ297" s="107"/>
      <c r="BA297" s="107"/>
      <c r="BB297" s="107"/>
      <c r="BC297" s="107"/>
      <c r="BD297" s="107"/>
      <c r="BE297" s="107"/>
      <c r="BF297" s="107"/>
      <c r="BG297" s="107"/>
      <c r="BH297" s="107"/>
      <c r="BI297" s="107"/>
      <c r="BJ297" s="107"/>
      <c r="BK297" s="107"/>
      <c r="BL297" s="107"/>
      <c r="BM297" s="107"/>
      <c r="BN297" s="107"/>
      <c r="BO297" s="107"/>
      <c r="BP297" s="107"/>
      <c r="BQ297" s="107"/>
      <c r="BR297" s="107"/>
      <c r="BS297" s="107"/>
      <c r="BT297" s="107"/>
      <c r="BU297" s="107"/>
      <c r="BV297" s="107"/>
      <c r="BW297" s="107"/>
      <c r="BX297" s="107"/>
      <c r="BY297" s="107"/>
      <c r="BZ297" s="107"/>
      <c r="CA297" s="107"/>
      <c r="CB297" s="107"/>
      <c r="CC297" s="107"/>
      <c r="CD297" s="107"/>
    </row>
    <row r="298" spans="1:82">
      <c r="A298" s="107"/>
      <c r="B298" s="107"/>
      <c r="C298" s="107"/>
      <c r="D298" s="107"/>
      <c r="E298" s="107"/>
      <c r="F298" s="107"/>
      <c r="G298" s="107"/>
      <c r="H298" s="107"/>
      <c r="I298" s="107"/>
      <c r="J298" s="107"/>
      <c r="K298" s="107"/>
      <c r="L298" s="107"/>
      <c r="M298" s="107"/>
      <c r="N298" s="107"/>
      <c r="O298" s="107"/>
      <c r="P298" s="107"/>
      <c r="Q298" s="107"/>
      <c r="R298" s="107"/>
      <c r="S298" s="107"/>
      <c r="T298" s="107"/>
      <c r="U298" s="107"/>
      <c r="V298" s="107"/>
      <c r="W298" s="107"/>
      <c r="X298" s="107"/>
      <c r="Y298" s="107"/>
      <c r="Z298" s="107"/>
      <c r="AA298" s="107"/>
      <c r="AB298" s="107"/>
      <c r="AC298" s="107"/>
      <c r="AD298" s="107"/>
      <c r="AE298" s="107"/>
      <c r="AF298" s="107"/>
      <c r="AG298" s="107"/>
      <c r="AH298" s="107"/>
      <c r="AI298" s="107"/>
      <c r="AJ298" s="107"/>
      <c r="AK298" s="107"/>
      <c r="AL298" s="107"/>
      <c r="AM298" s="107"/>
      <c r="AN298" s="107"/>
      <c r="AO298" s="107"/>
      <c r="AP298" s="107"/>
      <c r="AQ298" s="107"/>
      <c r="AR298" s="107"/>
      <c r="AS298" s="107"/>
      <c r="AT298" s="107"/>
      <c r="AU298" s="107"/>
      <c r="AV298" s="107"/>
      <c r="AW298" s="107"/>
      <c r="AX298" s="107"/>
      <c r="AY298" s="107"/>
      <c r="AZ298" s="107"/>
      <c r="BA298" s="107"/>
      <c r="BB298" s="107"/>
      <c r="BC298" s="107"/>
      <c r="BD298" s="107"/>
      <c r="BE298" s="107"/>
      <c r="BF298" s="107"/>
      <c r="BG298" s="107"/>
      <c r="BH298" s="107"/>
      <c r="BI298" s="107"/>
      <c r="BJ298" s="107"/>
      <c r="BK298" s="107"/>
      <c r="BL298" s="107"/>
      <c r="BM298" s="107"/>
      <c r="BN298" s="107"/>
      <c r="BO298" s="107"/>
      <c r="BP298" s="107"/>
      <c r="BQ298" s="107"/>
      <c r="BR298" s="107"/>
      <c r="BS298" s="107"/>
      <c r="BT298" s="107"/>
      <c r="BU298" s="107"/>
      <c r="BV298" s="107"/>
      <c r="BW298" s="107"/>
      <c r="BX298" s="107"/>
      <c r="BY298" s="107"/>
      <c r="BZ298" s="107"/>
      <c r="CA298" s="107"/>
      <c r="CB298" s="107"/>
      <c r="CC298" s="107"/>
      <c r="CD298" s="107"/>
    </row>
    <row r="299" spans="1:82">
      <c r="A299" s="107"/>
      <c r="B299" s="107"/>
      <c r="C299" s="107"/>
      <c r="D299" s="107"/>
      <c r="E299" s="107"/>
      <c r="F299" s="107"/>
      <c r="G299" s="107"/>
      <c r="H299" s="107"/>
      <c r="I299" s="107"/>
      <c r="J299" s="107"/>
      <c r="K299" s="107"/>
      <c r="L299" s="107"/>
      <c r="M299" s="107"/>
      <c r="N299" s="107"/>
      <c r="O299" s="107"/>
      <c r="P299" s="107"/>
      <c r="Q299" s="107"/>
      <c r="R299" s="107"/>
      <c r="S299" s="107"/>
      <c r="T299" s="107"/>
      <c r="U299" s="107"/>
      <c r="V299" s="107"/>
      <c r="W299" s="107"/>
      <c r="X299" s="107"/>
      <c r="Y299" s="107"/>
      <c r="Z299" s="107"/>
      <c r="AA299" s="107"/>
      <c r="AB299" s="107"/>
      <c r="AC299" s="107"/>
      <c r="AD299" s="107"/>
      <c r="AE299" s="107"/>
      <c r="AF299" s="107"/>
      <c r="AG299" s="107"/>
      <c r="AH299" s="107"/>
      <c r="AI299" s="107"/>
      <c r="AJ299" s="107"/>
      <c r="AK299" s="107"/>
      <c r="AL299" s="107"/>
      <c r="AM299" s="107"/>
      <c r="AN299" s="107"/>
      <c r="AO299" s="107"/>
      <c r="AP299" s="107"/>
      <c r="AQ299" s="107"/>
      <c r="AR299" s="107"/>
      <c r="AS299" s="107"/>
      <c r="AT299" s="107"/>
      <c r="AU299" s="107"/>
      <c r="AV299" s="107"/>
      <c r="AW299" s="107"/>
      <c r="AX299" s="107"/>
      <c r="AY299" s="107"/>
      <c r="AZ299" s="107"/>
      <c r="BA299" s="107"/>
      <c r="BB299" s="107"/>
      <c r="BC299" s="107"/>
      <c r="BD299" s="107"/>
      <c r="BE299" s="107"/>
      <c r="BF299" s="107"/>
      <c r="BG299" s="107"/>
      <c r="BH299" s="107"/>
      <c r="BI299" s="107"/>
      <c r="BJ299" s="107"/>
      <c r="BK299" s="107"/>
      <c r="BL299" s="107"/>
      <c r="BM299" s="107"/>
      <c r="BN299" s="107"/>
      <c r="BO299" s="107"/>
      <c r="BP299" s="107"/>
      <c r="BQ299" s="107"/>
      <c r="BR299" s="107"/>
      <c r="BS299" s="107"/>
      <c r="BT299" s="107"/>
      <c r="BU299" s="107"/>
      <c r="BV299" s="107"/>
      <c r="BW299" s="107"/>
      <c r="BX299" s="107"/>
      <c r="BY299" s="107"/>
      <c r="BZ299" s="107"/>
      <c r="CA299" s="107"/>
      <c r="CB299" s="107"/>
      <c r="CC299" s="107"/>
      <c r="CD299" s="107"/>
    </row>
    <row r="300" spans="1:82">
      <c r="A300" s="107"/>
      <c r="B300" s="107"/>
      <c r="C300" s="107"/>
      <c r="D300" s="107"/>
      <c r="E300" s="107"/>
      <c r="F300" s="107"/>
      <c r="G300" s="107"/>
      <c r="H300" s="107"/>
      <c r="I300" s="107"/>
      <c r="J300" s="107"/>
      <c r="K300" s="107"/>
      <c r="L300" s="107"/>
      <c r="M300" s="107"/>
      <c r="N300" s="107"/>
      <c r="O300" s="107"/>
      <c r="P300" s="107"/>
      <c r="Q300" s="107"/>
      <c r="R300" s="107"/>
      <c r="S300" s="107"/>
      <c r="T300" s="107"/>
      <c r="U300" s="107"/>
      <c r="V300" s="107"/>
      <c r="W300" s="107"/>
      <c r="X300" s="107"/>
      <c r="Y300" s="107"/>
      <c r="Z300" s="107"/>
      <c r="AA300" s="107"/>
      <c r="AB300" s="107"/>
      <c r="AC300" s="107"/>
      <c r="AD300" s="107"/>
      <c r="AE300" s="107"/>
      <c r="AF300" s="107"/>
      <c r="AG300" s="107"/>
      <c r="AH300" s="107"/>
      <c r="AI300" s="107"/>
      <c r="AJ300" s="107"/>
      <c r="AK300" s="107"/>
      <c r="AL300" s="107"/>
      <c r="AM300" s="107"/>
      <c r="AN300" s="107"/>
      <c r="AO300" s="107"/>
      <c r="AP300" s="107"/>
      <c r="AQ300" s="107"/>
      <c r="AR300" s="107"/>
      <c r="AS300" s="107"/>
      <c r="AT300" s="107"/>
      <c r="AU300" s="107"/>
      <c r="AV300" s="107"/>
      <c r="AW300" s="107"/>
      <c r="AX300" s="107"/>
      <c r="AY300" s="107"/>
      <c r="AZ300" s="107"/>
      <c r="BA300" s="107"/>
      <c r="BB300" s="107"/>
      <c r="BC300" s="107"/>
      <c r="BD300" s="107"/>
      <c r="BE300" s="107"/>
      <c r="BF300" s="107"/>
      <c r="BG300" s="107"/>
      <c r="BH300" s="107"/>
      <c r="BI300" s="107"/>
      <c r="BJ300" s="107"/>
      <c r="BK300" s="107"/>
      <c r="BL300" s="107"/>
      <c r="BM300" s="107"/>
      <c r="BN300" s="107"/>
      <c r="BO300" s="107"/>
      <c r="BP300" s="107"/>
      <c r="BQ300" s="107"/>
      <c r="BR300" s="107"/>
      <c r="BS300" s="107"/>
      <c r="BT300" s="107"/>
      <c r="BU300" s="107"/>
      <c r="BV300" s="107"/>
      <c r="BW300" s="107"/>
      <c r="BX300" s="107"/>
      <c r="BY300" s="107"/>
      <c r="BZ300" s="107"/>
      <c r="CA300" s="107"/>
      <c r="CB300" s="107"/>
      <c r="CC300" s="107"/>
      <c r="CD300" s="107"/>
    </row>
    <row r="301" spans="1:82">
      <c r="A301" s="107"/>
      <c r="B301" s="107"/>
      <c r="C301" s="107"/>
      <c r="D301" s="107"/>
      <c r="E301" s="107"/>
      <c r="F301" s="107"/>
      <c r="G301" s="107"/>
      <c r="H301" s="107"/>
      <c r="I301" s="107"/>
      <c r="J301" s="107"/>
      <c r="K301" s="107"/>
      <c r="L301" s="107"/>
      <c r="M301" s="107"/>
      <c r="N301" s="107"/>
      <c r="O301" s="107"/>
      <c r="P301" s="107"/>
      <c r="Q301" s="107"/>
      <c r="R301" s="107"/>
      <c r="S301" s="107"/>
      <c r="T301" s="107"/>
      <c r="U301" s="107"/>
      <c r="V301" s="107"/>
      <c r="W301" s="107"/>
      <c r="X301" s="107"/>
      <c r="Y301" s="107"/>
      <c r="Z301" s="107"/>
      <c r="AA301" s="107"/>
      <c r="AB301" s="107"/>
      <c r="AC301" s="107"/>
      <c r="AD301" s="107"/>
      <c r="AE301" s="107"/>
      <c r="AF301" s="107"/>
      <c r="AG301" s="107"/>
      <c r="AH301" s="107"/>
      <c r="AI301" s="107"/>
      <c r="AJ301" s="107"/>
      <c r="AK301" s="107"/>
      <c r="AL301" s="107"/>
      <c r="AM301" s="107"/>
      <c r="AN301" s="107"/>
      <c r="AO301" s="107"/>
      <c r="AP301" s="107"/>
      <c r="AQ301" s="107"/>
      <c r="AR301" s="107"/>
      <c r="AS301" s="107"/>
      <c r="AT301" s="107"/>
      <c r="AU301" s="107"/>
      <c r="AV301" s="107"/>
      <c r="AW301" s="107"/>
      <c r="AX301" s="107"/>
      <c r="AY301" s="107"/>
      <c r="AZ301" s="107"/>
      <c r="BA301" s="107"/>
      <c r="BB301" s="107"/>
      <c r="BC301" s="107"/>
      <c r="BD301" s="107"/>
      <c r="BE301" s="107"/>
      <c r="BF301" s="107"/>
      <c r="BG301" s="107"/>
      <c r="BH301" s="107"/>
      <c r="BI301" s="107"/>
      <c r="BJ301" s="107"/>
      <c r="BK301" s="107"/>
      <c r="BL301" s="107"/>
      <c r="BM301" s="107"/>
      <c r="BN301" s="107"/>
      <c r="BO301" s="107"/>
      <c r="BP301" s="107"/>
      <c r="BQ301" s="107"/>
      <c r="BR301" s="107"/>
      <c r="BS301" s="107"/>
      <c r="BT301" s="107"/>
      <c r="BU301" s="107"/>
      <c r="BV301" s="107"/>
      <c r="BW301" s="107"/>
      <c r="BX301" s="107"/>
      <c r="BY301" s="107"/>
      <c r="BZ301" s="107"/>
      <c r="CA301" s="107"/>
      <c r="CB301" s="107"/>
      <c r="CC301" s="107"/>
      <c r="CD301" s="107"/>
    </row>
    <row r="302" spans="1:82">
      <c r="A302" s="107"/>
      <c r="B302" s="107"/>
      <c r="C302" s="107"/>
      <c r="D302" s="107"/>
      <c r="E302" s="107"/>
      <c r="F302" s="107"/>
      <c r="G302" s="107"/>
      <c r="H302" s="107"/>
      <c r="I302" s="107"/>
      <c r="J302" s="107"/>
      <c r="K302" s="107"/>
      <c r="L302" s="107"/>
      <c r="M302" s="107"/>
      <c r="N302" s="107"/>
      <c r="O302" s="107"/>
      <c r="P302" s="107"/>
      <c r="Q302" s="107"/>
      <c r="R302" s="107"/>
      <c r="S302" s="107"/>
      <c r="T302" s="107"/>
      <c r="U302" s="107"/>
      <c r="V302" s="107"/>
      <c r="W302" s="107"/>
      <c r="X302" s="107"/>
      <c r="Y302" s="107"/>
      <c r="Z302" s="107"/>
      <c r="AA302" s="107"/>
      <c r="AB302" s="107"/>
      <c r="AC302" s="107"/>
      <c r="AD302" s="107"/>
      <c r="AE302" s="107"/>
      <c r="AF302" s="107"/>
      <c r="AG302" s="107"/>
      <c r="AH302" s="107"/>
      <c r="AI302" s="107"/>
      <c r="AJ302" s="107"/>
      <c r="AK302" s="107"/>
      <c r="AL302" s="107"/>
      <c r="AM302" s="107"/>
      <c r="AN302" s="107"/>
      <c r="AO302" s="107"/>
      <c r="AP302" s="107"/>
      <c r="AQ302" s="107"/>
      <c r="AR302" s="107"/>
      <c r="AS302" s="107"/>
      <c r="AT302" s="107"/>
      <c r="AU302" s="107"/>
      <c r="AV302" s="107"/>
      <c r="AW302" s="107"/>
      <c r="AX302" s="107"/>
      <c r="AY302" s="107"/>
      <c r="AZ302" s="107"/>
      <c r="BA302" s="107"/>
      <c r="BB302" s="107"/>
      <c r="BC302" s="107"/>
      <c r="BD302" s="107"/>
      <c r="BE302" s="107"/>
      <c r="BF302" s="107"/>
      <c r="BG302" s="107"/>
      <c r="BH302" s="107"/>
      <c r="BI302" s="107"/>
      <c r="BJ302" s="107"/>
      <c r="BK302" s="107"/>
      <c r="BL302" s="107"/>
      <c r="BM302" s="107"/>
      <c r="BN302" s="107"/>
      <c r="BO302" s="107"/>
      <c r="BP302" s="107"/>
      <c r="BQ302" s="107"/>
      <c r="BR302" s="107"/>
      <c r="BS302" s="107"/>
      <c r="BT302" s="107"/>
      <c r="BU302" s="107"/>
      <c r="BV302" s="107"/>
      <c r="BW302" s="107"/>
      <c r="BX302" s="107"/>
      <c r="BY302" s="107"/>
      <c r="BZ302" s="107"/>
      <c r="CA302" s="107"/>
      <c r="CB302" s="107"/>
      <c r="CC302" s="107"/>
      <c r="CD302" s="107"/>
    </row>
    <row r="303" spans="1:82">
      <c r="A303" s="107"/>
      <c r="B303" s="107"/>
      <c r="C303" s="107"/>
      <c r="D303" s="107"/>
      <c r="E303" s="107"/>
      <c r="F303" s="107"/>
      <c r="G303" s="107"/>
      <c r="H303" s="107"/>
      <c r="I303" s="107"/>
      <c r="J303" s="107"/>
      <c r="K303" s="107"/>
      <c r="L303" s="107"/>
      <c r="M303" s="107"/>
      <c r="N303" s="107"/>
      <c r="O303" s="107"/>
      <c r="P303" s="107"/>
      <c r="Q303" s="107"/>
      <c r="R303" s="107"/>
      <c r="S303" s="107"/>
      <c r="T303" s="107"/>
      <c r="U303" s="107"/>
      <c r="V303" s="107"/>
      <c r="W303" s="107"/>
      <c r="X303" s="107"/>
      <c r="Y303" s="107"/>
      <c r="Z303" s="107"/>
      <c r="AA303" s="107"/>
      <c r="AB303" s="107"/>
      <c r="AC303" s="107"/>
      <c r="AD303" s="107"/>
      <c r="AE303" s="107"/>
      <c r="AF303" s="107"/>
      <c r="AG303" s="107"/>
      <c r="AH303" s="107"/>
      <c r="AI303" s="107"/>
      <c r="AJ303" s="107"/>
      <c r="AK303" s="107"/>
      <c r="AL303" s="107"/>
      <c r="AM303" s="107"/>
      <c r="AN303" s="107"/>
      <c r="AO303" s="107"/>
      <c r="AP303" s="107"/>
      <c r="AQ303" s="107"/>
      <c r="AR303" s="107"/>
      <c r="AS303" s="107"/>
      <c r="AT303" s="107"/>
      <c r="AU303" s="107"/>
      <c r="AV303" s="107"/>
      <c r="AW303" s="107"/>
      <c r="AX303" s="107"/>
      <c r="AY303" s="107"/>
      <c r="AZ303" s="107"/>
      <c r="BA303" s="107"/>
      <c r="BB303" s="107"/>
      <c r="BC303" s="107"/>
      <c r="BD303" s="107"/>
      <c r="BE303" s="107"/>
      <c r="BF303" s="107"/>
      <c r="BG303" s="107"/>
      <c r="BH303" s="107"/>
      <c r="BI303" s="107"/>
      <c r="BJ303" s="107"/>
      <c r="BK303" s="107"/>
      <c r="BL303" s="107"/>
      <c r="BM303" s="107"/>
      <c r="BN303" s="107"/>
      <c r="BO303" s="107"/>
      <c r="BP303" s="107"/>
      <c r="BQ303" s="107"/>
      <c r="BR303" s="107"/>
      <c r="BS303" s="107"/>
      <c r="BT303" s="107"/>
      <c r="BU303" s="107"/>
      <c r="BV303" s="107"/>
      <c r="BW303" s="107"/>
      <c r="BX303" s="107"/>
      <c r="BY303" s="107"/>
      <c r="BZ303" s="107"/>
      <c r="CA303" s="107"/>
      <c r="CB303" s="107"/>
      <c r="CC303" s="107"/>
      <c r="CD303" s="107"/>
    </row>
    <row r="304" spans="1:82">
      <c r="A304" s="107"/>
      <c r="B304" s="107"/>
      <c r="C304" s="107"/>
      <c r="D304" s="107"/>
      <c r="E304" s="107"/>
      <c r="F304" s="107"/>
      <c r="G304" s="107"/>
      <c r="H304" s="107"/>
      <c r="I304" s="107"/>
      <c r="J304" s="107"/>
      <c r="K304" s="107"/>
      <c r="L304" s="107"/>
      <c r="M304" s="107"/>
      <c r="N304" s="107"/>
      <c r="O304" s="107"/>
      <c r="P304" s="107"/>
      <c r="Q304" s="107"/>
      <c r="R304" s="107"/>
      <c r="S304" s="107"/>
      <c r="T304" s="107"/>
      <c r="U304" s="107"/>
      <c r="V304" s="107"/>
      <c r="W304" s="107"/>
      <c r="X304" s="107"/>
      <c r="Y304" s="107"/>
      <c r="Z304" s="107"/>
      <c r="AA304" s="107"/>
      <c r="AB304" s="107"/>
      <c r="AC304" s="107"/>
      <c r="AD304" s="107"/>
      <c r="AE304" s="107"/>
      <c r="AF304" s="107"/>
      <c r="AG304" s="107"/>
      <c r="AH304" s="107"/>
      <c r="AI304" s="107"/>
      <c r="AJ304" s="107"/>
      <c r="AK304" s="107"/>
      <c r="AL304" s="107"/>
      <c r="AM304" s="107"/>
      <c r="AN304" s="107"/>
      <c r="AO304" s="107"/>
      <c r="AP304" s="107"/>
      <c r="AQ304" s="107"/>
      <c r="AR304" s="107"/>
      <c r="AS304" s="107"/>
      <c r="AT304" s="107"/>
      <c r="AU304" s="107"/>
      <c r="AV304" s="107"/>
      <c r="AW304" s="107"/>
      <c r="AX304" s="107"/>
      <c r="AY304" s="107"/>
      <c r="AZ304" s="107"/>
      <c r="BA304" s="107"/>
      <c r="BB304" s="107"/>
      <c r="BC304" s="107"/>
      <c r="BD304" s="107"/>
      <c r="BE304" s="107"/>
      <c r="BF304" s="107"/>
      <c r="BG304" s="107"/>
      <c r="BH304" s="107"/>
      <c r="BI304" s="107"/>
      <c r="BJ304" s="107"/>
      <c r="BK304" s="107"/>
      <c r="BL304" s="107"/>
      <c r="BM304" s="107"/>
      <c r="BN304" s="107"/>
      <c r="BO304" s="107"/>
      <c r="BP304" s="107"/>
      <c r="BQ304" s="107"/>
      <c r="BR304" s="107"/>
      <c r="BS304" s="107"/>
      <c r="BT304" s="107"/>
      <c r="BU304" s="107"/>
      <c r="BV304" s="107"/>
      <c r="BW304" s="107"/>
      <c r="BX304" s="107"/>
      <c r="BY304" s="107"/>
      <c r="BZ304" s="107"/>
      <c r="CA304" s="107"/>
      <c r="CB304" s="107"/>
      <c r="CC304" s="107"/>
      <c r="CD304" s="107"/>
    </row>
    <row r="305" spans="1:82">
      <c r="A305" s="107"/>
      <c r="B305" s="107"/>
      <c r="C305" s="107"/>
      <c r="D305" s="107"/>
      <c r="E305" s="107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7"/>
      <c r="AA305" s="107"/>
      <c r="AB305" s="107"/>
      <c r="AC305" s="107"/>
      <c r="AD305" s="107"/>
      <c r="AE305" s="107"/>
      <c r="AF305" s="107"/>
      <c r="AG305" s="107"/>
      <c r="AH305" s="107"/>
      <c r="AI305" s="107"/>
      <c r="AJ305" s="107"/>
      <c r="AK305" s="107"/>
      <c r="AL305" s="107"/>
      <c r="AM305" s="107"/>
      <c r="AN305" s="107"/>
      <c r="AO305" s="107"/>
      <c r="AP305" s="107"/>
      <c r="AQ305" s="107"/>
      <c r="AR305" s="107"/>
      <c r="AS305" s="107"/>
      <c r="AT305" s="107"/>
      <c r="AU305" s="107"/>
      <c r="AV305" s="107"/>
      <c r="AW305" s="107"/>
      <c r="AX305" s="107"/>
      <c r="AY305" s="107"/>
      <c r="AZ305" s="107"/>
      <c r="BA305" s="107"/>
      <c r="BB305" s="107"/>
      <c r="BC305" s="107"/>
      <c r="BD305" s="107"/>
      <c r="BE305" s="107"/>
      <c r="BF305" s="107"/>
      <c r="BG305" s="107"/>
      <c r="BH305" s="107"/>
      <c r="BI305" s="107"/>
      <c r="BJ305" s="107"/>
      <c r="BK305" s="107"/>
      <c r="BL305" s="107"/>
      <c r="BM305" s="107"/>
      <c r="BN305" s="107"/>
      <c r="BO305" s="107"/>
      <c r="BP305" s="107"/>
      <c r="BQ305" s="107"/>
      <c r="BR305" s="107"/>
      <c r="BS305" s="107"/>
      <c r="BT305" s="107"/>
      <c r="BU305" s="107"/>
      <c r="BV305" s="107"/>
      <c r="BW305" s="107"/>
      <c r="BX305" s="107"/>
      <c r="BY305" s="107"/>
      <c r="BZ305" s="107"/>
      <c r="CA305" s="107"/>
      <c r="CB305" s="107"/>
      <c r="CC305" s="107"/>
      <c r="CD305" s="107"/>
    </row>
    <row r="306" spans="1:82">
      <c r="A306" s="107"/>
      <c r="B306" s="107"/>
      <c r="C306" s="107"/>
      <c r="D306" s="107"/>
      <c r="E306" s="107"/>
      <c r="F306" s="107"/>
      <c r="G306" s="107"/>
      <c r="H306" s="107"/>
      <c r="I306" s="107"/>
      <c r="J306" s="107"/>
      <c r="K306" s="107"/>
      <c r="L306" s="107"/>
      <c r="M306" s="107"/>
      <c r="N306" s="107"/>
      <c r="O306" s="107"/>
      <c r="P306" s="107"/>
      <c r="Q306" s="107"/>
      <c r="R306" s="107"/>
      <c r="S306" s="107"/>
      <c r="T306" s="107"/>
      <c r="U306" s="107"/>
      <c r="V306" s="107"/>
      <c r="W306" s="107"/>
      <c r="X306" s="107"/>
      <c r="Y306" s="107"/>
      <c r="Z306" s="107"/>
      <c r="AA306" s="107"/>
      <c r="AB306" s="107"/>
      <c r="AC306" s="107"/>
      <c r="AD306" s="107"/>
      <c r="AE306" s="107"/>
      <c r="AF306" s="107"/>
      <c r="AG306" s="107"/>
      <c r="AH306" s="107"/>
      <c r="AI306" s="107"/>
      <c r="AJ306" s="107"/>
      <c r="AK306" s="107"/>
      <c r="AL306" s="107"/>
      <c r="AM306" s="107"/>
      <c r="AN306" s="107"/>
      <c r="AO306" s="107"/>
      <c r="AP306" s="107"/>
      <c r="AQ306" s="107"/>
      <c r="AR306" s="107"/>
      <c r="AS306" s="107"/>
      <c r="AT306" s="107"/>
      <c r="AU306" s="107"/>
      <c r="AV306" s="107"/>
      <c r="AW306" s="107"/>
      <c r="AX306" s="107"/>
      <c r="AY306" s="107"/>
      <c r="AZ306" s="107"/>
      <c r="BA306" s="107"/>
      <c r="BB306" s="107"/>
      <c r="BC306" s="107"/>
      <c r="BD306" s="107"/>
      <c r="BE306" s="107"/>
      <c r="BF306" s="107"/>
      <c r="BG306" s="107"/>
      <c r="BH306" s="107"/>
      <c r="BI306" s="107"/>
      <c r="BJ306" s="107"/>
      <c r="BK306" s="107"/>
      <c r="BL306" s="107"/>
      <c r="BM306" s="107"/>
      <c r="BN306" s="107"/>
      <c r="BO306" s="107"/>
      <c r="BP306" s="107"/>
      <c r="BQ306" s="107"/>
      <c r="BR306" s="107"/>
      <c r="BS306" s="107"/>
      <c r="BT306" s="107"/>
      <c r="BU306" s="107"/>
      <c r="BV306" s="107"/>
      <c r="BW306" s="107"/>
      <c r="BX306" s="107"/>
      <c r="BY306" s="107"/>
      <c r="BZ306" s="107"/>
      <c r="CA306" s="107"/>
      <c r="CB306" s="107"/>
      <c r="CC306" s="107"/>
      <c r="CD306" s="107"/>
    </row>
    <row r="307" spans="1:82">
      <c r="A307" s="107"/>
      <c r="B307" s="107"/>
      <c r="C307" s="107"/>
      <c r="D307" s="107"/>
      <c r="E307" s="107"/>
      <c r="F307" s="107"/>
      <c r="G307" s="107"/>
      <c r="H307" s="107"/>
      <c r="I307" s="107"/>
      <c r="J307" s="107"/>
      <c r="K307" s="107"/>
      <c r="L307" s="107"/>
      <c r="M307" s="107"/>
      <c r="N307" s="107"/>
      <c r="O307" s="107"/>
      <c r="P307" s="107"/>
      <c r="Q307" s="107"/>
      <c r="R307" s="107"/>
      <c r="S307" s="107"/>
      <c r="T307" s="107"/>
      <c r="U307" s="107"/>
      <c r="V307" s="107"/>
      <c r="W307" s="107"/>
      <c r="X307" s="107"/>
      <c r="Y307" s="107"/>
      <c r="Z307" s="107"/>
      <c r="AA307" s="107"/>
      <c r="AB307" s="107"/>
      <c r="AC307" s="107"/>
      <c r="AD307" s="107"/>
      <c r="AE307" s="107"/>
      <c r="AF307" s="107"/>
      <c r="AG307" s="107"/>
      <c r="AH307" s="107"/>
      <c r="AI307" s="107"/>
      <c r="AJ307" s="107"/>
      <c r="AK307" s="107"/>
      <c r="AL307" s="107"/>
      <c r="AM307" s="107"/>
      <c r="AN307" s="107"/>
      <c r="AO307" s="107"/>
      <c r="AP307" s="107"/>
      <c r="AQ307" s="107"/>
      <c r="AR307" s="107"/>
      <c r="AS307" s="107"/>
      <c r="AT307" s="107"/>
      <c r="AU307" s="107"/>
      <c r="AV307" s="107"/>
      <c r="AW307" s="107"/>
      <c r="AX307" s="107"/>
      <c r="AY307" s="107"/>
      <c r="AZ307" s="107"/>
      <c r="BA307" s="107"/>
      <c r="BB307" s="107"/>
      <c r="BC307" s="107"/>
      <c r="BD307" s="107"/>
      <c r="BE307" s="107"/>
      <c r="BF307" s="107"/>
      <c r="BG307" s="107"/>
      <c r="BH307" s="107"/>
      <c r="BI307" s="107"/>
      <c r="BJ307" s="107"/>
      <c r="BK307" s="107"/>
      <c r="BL307" s="107"/>
      <c r="BM307" s="107"/>
      <c r="BN307" s="107"/>
      <c r="BO307" s="107"/>
      <c r="BP307" s="107"/>
      <c r="BQ307" s="107"/>
      <c r="BR307" s="107"/>
      <c r="BS307" s="107"/>
      <c r="BT307" s="107"/>
      <c r="BU307" s="107"/>
      <c r="BV307" s="107"/>
      <c r="BW307" s="107"/>
      <c r="BX307" s="107"/>
      <c r="BY307" s="107"/>
      <c r="BZ307" s="107"/>
      <c r="CA307" s="107"/>
      <c r="CB307" s="107"/>
      <c r="CC307" s="107"/>
      <c r="CD307" s="107"/>
    </row>
    <row r="308" spans="1:82">
      <c r="A308" s="107"/>
      <c r="B308" s="107"/>
      <c r="C308" s="107"/>
      <c r="D308" s="107"/>
      <c r="E308" s="107"/>
      <c r="F308" s="107"/>
      <c r="G308" s="107"/>
      <c r="H308" s="107"/>
      <c r="I308" s="107"/>
      <c r="J308" s="107"/>
      <c r="K308" s="107"/>
      <c r="L308" s="107"/>
      <c r="M308" s="107"/>
      <c r="N308" s="107"/>
      <c r="O308" s="107"/>
      <c r="P308" s="107"/>
      <c r="Q308" s="107"/>
      <c r="R308" s="107"/>
      <c r="S308" s="107"/>
      <c r="T308" s="107"/>
      <c r="U308" s="107"/>
      <c r="V308" s="107"/>
      <c r="W308" s="107"/>
      <c r="X308" s="107"/>
      <c r="Y308" s="107"/>
      <c r="Z308" s="107"/>
      <c r="AA308" s="107"/>
      <c r="AB308" s="107"/>
      <c r="AC308" s="107"/>
      <c r="AD308" s="107"/>
      <c r="AE308" s="107"/>
      <c r="AF308" s="107"/>
      <c r="AG308" s="107"/>
      <c r="AH308" s="107"/>
      <c r="AI308" s="107"/>
      <c r="AJ308" s="107"/>
      <c r="AK308" s="107"/>
      <c r="AL308" s="107"/>
      <c r="AM308" s="107"/>
      <c r="AN308" s="107"/>
      <c r="AO308" s="107"/>
      <c r="AP308" s="107"/>
      <c r="AQ308" s="107"/>
      <c r="AR308" s="107"/>
      <c r="AS308" s="107"/>
      <c r="AT308" s="107"/>
      <c r="AU308" s="107"/>
      <c r="AV308" s="107"/>
      <c r="AW308" s="107"/>
      <c r="AX308" s="107"/>
      <c r="AY308" s="107"/>
      <c r="AZ308" s="107"/>
      <c r="BA308" s="107"/>
      <c r="BB308" s="107"/>
      <c r="BC308" s="107"/>
      <c r="BD308" s="107"/>
      <c r="BE308" s="107"/>
      <c r="BF308" s="107"/>
      <c r="BG308" s="107"/>
      <c r="BH308" s="107"/>
      <c r="BI308" s="107"/>
      <c r="BJ308" s="107"/>
      <c r="BK308" s="107"/>
      <c r="BL308" s="107"/>
      <c r="BM308" s="107"/>
      <c r="BN308" s="107"/>
      <c r="BO308" s="107"/>
      <c r="BP308" s="107"/>
      <c r="BQ308" s="107"/>
      <c r="BR308" s="107"/>
      <c r="BS308" s="107"/>
      <c r="BT308" s="107"/>
      <c r="BU308" s="107"/>
      <c r="BV308" s="107"/>
      <c r="BW308" s="107"/>
      <c r="BX308" s="107"/>
      <c r="BY308" s="107"/>
      <c r="BZ308" s="107"/>
      <c r="CA308" s="107"/>
      <c r="CB308" s="107"/>
      <c r="CC308" s="107"/>
      <c r="CD308" s="107"/>
    </row>
    <row r="309" spans="1:82">
      <c r="A309" s="107"/>
      <c r="B309" s="107"/>
      <c r="C309" s="107"/>
      <c r="D309" s="107"/>
      <c r="E309" s="107"/>
      <c r="F309" s="107"/>
      <c r="G309" s="107"/>
      <c r="H309" s="107"/>
      <c r="I309" s="107"/>
      <c r="J309" s="107"/>
      <c r="K309" s="107"/>
      <c r="L309" s="107"/>
      <c r="M309" s="107"/>
      <c r="N309" s="107"/>
      <c r="O309" s="107"/>
      <c r="P309" s="107"/>
      <c r="Q309" s="107"/>
      <c r="R309" s="107"/>
      <c r="S309" s="107"/>
      <c r="T309" s="107"/>
      <c r="U309" s="107"/>
      <c r="V309" s="107"/>
      <c r="W309" s="107"/>
      <c r="X309" s="107"/>
      <c r="Y309" s="107"/>
      <c r="Z309" s="107"/>
      <c r="AA309" s="107"/>
      <c r="AB309" s="107"/>
      <c r="AC309" s="107"/>
      <c r="AD309" s="107"/>
      <c r="AE309" s="107"/>
      <c r="AF309" s="107"/>
      <c r="AG309" s="107"/>
      <c r="AH309" s="107"/>
      <c r="AI309" s="107"/>
      <c r="AJ309" s="107"/>
      <c r="AK309" s="107"/>
      <c r="AL309" s="107"/>
      <c r="AM309" s="107"/>
      <c r="AN309" s="107"/>
      <c r="AO309" s="107"/>
      <c r="AP309" s="107"/>
      <c r="AQ309" s="107"/>
      <c r="AR309" s="107"/>
      <c r="AS309" s="107"/>
      <c r="AT309" s="107"/>
      <c r="AU309" s="107"/>
      <c r="AV309" s="107"/>
      <c r="AW309" s="107"/>
      <c r="AX309" s="107"/>
      <c r="AY309" s="107"/>
      <c r="AZ309" s="107"/>
      <c r="BA309" s="107"/>
      <c r="BB309" s="107"/>
      <c r="BC309" s="107"/>
      <c r="BD309" s="107"/>
      <c r="BE309" s="107"/>
      <c r="BF309" s="107"/>
      <c r="BG309" s="107"/>
      <c r="BH309" s="107"/>
      <c r="BI309" s="107"/>
      <c r="BJ309" s="107"/>
      <c r="BK309" s="107"/>
      <c r="BL309" s="107"/>
      <c r="BM309" s="107"/>
      <c r="BN309" s="107"/>
      <c r="BO309" s="107"/>
      <c r="BP309" s="107"/>
      <c r="BQ309" s="107"/>
      <c r="BR309" s="107"/>
      <c r="BS309" s="107"/>
      <c r="BT309" s="107"/>
      <c r="BU309" s="107"/>
      <c r="BV309" s="107"/>
      <c r="BW309" s="107"/>
      <c r="BX309" s="107"/>
      <c r="BY309" s="107"/>
      <c r="BZ309" s="107"/>
      <c r="CA309" s="107"/>
      <c r="CB309" s="107"/>
      <c r="CC309" s="107"/>
      <c r="CD309" s="107"/>
    </row>
    <row r="310" spans="1:82">
      <c r="A310" s="107"/>
      <c r="B310" s="107"/>
      <c r="C310" s="107"/>
      <c r="D310" s="107"/>
      <c r="E310" s="107"/>
      <c r="F310" s="107"/>
      <c r="G310" s="107"/>
      <c r="H310" s="107"/>
      <c r="I310" s="107"/>
      <c r="J310" s="107"/>
      <c r="K310" s="107"/>
      <c r="L310" s="107"/>
      <c r="M310" s="107"/>
      <c r="N310" s="107"/>
      <c r="O310" s="107"/>
      <c r="P310" s="107"/>
      <c r="Q310" s="107"/>
      <c r="R310" s="107"/>
      <c r="S310" s="107"/>
      <c r="T310" s="107"/>
      <c r="U310" s="107"/>
      <c r="V310" s="107"/>
      <c r="W310" s="107"/>
      <c r="X310" s="107"/>
      <c r="Y310" s="107"/>
      <c r="Z310" s="107"/>
      <c r="AA310" s="107"/>
      <c r="AB310" s="107"/>
      <c r="AC310" s="107"/>
      <c r="AD310" s="107"/>
      <c r="AE310" s="107"/>
      <c r="AF310" s="107"/>
      <c r="AG310" s="107"/>
      <c r="AH310" s="107"/>
      <c r="AI310" s="107"/>
      <c r="AJ310" s="107"/>
      <c r="AK310" s="107"/>
      <c r="AL310" s="107"/>
      <c r="AM310" s="107"/>
      <c r="AN310" s="107"/>
      <c r="AO310" s="107"/>
      <c r="AP310" s="107"/>
      <c r="AQ310" s="107"/>
      <c r="AR310" s="107"/>
      <c r="AS310" s="107"/>
      <c r="AT310" s="107"/>
      <c r="AU310" s="107"/>
      <c r="AV310" s="107"/>
      <c r="AW310" s="107"/>
      <c r="AX310" s="107"/>
      <c r="AY310" s="107"/>
      <c r="AZ310" s="107"/>
      <c r="BA310" s="107"/>
      <c r="BB310" s="107"/>
      <c r="BC310" s="107"/>
      <c r="BD310" s="107"/>
      <c r="BE310" s="107"/>
      <c r="BF310" s="107"/>
      <c r="BG310" s="107"/>
      <c r="BH310" s="107"/>
      <c r="BI310" s="107"/>
      <c r="BJ310" s="107"/>
      <c r="BK310" s="107"/>
      <c r="BL310" s="107"/>
      <c r="BM310" s="107"/>
      <c r="BN310" s="107"/>
      <c r="BO310" s="107"/>
      <c r="BP310" s="107"/>
      <c r="BQ310" s="107"/>
      <c r="BR310" s="107"/>
      <c r="BS310" s="107"/>
      <c r="BT310" s="107"/>
      <c r="BU310" s="107"/>
      <c r="BV310" s="107"/>
      <c r="BW310" s="107"/>
      <c r="BX310" s="107"/>
      <c r="BY310" s="107"/>
      <c r="BZ310" s="107"/>
      <c r="CA310" s="107"/>
      <c r="CB310" s="107"/>
      <c r="CC310" s="107"/>
      <c r="CD310" s="107"/>
    </row>
    <row r="311" spans="1:82">
      <c r="A311" s="107"/>
      <c r="B311" s="107"/>
      <c r="C311" s="107"/>
      <c r="D311" s="107"/>
      <c r="E311" s="107"/>
      <c r="F311" s="107"/>
      <c r="G311" s="107"/>
      <c r="H311" s="107"/>
      <c r="I311" s="107"/>
      <c r="J311" s="107"/>
      <c r="K311" s="107"/>
      <c r="L311" s="107"/>
      <c r="M311" s="107"/>
      <c r="N311" s="107"/>
      <c r="O311" s="107"/>
      <c r="P311" s="107"/>
      <c r="Q311" s="107"/>
      <c r="R311" s="107"/>
      <c r="S311" s="107"/>
      <c r="T311" s="107"/>
      <c r="U311" s="107"/>
      <c r="V311" s="107"/>
      <c r="W311" s="107"/>
      <c r="X311" s="107"/>
      <c r="Y311" s="107"/>
      <c r="Z311" s="107"/>
      <c r="AA311" s="107"/>
      <c r="AB311" s="107"/>
      <c r="AC311" s="107"/>
      <c r="AD311" s="107"/>
      <c r="AE311" s="107"/>
      <c r="AF311" s="107"/>
      <c r="AG311" s="107"/>
      <c r="AH311" s="107"/>
      <c r="AI311" s="107"/>
      <c r="AJ311" s="107"/>
      <c r="AK311" s="107"/>
      <c r="AL311" s="107"/>
      <c r="AM311" s="107"/>
      <c r="AN311" s="107"/>
      <c r="AO311" s="107"/>
      <c r="AP311" s="107"/>
      <c r="AQ311" s="107"/>
      <c r="AR311" s="107"/>
      <c r="AS311" s="107"/>
      <c r="AT311" s="107"/>
      <c r="AU311" s="107"/>
      <c r="AV311" s="107"/>
      <c r="AW311" s="107"/>
      <c r="AX311" s="107"/>
      <c r="AY311" s="107"/>
      <c r="AZ311" s="107"/>
      <c r="BA311" s="107"/>
      <c r="BB311" s="107"/>
      <c r="BC311" s="107"/>
      <c r="BD311" s="107"/>
      <c r="BE311" s="107"/>
      <c r="BF311" s="107"/>
      <c r="BG311" s="107"/>
      <c r="BH311" s="107"/>
      <c r="BI311" s="107"/>
      <c r="BJ311" s="107"/>
      <c r="BK311" s="107"/>
      <c r="BL311" s="107"/>
      <c r="BM311" s="107"/>
      <c r="BN311" s="107"/>
      <c r="BO311" s="107"/>
      <c r="BP311" s="107"/>
      <c r="BQ311" s="107"/>
      <c r="BR311" s="107"/>
      <c r="BS311" s="107"/>
      <c r="BT311" s="107"/>
      <c r="BU311" s="107"/>
      <c r="BV311" s="107"/>
      <c r="BW311" s="107"/>
      <c r="BX311" s="107"/>
      <c r="BY311" s="107"/>
      <c r="BZ311" s="107"/>
      <c r="CA311" s="107"/>
      <c r="CB311" s="107"/>
      <c r="CC311" s="107"/>
      <c r="CD311" s="107"/>
    </row>
    <row r="312" spans="1:82">
      <c r="A312" s="107"/>
      <c r="B312" s="107"/>
      <c r="C312" s="107"/>
      <c r="D312" s="107"/>
      <c r="E312" s="107"/>
      <c r="F312" s="107"/>
      <c r="G312" s="107"/>
      <c r="H312" s="107"/>
      <c r="I312" s="107"/>
      <c r="J312" s="107"/>
      <c r="K312" s="107"/>
      <c r="L312" s="107"/>
      <c r="M312" s="107"/>
      <c r="N312" s="107"/>
      <c r="O312" s="107"/>
      <c r="P312" s="107"/>
      <c r="Q312" s="107"/>
      <c r="R312" s="107"/>
      <c r="S312" s="107"/>
      <c r="T312" s="107"/>
      <c r="U312" s="107"/>
      <c r="V312" s="107"/>
      <c r="W312" s="107"/>
      <c r="X312" s="107"/>
      <c r="Y312" s="107"/>
      <c r="Z312" s="107"/>
      <c r="AA312" s="107"/>
      <c r="AB312" s="107"/>
      <c r="AC312" s="107"/>
      <c r="AD312" s="107"/>
      <c r="AE312" s="107"/>
      <c r="AF312" s="107"/>
      <c r="AG312" s="107"/>
      <c r="AH312" s="107"/>
      <c r="AI312" s="107"/>
      <c r="AJ312" s="107"/>
      <c r="AK312" s="107"/>
      <c r="AL312" s="107"/>
      <c r="AM312" s="107"/>
      <c r="AN312" s="107"/>
      <c r="AO312" s="107"/>
      <c r="AP312" s="107"/>
      <c r="AQ312" s="107"/>
      <c r="AR312" s="107"/>
      <c r="AS312" s="107"/>
      <c r="AT312" s="107"/>
      <c r="AU312" s="107"/>
      <c r="AV312" s="107"/>
      <c r="AW312" s="107"/>
      <c r="AX312" s="107"/>
      <c r="AY312" s="107"/>
      <c r="AZ312" s="107"/>
      <c r="BA312" s="107"/>
      <c r="BB312" s="107"/>
      <c r="BC312" s="107"/>
      <c r="BD312" s="107"/>
      <c r="BE312" s="107"/>
      <c r="BF312" s="107"/>
      <c r="BG312" s="107"/>
      <c r="BH312" s="107"/>
      <c r="BI312" s="107"/>
      <c r="BJ312" s="107"/>
      <c r="BK312" s="107"/>
      <c r="BL312" s="107"/>
      <c r="BM312" s="107"/>
      <c r="BN312" s="107"/>
      <c r="BO312" s="107"/>
      <c r="BP312" s="107"/>
      <c r="BQ312" s="107"/>
      <c r="BR312" s="107"/>
      <c r="BS312" s="107"/>
      <c r="BT312" s="107"/>
      <c r="BU312" s="107"/>
      <c r="BV312" s="107"/>
      <c r="BW312" s="107"/>
      <c r="BX312" s="107"/>
      <c r="BY312" s="107"/>
      <c r="BZ312" s="107"/>
      <c r="CA312" s="107"/>
      <c r="CB312" s="107"/>
      <c r="CC312" s="107"/>
      <c r="CD312" s="107"/>
    </row>
  </sheetData>
  <autoFilter ref="A1:CD312">
    <filterColumn colId="4">
      <filters blank="1">
        <filter val="Owner"/>
        <filter val="Baidu"/>
      </filters>
    </filterColumn>
    <extLst/>
  </autoFilter>
  <mergeCells count="19">
    <mergeCell ref="F1:P1"/>
    <mergeCell ref="Q1:AA1"/>
    <mergeCell ref="AB1:AL1"/>
    <mergeCell ref="AM1:AW1"/>
    <mergeCell ref="AX1:BH1"/>
    <mergeCell ref="BI1:BS1"/>
    <mergeCell ref="BT1:CD1"/>
    <mergeCell ref="Q48:V49"/>
    <mergeCell ref="Q64:V65"/>
    <mergeCell ref="AM64:AR65"/>
    <mergeCell ref="AX64:BC65"/>
    <mergeCell ref="Q124:V125"/>
    <mergeCell ref="AM124:AR125"/>
    <mergeCell ref="AX124:BC125"/>
    <mergeCell ref="Q73:V76"/>
    <mergeCell ref="Q101:V109"/>
    <mergeCell ref="Q112:V123"/>
    <mergeCell ref="AM112:AR123"/>
    <mergeCell ref="AX112:BC123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Z1048576"/>
  <sheetViews>
    <sheetView zoomScale="70" zoomScaleNormal="70" workbookViewId="0">
      <pane ySplit="1" topLeftCell="A2" activePane="bottomLeft" state="frozen"/>
      <selection/>
      <selection pane="bottomLeft" activeCell="D7" sqref="D7"/>
    </sheetView>
  </sheetViews>
  <sheetFormatPr defaultColWidth="9.06666666666667" defaultRowHeight="17.6"/>
  <cols>
    <col min="1" max="1" width="4.83333333333333" style="56" customWidth="1"/>
    <col min="2" max="3" width="25.6" style="56" customWidth="1"/>
    <col min="4" max="5" width="8.83333333333333" style="56" customWidth="1"/>
    <col min="6" max="6" width="9" style="56" customWidth="1"/>
    <col min="7" max="7" width="35.9666666666667" style="56" customWidth="1"/>
    <col min="8" max="8" width="23.7416666666667" style="56" customWidth="1"/>
    <col min="9" max="13" width="12.6" style="56" customWidth="1"/>
    <col min="14" max="14" width="11.8666666666667" style="56" customWidth="1"/>
    <col min="15" max="15" width="11.5" style="56" customWidth="1"/>
    <col min="16" max="16" width="11.3" style="56" customWidth="1"/>
    <col min="17" max="18" width="16.2666666666667" style="56" customWidth="1"/>
    <col min="19" max="16353" width="9.06666666666667" style="56"/>
  </cols>
  <sheetData>
    <row r="1" s="56" customFormat="1" ht="36.75" spans="1:16380">
      <c r="A1" s="57" t="s">
        <v>138</v>
      </c>
      <c r="B1" s="57" t="s">
        <v>309</v>
      </c>
      <c r="C1" s="57" t="s">
        <v>310</v>
      </c>
      <c r="D1" s="57" t="s">
        <v>311</v>
      </c>
      <c r="E1" s="57" t="s">
        <v>312</v>
      </c>
      <c r="F1" s="57" t="s">
        <v>313</v>
      </c>
      <c r="G1" s="57" t="s">
        <v>314</v>
      </c>
      <c r="H1" s="57" t="s">
        <v>315</v>
      </c>
      <c r="I1" s="57" t="s">
        <v>164</v>
      </c>
      <c r="J1" s="57" t="s">
        <v>316</v>
      </c>
      <c r="K1" s="57" t="s">
        <v>317</v>
      </c>
      <c r="L1" s="57" t="s">
        <v>156</v>
      </c>
      <c r="M1" s="57" t="s">
        <v>318</v>
      </c>
      <c r="N1" s="57" t="s">
        <v>319</v>
      </c>
      <c r="O1" s="57" t="s">
        <v>320</v>
      </c>
      <c r="P1" s="57" t="s">
        <v>321</v>
      </c>
      <c r="Q1" s="68" t="s">
        <v>322</v>
      </c>
      <c r="R1" s="68" t="s">
        <v>323</v>
      </c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</row>
    <row r="2" s="56" customFormat="1" ht="71.75" spans="1:16380">
      <c r="A2" s="58">
        <v>5</v>
      </c>
      <c r="B2" s="58" t="s">
        <v>324</v>
      </c>
      <c r="C2" s="58" t="s">
        <v>325</v>
      </c>
      <c r="D2" s="58" t="s">
        <v>326</v>
      </c>
      <c r="E2" s="58" t="s">
        <v>327</v>
      </c>
      <c r="F2" s="58" t="s">
        <v>328</v>
      </c>
      <c r="G2" s="59" t="s">
        <v>329</v>
      </c>
      <c r="H2" s="59" t="s">
        <v>330</v>
      </c>
      <c r="I2" s="62" t="s">
        <v>229</v>
      </c>
      <c r="J2" s="62" t="s">
        <v>29</v>
      </c>
      <c r="K2" s="62" t="s">
        <v>29</v>
      </c>
      <c r="L2" s="63">
        <v>5.24666666666667</v>
      </c>
      <c r="M2" s="60">
        <v>4.67</v>
      </c>
      <c r="N2" s="60">
        <v>4.41</v>
      </c>
      <c r="O2" s="60">
        <v>4.87</v>
      </c>
      <c r="P2" s="60">
        <f>AVERAGE(M2:O2)</f>
        <v>4.65</v>
      </c>
      <c r="Q2" s="67">
        <f>(P2-L2)/L2</f>
        <v>-0.113722998729353</v>
      </c>
      <c r="R2" s="67" t="e">
        <f>(P2-K2)/K2</f>
        <v>#VALUE!</v>
      </c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</row>
    <row r="3" s="56" customFormat="1" ht="53.75" spans="1:16380">
      <c r="A3" s="58">
        <v>6</v>
      </c>
      <c r="B3" s="58" t="s">
        <v>331</v>
      </c>
      <c r="C3" s="58" t="s">
        <v>332</v>
      </c>
      <c r="D3" s="58" t="s">
        <v>326</v>
      </c>
      <c r="E3" s="58" t="s">
        <v>327</v>
      </c>
      <c r="F3" s="58" t="s">
        <v>333</v>
      </c>
      <c r="G3" s="58" t="s">
        <v>329</v>
      </c>
      <c r="H3" s="59" t="s">
        <v>334</v>
      </c>
      <c r="I3" s="62" t="s">
        <v>229</v>
      </c>
      <c r="J3" s="62">
        <v>5.5</v>
      </c>
      <c r="K3" s="62">
        <v>6.325</v>
      </c>
      <c r="L3" s="64">
        <v>2.09666666666667</v>
      </c>
      <c r="M3" s="60">
        <v>2.06</v>
      </c>
      <c r="N3" s="60">
        <v>1.84</v>
      </c>
      <c r="O3" s="60">
        <v>1.89</v>
      </c>
      <c r="P3" s="60">
        <f t="shared" ref="P3:P34" si="0">AVERAGE(M3:O3)</f>
        <v>1.93</v>
      </c>
      <c r="Q3" s="67">
        <f t="shared" ref="Q3:Q34" si="1">(P3-L3)/L3</f>
        <v>-0.0794912559618456</v>
      </c>
      <c r="R3" s="67">
        <f t="shared" ref="R3:R34" si="2">(P3-K3)/K3</f>
        <v>-0.694861660079051</v>
      </c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</row>
    <row r="4" s="56" customFormat="1" ht="71.75" spans="1:16380">
      <c r="A4" s="58">
        <v>7</v>
      </c>
      <c r="B4" s="58" t="s">
        <v>335</v>
      </c>
      <c r="C4" s="58" t="s">
        <v>336</v>
      </c>
      <c r="D4" s="58" t="s">
        <v>326</v>
      </c>
      <c r="E4" s="58" t="s">
        <v>327</v>
      </c>
      <c r="F4" s="58"/>
      <c r="G4" s="59" t="s">
        <v>337</v>
      </c>
      <c r="H4" s="59" t="s">
        <v>338</v>
      </c>
      <c r="I4" s="62" t="s">
        <v>229</v>
      </c>
      <c r="J4" s="62">
        <v>1.5</v>
      </c>
      <c r="K4" s="62">
        <v>1.8</v>
      </c>
      <c r="L4" s="64">
        <v>1.99</v>
      </c>
      <c r="M4" s="60">
        <v>1.82</v>
      </c>
      <c r="N4" s="60">
        <v>1.87</v>
      </c>
      <c r="O4" s="60">
        <v>2.08</v>
      </c>
      <c r="P4" s="60">
        <f t="shared" si="0"/>
        <v>1.92333333333333</v>
      </c>
      <c r="Q4" s="67">
        <f t="shared" si="1"/>
        <v>-0.0335008375209379</v>
      </c>
      <c r="R4" s="67">
        <f t="shared" si="2"/>
        <v>0.0685185185185186</v>
      </c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</row>
    <row r="5" s="56" customFormat="1" ht="88.75" spans="1:16380">
      <c r="A5" s="58">
        <v>8</v>
      </c>
      <c r="B5" s="58" t="s">
        <v>339</v>
      </c>
      <c r="C5" s="58" t="s">
        <v>340</v>
      </c>
      <c r="D5" s="58" t="s">
        <v>326</v>
      </c>
      <c r="E5" s="58" t="s">
        <v>327</v>
      </c>
      <c r="F5" s="58"/>
      <c r="G5" s="59" t="s">
        <v>341</v>
      </c>
      <c r="H5" s="59" t="s">
        <v>342</v>
      </c>
      <c r="I5" s="62" t="s">
        <v>229</v>
      </c>
      <c r="J5" s="62">
        <v>2</v>
      </c>
      <c r="K5" s="62">
        <v>2.4</v>
      </c>
      <c r="L5" s="64">
        <v>2.50333333333333</v>
      </c>
      <c r="M5" s="60">
        <v>2.98</v>
      </c>
      <c r="N5" s="60">
        <v>2.13</v>
      </c>
      <c r="O5" s="60">
        <v>2.34</v>
      </c>
      <c r="P5" s="60">
        <f t="shared" si="0"/>
        <v>2.48333333333333</v>
      </c>
      <c r="Q5" s="67">
        <f t="shared" si="1"/>
        <v>-0.00798934753661662</v>
      </c>
      <c r="R5" s="67">
        <f t="shared" si="2"/>
        <v>0.0347222222222221</v>
      </c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</row>
    <row r="6" s="56" customFormat="1" ht="53.75" spans="1:16380">
      <c r="A6" s="58">
        <v>11</v>
      </c>
      <c r="B6" s="58" t="s">
        <v>343</v>
      </c>
      <c r="C6" s="58" t="s">
        <v>344</v>
      </c>
      <c r="D6" s="58"/>
      <c r="E6" s="58" t="s">
        <v>327</v>
      </c>
      <c r="F6" s="58" t="s">
        <v>345</v>
      </c>
      <c r="G6" s="58" t="s">
        <v>346</v>
      </c>
      <c r="H6" s="59" t="s">
        <v>347</v>
      </c>
      <c r="I6" s="62" t="s">
        <v>229</v>
      </c>
      <c r="J6" s="65">
        <v>5.5</v>
      </c>
      <c r="K6" s="65">
        <v>6.325</v>
      </c>
      <c r="L6" s="63">
        <v>2.17</v>
      </c>
      <c r="M6" s="60">
        <v>2.52</v>
      </c>
      <c r="N6" s="60">
        <v>2.04</v>
      </c>
      <c r="O6" s="60">
        <v>2.23</v>
      </c>
      <c r="P6" s="60">
        <f t="shared" si="0"/>
        <v>2.26333333333333</v>
      </c>
      <c r="Q6" s="67">
        <f t="shared" si="1"/>
        <v>0.0430107526881722</v>
      </c>
      <c r="R6" s="67">
        <f t="shared" si="2"/>
        <v>-0.642160737812912</v>
      </c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</row>
    <row r="7" s="56" customFormat="1" ht="71.75" spans="1:16380">
      <c r="A7" s="58">
        <v>12</v>
      </c>
      <c r="B7" s="58" t="s">
        <v>348</v>
      </c>
      <c r="C7" s="58" t="s">
        <v>349</v>
      </c>
      <c r="D7" s="58" t="s">
        <v>326</v>
      </c>
      <c r="E7" s="58" t="s">
        <v>327</v>
      </c>
      <c r="F7" s="58"/>
      <c r="G7" s="58" t="s">
        <v>350</v>
      </c>
      <c r="H7" s="59" t="s">
        <v>351</v>
      </c>
      <c r="I7" s="62" t="s">
        <v>229</v>
      </c>
      <c r="J7" s="65">
        <v>4</v>
      </c>
      <c r="K7" s="65">
        <v>4.6</v>
      </c>
      <c r="L7" s="64">
        <v>3.34333333333333</v>
      </c>
      <c r="M7" s="60">
        <v>2.42</v>
      </c>
      <c r="N7" s="60">
        <v>3.66</v>
      </c>
      <c r="O7" s="60">
        <v>3.04</v>
      </c>
      <c r="P7" s="60">
        <f t="shared" si="0"/>
        <v>3.04</v>
      </c>
      <c r="Q7" s="67">
        <f t="shared" si="1"/>
        <v>-0.090727816550348</v>
      </c>
      <c r="R7" s="67">
        <f t="shared" si="2"/>
        <v>-0.339130434782609</v>
      </c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</row>
    <row r="8" s="56" customFormat="1" ht="88.75" spans="1:16380">
      <c r="A8" s="58">
        <v>13</v>
      </c>
      <c r="B8" s="58" t="s">
        <v>352</v>
      </c>
      <c r="C8" s="58" t="s">
        <v>353</v>
      </c>
      <c r="D8" s="58" t="s">
        <v>326</v>
      </c>
      <c r="E8" s="58" t="s">
        <v>327</v>
      </c>
      <c r="F8" s="58"/>
      <c r="G8" s="58" t="s">
        <v>354</v>
      </c>
      <c r="H8" s="59" t="s">
        <v>355</v>
      </c>
      <c r="I8" s="62" t="s">
        <v>229</v>
      </c>
      <c r="J8" s="65">
        <v>12</v>
      </c>
      <c r="K8" s="65">
        <v>12.6</v>
      </c>
      <c r="L8" s="64">
        <v>15.6166666666667</v>
      </c>
      <c r="M8" s="60">
        <v>13.36</v>
      </c>
      <c r="N8" s="60">
        <v>13.31</v>
      </c>
      <c r="O8" s="60">
        <v>11.32</v>
      </c>
      <c r="P8" s="60">
        <f t="shared" si="0"/>
        <v>12.6633333333333</v>
      </c>
      <c r="Q8" s="67">
        <f t="shared" si="1"/>
        <v>-0.189114194236928</v>
      </c>
      <c r="R8" s="67">
        <f t="shared" si="2"/>
        <v>0.00502645502645511</v>
      </c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</row>
    <row r="9" s="56" customFormat="1" ht="106.75" spans="1:16380">
      <c r="A9" s="58">
        <v>14</v>
      </c>
      <c r="B9" s="58" t="s">
        <v>356</v>
      </c>
      <c r="C9" s="58" t="s">
        <v>357</v>
      </c>
      <c r="D9" s="58"/>
      <c r="E9" s="58" t="s">
        <v>327</v>
      </c>
      <c r="F9" s="58"/>
      <c r="G9" s="58" t="s">
        <v>358</v>
      </c>
      <c r="H9" s="59" t="s">
        <v>359</v>
      </c>
      <c r="I9" s="62" t="s">
        <v>229</v>
      </c>
      <c r="J9" s="65">
        <v>12</v>
      </c>
      <c r="K9" s="65">
        <v>12.6</v>
      </c>
      <c r="L9" s="64">
        <v>7.55666666666667</v>
      </c>
      <c r="M9" s="60">
        <v>8.56</v>
      </c>
      <c r="N9" s="60">
        <v>6.96</v>
      </c>
      <c r="O9" s="60">
        <v>7.89</v>
      </c>
      <c r="P9" s="60">
        <f t="shared" si="0"/>
        <v>7.80333333333333</v>
      </c>
      <c r="Q9" s="67">
        <f t="shared" si="1"/>
        <v>0.0326422584913979</v>
      </c>
      <c r="R9" s="67">
        <f t="shared" si="2"/>
        <v>-0.380687830687831</v>
      </c>
      <c r="XDZ9"/>
      <c r="XEA9"/>
      <c r="XEB9"/>
      <c r="XEC9"/>
      <c r="XED9"/>
      <c r="XEE9"/>
      <c r="XEF9"/>
      <c r="XEG9"/>
      <c r="XEH9"/>
      <c r="XEI9"/>
      <c r="XEJ9"/>
      <c r="XEK9"/>
      <c r="XEL9"/>
      <c r="XEM9"/>
      <c r="XEN9"/>
      <c r="XEO9"/>
      <c r="XEP9"/>
      <c r="XEQ9"/>
      <c r="XER9"/>
      <c r="XES9"/>
      <c r="XET9"/>
      <c r="XEU9"/>
      <c r="XEV9"/>
      <c r="XEW9"/>
      <c r="XEX9"/>
      <c r="XEY9"/>
      <c r="XEZ9"/>
    </row>
    <row r="10" s="56" customFormat="1" ht="53.75" spans="1:16380">
      <c r="A10" s="58">
        <v>15</v>
      </c>
      <c r="B10" s="58" t="s">
        <v>360</v>
      </c>
      <c r="C10" s="58" t="s">
        <v>361</v>
      </c>
      <c r="D10" s="58"/>
      <c r="E10" s="58" t="s">
        <v>327</v>
      </c>
      <c r="F10" s="58"/>
      <c r="G10" s="59" t="s">
        <v>362</v>
      </c>
      <c r="H10" s="59" t="s">
        <v>363</v>
      </c>
      <c r="I10" s="62" t="s">
        <v>229</v>
      </c>
      <c r="J10" s="65">
        <v>1</v>
      </c>
      <c r="K10" s="65">
        <v>1.2</v>
      </c>
      <c r="L10" s="64">
        <v>3.51666666666667</v>
      </c>
      <c r="M10" s="60">
        <v>5.12</v>
      </c>
      <c r="N10" s="60">
        <v>2.19</v>
      </c>
      <c r="O10" s="60">
        <v>1.92</v>
      </c>
      <c r="P10" s="60">
        <f t="shared" si="0"/>
        <v>3.07666666666667</v>
      </c>
      <c r="Q10" s="67">
        <f t="shared" si="1"/>
        <v>-0.125118483412323</v>
      </c>
      <c r="R10" s="69">
        <f t="shared" si="2"/>
        <v>1.56388888888889</v>
      </c>
      <c r="XDZ10"/>
      <c r="XEA10"/>
      <c r="XEB10"/>
      <c r="XEC10"/>
      <c r="XED10"/>
      <c r="XEE10"/>
      <c r="XEF10"/>
      <c r="XEG10"/>
      <c r="XEH10"/>
      <c r="XEI10"/>
      <c r="XEJ10"/>
      <c r="XEK10"/>
      <c r="XEL10"/>
      <c r="XEM10"/>
      <c r="XEN10"/>
      <c r="XEO10"/>
      <c r="XEP10"/>
      <c r="XEQ10"/>
      <c r="XER10"/>
      <c r="XES10"/>
      <c r="XET10"/>
      <c r="XEU10"/>
      <c r="XEV10"/>
      <c r="XEW10"/>
      <c r="XEX10"/>
      <c r="XEY10"/>
      <c r="XEZ10"/>
    </row>
    <row r="11" s="56" customFormat="1" ht="88.75" spans="1:16380">
      <c r="A11" s="58">
        <v>16</v>
      </c>
      <c r="B11" s="58" t="s">
        <v>364</v>
      </c>
      <c r="C11" s="58" t="s">
        <v>365</v>
      </c>
      <c r="D11" s="58"/>
      <c r="E11" s="58" t="s">
        <v>327</v>
      </c>
      <c r="F11" s="58"/>
      <c r="G11" s="59" t="s">
        <v>366</v>
      </c>
      <c r="H11" s="59" t="s">
        <v>367</v>
      </c>
      <c r="I11" s="62" t="s">
        <v>229</v>
      </c>
      <c r="J11" s="65">
        <v>2.5</v>
      </c>
      <c r="K11" s="65">
        <v>3</v>
      </c>
      <c r="L11" s="64">
        <v>2.49</v>
      </c>
      <c r="M11" s="60">
        <v>1.97</v>
      </c>
      <c r="N11" s="60">
        <v>1.72</v>
      </c>
      <c r="O11" s="60">
        <v>1.71</v>
      </c>
      <c r="P11" s="60">
        <f t="shared" si="0"/>
        <v>1.8</v>
      </c>
      <c r="Q11" s="67">
        <f t="shared" si="1"/>
        <v>-0.27710843373494</v>
      </c>
      <c r="R11" s="67">
        <f t="shared" si="2"/>
        <v>-0.4</v>
      </c>
      <c r="XDZ11"/>
      <c r="XEA11"/>
      <c r="XEB11"/>
      <c r="XEC11"/>
      <c r="XED11"/>
      <c r="XEE11"/>
      <c r="XEF11"/>
      <c r="XEG11"/>
      <c r="XEH11"/>
      <c r="XEI11"/>
      <c r="XEJ11"/>
      <c r="XEK11"/>
      <c r="XEL11"/>
      <c r="XEM11"/>
      <c r="XEN11"/>
      <c r="XEO11"/>
      <c r="XEP11"/>
      <c r="XEQ11"/>
      <c r="XER11"/>
      <c r="XES11"/>
      <c r="XET11"/>
      <c r="XEU11"/>
      <c r="XEV11"/>
      <c r="XEW11"/>
      <c r="XEX11"/>
      <c r="XEY11"/>
      <c r="XEZ11"/>
    </row>
    <row r="12" s="56" customFormat="1" ht="106.75" spans="1:16380">
      <c r="A12" s="58">
        <v>17</v>
      </c>
      <c r="B12" s="58" t="s">
        <v>368</v>
      </c>
      <c r="C12" s="58" t="s">
        <v>369</v>
      </c>
      <c r="D12" s="58"/>
      <c r="E12" s="58" t="s">
        <v>327</v>
      </c>
      <c r="F12" s="58"/>
      <c r="G12" s="59" t="s">
        <v>370</v>
      </c>
      <c r="H12" s="59" t="s">
        <v>371</v>
      </c>
      <c r="I12" s="62" t="s">
        <v>229</v>
      </c>
      <c r="J12" s="65">
        <v>2</v>
      </c>
      <c r="K12" s="65">
        <v>2.4</v>
      </c>
      <c r="L12" s="64">
        <v>2.53</v>
      </c>
      <c r="M12" s="60">
        <v>2.59</v>
      </c>
      <c r="N12" s="60">
        <v>2.49</v>
      </c>
      <c r="O12" s="60">
        <v>2.47</v>
      </c>
      <c r="P12" s="60">
        <f t="shared" si="0"/>
        <v>2.51666666666667</v>
      </c>
      <c r="Q12" s="67">
        <f t="shared" si="1"/>
        <v>-0.00527009222661374</v>
      </c>
      <c r="R12" s="67">
        <f t="shared" si="2"/>
        <v>0.0486111111111113</v>
      </c>
      <c r="XDZ12"/>
      <c r="XEA12"/>
      <c r="XEB12"/>
      <c r="XEC12"/>
      <c r="XED12"/>
      <c r="XEE12"/>
      <c r="XEF12"/>
      <c r="XEG12"/>
      <c r="XEH12"/>
      <c r="XEI12"/>
      <c r="XEJ12"/>
      <c r="XEK12"/>
      <c r="XEL12"/>
      <c r="XEM12"/>
      <c r="XEN12"/>
      <c r="XEO12"/>
      <c r="XEP12"/>
      <c r="XEQ12"/>
      <c r="XER12"/>
      <c r="XES12"/>
      <c r="XET12"/>
      <c r="XEU12"/>
      <c r="XEV12"/>
      <c r="XEW12"/>
      <c r="XEX12"/>
      <c r="XEY12"/>
      <c r="XEZ12"/>
    </row>
    <row r="13" s="56" customFormat="1" ht="106.75" spans="1:16380">
      <c r="A13" s="58">
        <v>18</v>
      </c>
      <c r="B13" s="58" t="s">
        <v>372</v>
      </c>
      <c r="C13" s="58" t="s">
        <v>373</v>
      </c>
      <c r="D13" s="58"/>
      <c r="E13" s="58" t="s">
        <v>327</v>
      </c>
      <c r="F13" s="58"/>
      <c r="G13" s="58" t="s">
        <v>374</v>
      </c>
      <c r="H13" s="59" t="s">
        <v>375</v>
      </c>
      <c r="I13" s="62" t="s">
        <v>229</v>
      </c>
      <c r="J13" s="65">
        <v>16</v>
      </c>
      <c r="K13" s="65">
        <v>16.8</v>
      </c>
      <c r="L13" s="64">
        <v>15.2566666666667</v>
      </c>
      <c r="M13" s="60">
        <v>9.7</v>
      </c>
      <c r="N13" s="60">
        <v>8.86</v>
      </c>
      <c r="O13" s="60">
        <v>11.14</v>
      </c>
      <c r="P13" s="60">
        <f t="shared" si="0"/>
        <v>9.9</v>
      </c>
      <c r="Q13" s="67">
        <f t="shared" si="1"/>
        <v>-0.351103342800963</v>
      </c>
      <c r="R13" s="67">
        <f t="shared" si="2"/>
        <v>-0.410714285714286</v>
      </c>
      <c r="XDZ13"/>
      <c r="XEA13"/>
      <c r="XEB13"/>
      <c r="XEC13"/>
      <c r="XED13"/>
      <c r="XEE13"/>
      <c r="XEF13"/>
      <c r="XEG13"/>
      <c r="XEH13"/>
      <c r="XEI13"/>
      <c r="XEJ13"/>
      <c r="XEK13"/>
      <c r="XEL13"/>
      <c r="XEM13"/>
      <c r="XEN13"/>
      <c r="XEO13"/>
      <c r="XEP13"/>
      <c r="XEQ13"/>
      <c r="XER13"/>
      <c r="XES13"/>
      <c r="XET13"/>
      <c r="XEU13"/>
      <c r="XEV13"/>
      <c r="XEW13"/>
      <c r="XEX13"/>
      <c r="XEY13"/>
      <c r="XEZ13"/>
    </row>
    <row r="14" s="56" customFormat="1" ht="106.75" spans="1:16380">
      <c r="A14" s="58">
        <v>19</v>
      </c>
      <c r="B14" s="58" t="s">
        <v>376</v>
      </c>
      <c r="C14" s="58" t="s">
        <v>377</v>
      </c>
      <c r="D14" s="58"/>
      <c r="E14" s="58" t="s">
        <v>327</v>
      </c>
      <c r="F14" s="58"/>
      <c r="G14" s="59" t="s">
        <v>378</v>
      </c>
      <c r="H14" s="59" t="s">
        <v>375</v>
      </c>
      <c r="I14" s="62" t="s">
        <v>229</v>
      </c>
      <c r="J14" s="65">
        <v>16.5</v>
      </c>
      <c r="K14" s="65">
        <v>17.325</v>
      </c>
      <c r="L14" s="64">
        <v>17.1133333333333</v>
      </c>
      <c r="M14" s="60">
        <v>17.8</v>
      </c>
      <c r="N14" s="60">
        <v>19.04</v>
      </c>
      <c r="O14" s="60">
        <v>22.37</v>
      </c>
      <c r="P14" s="60">
        <f t="shared" si="0"/>
        <v>19.7366666666667</v>
      </c>
      <c r="Q14" s="67">
        <f t="shared" si="1"/>
        <v>0.153291780288277</v>
      </c>
      <c r="R14" s="67">
        <f t="shared" si="2"/>
        <v>0.139201539201539</v>
      </c>
      <c r="XDZ14"/>
      <c r="XEA14"/>
      <c r="XEB14"/>
      <c r="XEC14"/>
      <c r="XED14"/>
      <c r="XEE14"/>
      <c r="XEF14"/>
      <c r="XEG14"/>
      <c r="XEH14"/>
      <c r="XEI14"/>
      <c r="XEJ14"/>
      <c r="XEK14"/>
      <c r="XEL14"/>
      <c r="XEM14"/>
      <c r="XEN14"/>
      <c r="XEO14"/>
      <c r="XEP14"/>
      <c r="XEQ14"/>
      <c r="XER14"/>
      <c r="XES14"/>
      <c r="XET14"/>
      <c r="XEU14"/>
      <c r="XEV14"/>
      <c r="XEW14"/>
      <c r="XEX14"/>
      <c r="XEY14"/>
      <c r="XEZ14"/>
    </row>
    <row r="15" s="56" customFormat="1" ht="71.75" spans="1:16380">
      <c r="A15" s="58">
        <v>20</v>
      </c>
      <c r="B15" s="58" t="s">
        <v>379</v>
      </c>
      <c r="C15" s="58" t="s">
        <v>380</v>
      </c>
      <c r="D15" s="58"/>
      <c r="E15" s="58"/>
      <c r="F15" s="58"/>
      <c r="G15" s="59" t="s">
        <v>381</v>
      </c>
      <c r="H15" s="59" t="s">
        <v>382</v>
      </c>
      <c r="I15" s="62" t="s">
        <v>229</v>
      </c>
      <c r="J15" s="65">
        <v>5</v>
      </c>
      <c r="K15" s="65">
        <v>5.75</v>
      </c>
      <c r="L15" s="64">
        <v>5.03333333333333</v>
      </c>
      <c r="M15" s="60">
        <v>3.45</v>
      </c>
      <c r="N15" s="60">
        <v>2.96</v>
      </c>
      <c r="O15" s="60">
        <v>3.3</v>
      </c>
      <c r="P15" s="60">
        <f t="shared" si="0"/>
        <v>3.23666666666667</v>
      </c>
      <c r="Q15" s="67">
        <f t="shared" si="1"/>
        <v>-0.356953642384105</v>
      </c>
      <c r="R15" s="67">
        <f t="shared" si="2"/>
        <v>-0.437101449275362</v>
      </c>
      <c r="XDZ15"/>
      <c r="XEA15"/>
      <c r="XEB15"/>
      <c r="XEC15"/>
      <c r="XED15"/>
      <c r="XEE15"/>
      <c r="XEF15"/>
      <c r="XEG15"/>
      <c r="XEH15"/>
      <c r="XEI15"/>
      <c r="XEJ15"/>
      <c r="XEK15"/>
      <c r="XEL15"/>
      <c r="XEM15"/>
      <c r="XEN15"/>
      <c r="XEO15"/>
      <c r="XEP15"/>
      <c r="XEQ15"/>
      <c r="XER15"/>
      <c r="XES15"/>
      <c r="XET15"/>
      <c r="XEU15"/>
      <c r="XEV15"/>
      <c r="XEW15"/>
      <c r="XEX15"/>
      <c r="XEY15"/>
      <c r="XEZ15"/>
    </row>
    <row r="16" s="56" customFormat="1" ht="53.75" spans="1:16380">
      <c r="A16" s="58">
        <v>26</v>
      </c>
      <c r="B16" s="58" t="s">
        <v>383</v>
      </c>
      <c r="C16" s="58" t="s">
        <v>384</v>
      </c>
      <c r="D16" s="58" t="s">
        <v>326</v>
      </c>
      <c r="E16" s="58" t="s">
        <v>327</v>
      </c>
      <c r="F16" s="58" t="s">
        <v>385</v>
      </c>
      <c r="G16" s="58" t="s">
        <v>386</v>
      </c>
      <c r="H16" s="59" t="s">
        <v>387</v>
      </c>
      <c r="I16" s="62" t="s">
        <v>229</v>
      </c>
      <c r="J16" s="65">
        <v>4</v>
      </c>
      <c r="K16" s="65">
        <v>4.6</v>
      </c>
      <c r="L16" s="63">
        <v>5.40666666666667</v>
      </c>
      <c r="M16" s="60">
        <v>4.1</v>
      </c>
      <c r="N16" s="60">
        <v>4.17</v>
      </c>
      <c r="O16" s="60">
        <v>4.94</v>
      </c>
      <c r="P16" s="60">
        <f t="shared" si="0"/>
        <v>4.40333333333333</v>
      </c>
      <c r="Q16" s="67">
        <f t="shared" si="1"/>
        <v>-0.18557336621455</v>
      </c>
      <c r="R16" s="67">
        <f t="shared" si="2"/>
        <v>-0.0427536231884057</v>
      </c>
      <c r="XDZ16"/>
      <c r="XEA16"/>
      <c r="XEB16"/>
      <c r="XEC16"/>
      <c r="XED16"/>
      <c r="XEE16"/>
      <c r="XEF16"/>
      <c r="XEG16"/>
      <c r="XEH16"/>
      <c r="XEI16"/>
      <c r="XEJ16"/>
      <c r="XEK16"/>
      <c r="XEL16"/>
      <c r="XEM16"/>
      <c r="XEN16"/>
      <c r="XEO16"/>
      <c r="XEP16"/>
      <c r="XEQ16"/>
      <c r="XER16"/>
      <c r="XES16"/>
      <c r="XET16"/>
      <c r="XEU16"/>
      <c r="XEV16"/>
      <c r="XEW16"/>
      <c r="XEX16"/>
      <c r="XEY16"/>
      <c r="XEZ16"/>
    </row>
    <row r="17" s="56" customFormat="1" ht="106.75" spans="1:16380">
      <c r="A17" s="58">
        <v>27</v>
      </c>
      <c r="B17" s="58" t="s">
        <v>388</v>
      </c>
      <c r="C17" s="58" t="s">
        <v>389</v>
      </c>
      <c r="D17" s="58"/>
      <c r="E17" s="58" t="s">
        <v>327</v>
      </c>
      <c r="F17" s="58" t="s">
        <v>390</v>
      </c>
      <c r="G17" s="58" t="s">
        <v>391</v>
      </c>
      <c r="H17" s="59" t="s">
        <v>392</v>
      </c>
      <c r="I17" s="62" t="s">
        <v>229</v>
      </c>
      <c r="J17" s="65">
        <v>1</v>
      </c>
      <c r="K17" s="65">
        <v>1.2</v>
      </c>
      <c r="L17" s="64">
        <v>1.85</v>
      </c>
      <c r="M17" s="60">
        <v>1.21</v>
      </c>
      <c r="N17" s="60">
        <v>1.35</v>
      </c>
      <c r="O17" s="60">
        <v>1.27</v>
      </c>
      <c r="P17" s="60">
        <f t="shared" si="0"/>
        <v>1.27666666666667</v>
      </c>
      <c r="Q17" s="67">
        <f t="shared" si="1"/>
        <v>-0.30990990990991</v>
      </c>
      <c r="R17" s="67">
        <f t="shared" si="2"/>
        <v>0.0638888888888889</v>
      </c>
      <c r="XDZ17"/>
      <c r="XEA17"/>
      <c r="XEB17"/>
      <c r="XEC17"/>
      <c r="XED17"/>
      <c r="XEE17"/>
      <c r="XEF17"/>
      <c r="XEG17"/>
      <c r="XEH17"/>
      <c r="XEI17"/>
      <c r="XEJ17"/>
      <c r="XEK17"/>
      <c r="XEL17"/>
      <c r="XEM17"/>
      <c r="XEN17"/>
      <c r="XEO17"/>
      <c r="XEP17"/>
      <c r="XEQ17"/>
      <c r="XER17"/>
      <c r="XES17"/>
      <c r="XET17"/>
      <c r="XEU17"/>
      <c r="XEV17"/>
      <c r="XEW17"/>
      <c r="XEX17"/>
      <c r="XEY17"/>
      <c r="XEZ17"/>
    </row>
    <row r="18" s="56" customFormat="1" ht="71.75" spans="1:16380">
      <c r="A18" s="58">
        <v>28</v>
      </c>
      <c r="B18" s="58" t="s">
        <v>393</v>
      </c>
      <c r="C18" s="58" t="s">
        <v>394</v>
      </c>
      <c r="D18" s="58"/>
      <c r="E18" s="58" t="s">
        <v>327</v>
      </c>
      <c r="F18" s="58" t="s">
        <v>395</v>
      </c>
      <c r="G18" s="58" t="s">
        <v>391</v>
      </c>
      <c r="H18" s="59" t="s">
        <v>396</v>
      </c>
      <c r="I18" s="62" t="s">
        <v>229</v>
      </c>
      <c r="J18" s="65">
        <v>4</v>
      </c>
      <c r="K18" s="65">
        <v>4.6</v>
      </c>
      <c r="L18" s="64">
        <v>2.15666666666667</v>
      </c>
      <c r="M18" s="60">
        <v>2.42</v>
      </c>
      <c r="N18" s="60">
        <v>2.68</v>
      </c>
      <c r="O18" s="60">
        <v>2.35</v>
      </c>
      <c r="P18" s="60">
        <f t="shared" si="0"/>
        <v>2.48333333333333</v>
      </c>
      <c r="Q18" s="67">
        <f t="shared" si="1"/>
        <v>0.151468315301389</v>
      </c>
      <c r="R18" s="67">
        <f t="shared" si="2"/>
        <v>-0.460144927536232</v>
      </c>
      <c r="XDZ18"/>
      <c r="XEA18"/>
      <c r="XEB18"/>
      <c r="XEC18"/>
      <c r="XED18"/>
      <c r="XEE18"/>
      <c r="XEF18"/>
      <c r="XEG18"/>
      <c r="XEH18"/>
      <c r="XEI18"/>
      <c r="XEJ18"/>
      <c r="XEK18"/>
      <c r="XEL18"/>
      <c r="XEM18"/>
      <c r="XEN18"/>
      <c r="XEO18"/>
      <c r="XEP18"/>
      <c r="XEQ18"/>
      <c r="XER18"/>
      <c r="XES18"/>
      <c r="XET18"/>
      <c r="XEU18"/>
      <c r="XEV18"/>
      <c r="XEW18"/>
      <c r="XEX18"/>
      <c r="XEY18"/>
      <c r="XEZ18"/>
    </row>
    <row r="19" s="56" customFormat="1" ht="88.75" spans="1:16380">
      <c r="A19" s="58">
        <v>35</v>
      </c>
      <c r="B19" s="59" t="s">
        <v>397</v>
      </c>
      <c r="C19" s="59" t="s">
        <v>398</v>
      </c>
      <c r="D19" s="58"/>
      <c r="E19" s="58" t="s">
        <v>327</v>
      </c>
      <c r="F19" s="58" t="s">
        <v>399</v>
      </c>
      <c r="G19" s="58" t="s">
        <v>386</v>
      </c>
      <c r="H19" s="59" t="s">
        <v>400</v>
      </c>
      <c r="I19" s="62" t="s">
        <v>229</v>
      </c>
      <c r="J19" s="65">
        <v>2</v>
      </c>
      <c r="K19" s="65">
        <v>2.4</v>
      </c>
      <c r="L19" s="63">
        <v>0.733333333333333</v>
      </c>
      <c r="M19" s="60">
        <v>0.29</v>
      </c>
      <c r="N19" s="60">
        <v>0.06</v>
      </c>
      <c r="O19" s="60">
        <v>0.01</v>
      </c>
      <c r="P19" s="60">
        <f t="shared" si="0"/>
        <v>0.12</v>
      </c>
      <c r="Q19" s="67">
        <f t="shared" si="1"/>
        <v>-0.836363636363636</v>
      </c>
      <c r="R19" s="67">
        <f t="shared" si="2"/>
        <v>-0.95</v>
      </c>
      <c r="XDZ19"/>
      <c r="XEA19"/>
      <c r="XEB19"/>
      <c r="XEC19"/>
      <c r="XED19"/>
      <c r="XEE19"/>
      <c r="XEF19"/>
      <c r="XEG19"/>
      <c r="XEH19"/>
      <c r="XEI19"/>
      <c r="XEJ19"/>
      <c r="XEK19"/>
      <c r="XEL19"/>
      <c r="XEM19"/>
      <c r="XEN19"/>
      <c r="XEO19"/>
      <c r="XEP19"/>
      <c r="XEQ19"/>
      <c r="XER19"/>
      <c r="XES19"/>
      <c r="XET19"/>
      <c r="XEU19"/>
      <c r="XEV19"/>
      <c r="XEW19"/>
      <c r="XEX19"/>
      <c r="XEY19"/>
      <c r="XEZ19"/>
    </row>
    <row r="20" s="56" customFormat="1" ht="88.75" spans="1:16380">
      <c r="A20" s="58">
        <v>36</v>
      </c>
      <c r="B20" s="59" t="s">
        <v>401</v>
      </c>
      <c r="C20" s="59" t="s">
        <v>402</v>
      </c>
      <c r="D20" s="58"/>
      <c r="E20" s="58" t="s">
        <v>327</v>
      </c>
      <c r="F20" s="58" t="s">
        <v>403</v>
      </c>
      <c r="G20" s="58" t="s">
        <v>386</v>
      </c>
      <c r="H20" s="59" t="s">
        <v>404</v>
      </c>
      <c r="I20" s="62" t="s">
        <v>229</v>
      </c>
      <c r="J20" s="65">
        <v>7</v>
      </c>
      <c r="K20" s="65">
        <v>8</v>
      </c>
      <c r="L20" s="64">
        <v>3.41333333333333</v>
      </c>
      <c r="M20" s="60">
        <v>4.19</v>
      </c>
      <c r="N20" s="60">
        <v>3</v>
      </c>
      <c r="O20" s="60">
        <v>2.84</v>
      </c>
      <c r="P20" s="60">
        <f t="shared" si="0"/>
        <v>3.34333333333333</v>
      </c>
      <c r="Q20" s="67">
        <f t="shared" si="1"/>
        <v>-0.0205078124999989</v>
      </c>
      <c r="R20" s="67">
        <f t="shared" si="2"/>
        <v>-0.582083333333333</v>
      </c>
      <c r="XDZ20"/>
      <c r="XEA20"/>
      <c r="XEB20"/>
      <c r="XEC20"/>
      <c r="XED20"/>
      <c r="XEE20"/>
      <c r="XEF20"/>
      <c r="XEG20"/>
      <c r="XEH20"/>
      <c r="XEI20"/>
      <c r="XEJ20"/>
      <c r="XEK20"/>
      <c r="XEL20"/>
      <c r="XEM20"/>
      <c r="XEN20"/>
      <c r="XEO20"/>
      <c r="XEP20"/>
      <c r="XEQ20"/>
      <c r="XER20"/>
      <c r="XES20"/>
      <c r="XET20"/>
      <c r="XEU20"/>
      <c r="XEV20"/>
      <c r="XEW20"/>
      <c r="XEX20"/>
      <c r="XEY20"/>
      <c r="XEZ20"/>
    </row>
    <row r="21" s="56" customFormat="1" ht="88.75" spans="1:16380">
      <c r="A21" s="58">
        <v>37</v>
      </c>
      <c r="B21" s="59" t="s">
        <v>405</v>
      </c>
      <c r="C21" s="59" t="s">
        <v>406</v>
      </c>
      <c r="D21" s="58"/>
      <c r="E21" s="58" t="s">
        <v>327</v>
      </c>
      <c r="F21" s="58" t="s">
        <v>407</v>
      </c>
      <c r="G21" s="58" t="s">
        <v>386</v>
      </c>
      <c r="H21" s="59" t="s">
        <v>408</v>
      </c>
      <c r="I21" s="62" t="s">
        <v>229</v>
      </c>
      <c r="J21" s="65">
        <v>5</v>
      </c>
      <c r="K21" s="65">
        <v>5.75</v>
      </c>
      <c r="L21" s="64">
        <v>1.66166666666667</v>
      </c>
      <c r="M21" s="60">
        <v>1.43</v>
      </c>
      <c r="N21" s="60">
        <v>2.25</v>
      </c>
      <c r="O21" s="60">
        <v>1.78</v>
      </c>
      <c r="P21" s="60">
        <f t="shared" si="0"/>
        <v>1.82</v>
      </c>
      <c r="Q21" s="67">
        <f t="shared" si="1"/>
        <v>0.095285857572716</v>
      </c>
      <c r="R21" s="67">
        <f t="shared" si="2"/>
        <v>-0.683478260869565</v>
      </c>
      <c r="XDZ21"/>
      <c r="XEA21"/>
      <c r="XEB21"/>
      <c r="XEC21"/>
      <c r="XED21"/>
      <c r="XEE21"/>
      <c r="XEF21"/>
      <c r="XEG21"/>
      <c r="XEH21"/>
      <c r="XEI21"/>
      <c r="XEJ21"/>
      <c r="XEK21"/>
      <c r="XEL21"/>
      <c r="XEM21"/>
      <c r="XEN21"/>
      <c r="XEO21"/>
      <c r="XEP21"/>
      <c r="XEQ21"/>
      <c r="XER21"/>
      <c r="XES21"/>
      <c r="XET21"/>
      <c r="XEU21"/>
      <c r="XEV21"/>
      <c r="XEW21"/>
      <c r="XEX21"/>
      <c r="XEY21"/>
      <c r="XEZ21"/>
    </row>
    <row r="22" s="56" customFormat="1" ht="88.75" spans="1:16380">
      <c r="A22" s="58">
        <v>38</v>
      </c>
      <c r="B22" s="59" t="s">
        <v>409</v>
      </c>
      <c r="C22" s="59" t="s">
        <v>410</v>
      </c>
      <c r="D22" s="58"/>
      <c r="E22" s="58" t="s">
        <v>327</v>
      </c>
      <c r="F22" s="59" t="s">
        <v>407</v>
      </c>
      <c r="G22" s="58" t="s">
        <v>386</v>
      </c>
      <c r="H22" s="59" t="s">
        <v>411</v>
      </c>
      <c r="I22" s="62" t="s">
        <v>229</v>
      </c>
      <c r="J22" s="65">
        <v>13</v>
      </c>
      <c r="K22" s="65">
        <v>13.65</v>
      </c>
      <c r="L22" s="64">
        <v>10.5183333333333</v>
      </c>
      <c r="M22" s="60">
        <v>8.972</v>
      </c>
      <c r="N22" s="60">
        <v>9.578</v>
      </c>
      <c r="O22" s="60">
        <v>9.644</v>
      </c>
      <c r="P22" s="60">
        <f t="shared" si="0"/>
        <v>9.398</v>
      </c>
      <c r="Q22" s="67">
        <f t="shared" si="1"/>
        <v>-0.106512438599269</v>
      </c>
      <c r="R22" s="67">
        <f t="shared" si="2"/>
        <v>-0.311501831501832</v>
      </c>
      <c r="XDZ22"/>
      <c r="XEA22"/>
      <c r="XEB22"/>
      <c r="XEC22"/>
      <c r="XED22"/>
      <c r="XEE22"/>
      <c r="XEF22"/>
      <c r="XEG22"/>
      <c r="XEH22"/>
      <c r="XEI22"/>
      <c r="XEJ22"/>
      <c r="XEK22"/>
      <c r="XEL22"/>
      <c r="XEM22"/>
      <c r="XEN22"/>
      <c r="XEO22"/>
      <c r="XEP22"/>
      <c r="XEQ22"/>
      <c r="XER22"/>
      <c r="XES22"/>
      <c r="XET22"/>
      <c r="XEU22"/>
      <c r="XEV22"/>
      <c r="XEW22"/>
      <c r="XEX22"/>
      <c r="XEY22"/>
      <c r="XEZ22"/>
    </row>
    <row r="23" s="56" customFormat="1" ht="106.75" spans="1:16380">
      <c r="A23" s="58">
        <v>40</v>
      </c>
      <c r="B23" s="59" t="s">
        <v>412</v>
      </c>
      <c r="C23" s="59" t="s">
        <v>412</v>
      </c>
      <c r="D23" s="58" t="s">
        <v>326</v>
      </c>
      <c r="E23" s="58" t="s">
        <v>327</v>
      </c>
      <c r="F23" s="58" t="s">
        <v>413</v>
      </c>
      <c r="G23" s="58" t="s">
        <v>414</v>
      </c>
      <c r="H23" s="59" t="s">
        <v>415</v>
      </c>
      <c r="I23" s="62" t="s">
        <v>229</v>
      </c>
      <c r="J23" s="65" t="s">
        <v>29</v>
      </c>
      <c r="K23" s="65" t="s">
        <v>29</v>
      </c>
      <c r="L23" s="63">
        <v>4.9</v>
      </c>
      <c r="M23" s="60">
        <v>4.11</v>
      </c>
      <c r="N23" s="60">
        <v>4.05</v>
      </c>
      <c r="O23" s="60">
        <v>4.67</v>
      </c>
      <c r="P23" s="60">
        <f t="shared" si="0"/>
        <v>4.27666666666667</v>
      </c>
      <c r="Q23" s="67">
        <f t="shared" si="1"/>
        <v>-0.127210884353742</v>
      </c>
      <c r="R23" s="67" t="e">
        <f t="shared" si="2"/>
        <v>#VALUE!</v>
      </c>
      <c r="XDZ23"/>
      <c r="XEA23"/>
      <c r="XEB23"/>
      <c r="XEC23"/>
      <c r="XED23"/>
      <c r="XEE23"/>
      <c r="XEF23"/>
      <c r="XEG23"/>
      <c r="XEH23"/>
      <c r="XEI23"/>
      <c r="XEJ23"/>
      <c r="XEK23"/>
      <c r="XEL23"/>
      <c r="XEM23"/>
      <c r="XEN23"/>
      <c r="XEO23"/>
      <c r="XEP23"/>
      <c r="XEQ23"/>
      <c r="XER23"/>
      <c r="XES23"/>
      <c r="XET23"/>
      <c r="XEU23"/>
      <c r="XEV23"/>
      <c r="XEW23"/>
      <c r="XEX23"/>
      <c r="XEY23"/>
      <c r="XEZ23"/>
    </row>
    <row r="24" s="56" customFormat="1" ht="106.75" spans="1:16380">
      <c r="A24" s="58">
        <v>41</v>
      </c>
      <c r="B24" s="59" t="s">
        <v>416</v>
      </c>
      <c r="C24" s="59" t="s">
        <v>416</v>
      </c>
      <c r="D24" s="58" t="s">
        <v>326</v>
      </c>
      <c r="E24" s="58" t="s">
        <v>327</v>
      </c>
      <c r="F24" s="59" t="s">
        <v>417</v>
      </c>
      <c r="G24" s="59" t="s">
        <v>414</v>
      </c>
      <c r="H24" s="59" t="s">
        <v>418</v>
      </c>
      <c r="I24" s="62" t="s">
        <v>229</v>
      </c>
      <c r="J24" s="65">
        <v>3</v>
      </c>
      <c r="K24" s="65">
        <v>3.45</v>
      </c>
      <c r="L24" s="64">
        <v>2.12</v>
      </c>
      <c r="M24" s="60">
        <v>1.72</v>
      </c>
      <c r="N24" s="60">
        <v>2.12</v>
      </c>
      <c r="O24" s="60">
        <v>1.75</v>
      </c>
      <c r="P24" s="60">
        <f t="shared" si="0"/>
        <v>1.86333333333333</v>
      </c>
      <c r="Q24" s="67">
        <f t="shared" si="1"/>
        <v>-0.121069182389937</v>
      </c>
      <c r="R24" s="67">
        <f t="shared" si="2"/>
        <v>-0.459903381642512</v>
      </c>
      <c r="XDZ24"/>
      <c r="XEA24"/>
      <c r="XEB24"/>
      <c r="XEC24"/>
      <c r="XED24"/>
      <c r="XEE24"/>
      <c r="XEF24"/>
      <c r="XEG24"/>
      <c r="XEH24"/>
      <c r="XEI24"/>
      <c r="XEJ24"/>
      <c r="XEK24"/>
      <c r="XEL24"/>
      <c r="XEM24"/>
      <c r="XEN24"/>
      <c r="XEO24"/>
      <c r="XEP24"/>
      <c r="XEQ24"/>
      <c r="XER24"/>
      <c r="XES24"/>
      <c r="XET24"/>
      <c r="XEU24"/>
      <c r="XEV24"/>
      <c r="XEW24"/>
      <c r="XEX24"/>
      <c r="XEY24"/>
      <c r="XEZ24"/>
    </row>
    <row r="25" s="56" customFormat="1" ht="71.75" spans="1:16380">
      <c r="A25" s="58">
        <v>42</v>
      </c>
      <c r="B25" s="58" t="s">
        <v>419</v>
      </c>
      <c r="C25" s="58" t="s">
        <v>419</v>
      </c>
      <c r="D25" s="58" t="s">
        <v>326</v>
      </c>
      <c r="E25" s="58" t="s">
        <v>327</v>
      </c>
      <c r="F25" s="58" t="s">
        <v>420</v>
      </c>
      <c r="G25" s="58" t="s">
        <v>421</v>
      </c>
      <c r="H25" s="59" t="s">
        <v>422</v>
      </c>
      <c r="I25" s="62" t="s">
        <v>229</v>
      </c>
      <c r="J25" s="65">
        <v>1.5</v>
      </c>
      <c r="K25" s="65">
        <v>1.8</v>
      </c>
      <c r="L25" s="64">
        <v>1.93333333333333</v>
      </c>
      <c r="M25" s="60">
        <v>1.8</v>
      </c>
      <c r="N25" s="60">
        <v>2.09</v>
      </c>
      <c r="O25" s="60">
        <v>2.26</v>
      </c>
      <c r="P25" s="60">
        <f t="shared" si="0"/>
        <v>2.05</v>
      </c>
      <c r="Q25" s="67">
        <f t="shared" si="1"/>
        <v>0.0603448275862086</v>
      </c>
      <c r="R25" s="67">
        <f t="shared" si="2"/>
        <v>0.138888888888889</v>
      </c>
      <c r="XDZ25"/>
      <c r="XEA25"/>
      <c r="XEB25"/>
      <c r="XEC25"/>
      <c r="XED25"/>
      <c r="XEE25"/>
      <c r="XEF25"/>
      <c r="XEG25"/>
      <c r="XEH25"/>
      <c r="XEI25"/>
      <c r="XEJ25"/>
      <c r="XEK25"/>
      <c r="XEL25"/>
      <c r="XEM25"/>
      <c r="XEN25"/>
      <c r="XEO25"/>
      <c r="XEP25"/>
      <c r="XEQ25"/>
      <c r="XER25"/>
      <c r="XES25"/>
      <c r="XET25"/>
      <c r="XEU25"/>
      <c r="XEV25"/>
      <c r="XEW25"/>
      <c r="XEX25"/>
      <c r="XEY25"/>
      <c r="XEZ25"/>
    </row>
    <row r="26" s="56" customFormat="1" ht="88.75" spans="1:16380">
      <c r="A26" s="58">
        <v>43</v>
      </c>
      <c r="B26" s="58" t="s">
        <v>423</v>
      </c>
      <c r="C26" s="58" t="s">
        <v>423</v>
      </c>
      <c r="D26" s="58" t="s">
        <v>326</v>
      </c>
      <c r="E26" s="58" t="s">
        <v>327</v>
      </c>
      <c r="F26" s="58" t="s">
        <v>420</v>
      </c>
      <c r="G26" s="58" t="s">
        <v>424</v>
      </c>
      <c r="H26" s="59" t="s">
        <v>342</v>
      </c>
      <c r="I26" s="62" t="s">
        <v>229</v>
      </c>
      <c r="J26" s="65">
        <v>2</v>
      </c>
      <c r="K26" s="65">
        <v>2.4</v>
      </c>
      <c r="L26" s="64">
        <v>2.68333333333333</v>
      </c>
      <c r="M26" s="60">
        <v>2.4</v>
      </c>
      <c r="N26" s="60">
        <v>2.7</v>
      </c>
      <c r="O26" s="60">
        <v>2.75</v>
      </c>
      <c r="P26" s="60">
        <f t="shared" si="0"/>
        <v>2.61666666666667</v>
      </c>
      <c r="Q26" s="67">
        <f t="shared" si="1"/>
        <v>-0.0248447204968932</v>
      </c>
      <c r="R26" s="67">
        <f t="shared" si="2"/>
        <v>0.0902777777777778</v>
      </c>
      <c r="XDZ26"/>
      <c r="XEA26"/>
      <c r="XEB26"/>
      <c r="XEC26"/>
      <c r="XED26"/>
      <c r="XEE26"/>
      <c r="XEF26"/>
      <c r="XEG26"/>
      <c r="XEH26"/>
      <c r="XEI26"/>
      <c r="XEJ26"/>
      <c r="XEK26"/>
      <c r="XEL26"/>
      <c r="XEM26"/>
      <c r="XEN26"/>
      <c r="XEO26"/>
      <c r="XEP26"/>
      <c r="XEQ26"/>
      <c r="XER26"/>
      <c r="XES26"/>
      <c r="XET26"/>
      <c r="XEU26"/>
      <c r="XEV26"/>
      <c r="XEW26"/>
      <c r="XEX26"/>
      <c r="XEY26"/>
      <c r="XEZ26"/>
    </row>
    <row r="27" s="56" customFormat="1" ht="53.75" spans="1:16380">
      <c r="A27" s="58">
        <v>44</v>
      </c>
      <c r="B27" s="59" t="s">
        <v>425</v>
      </c>
      <c r="C27" s="58" t="s">
        <v>425</v>
      </c>
      <c r="D27" s="58"/>
      <c r="E27" s="58" t="s">
        <v>327</v>
      </c>
      <c r="F27" s="58" t="s">
        <v>426</v>
      </c>
      <c r="G27" s="58" t="s">
        <v>427</v>
      </c>
      <c r="H27" s="59" t="s">
        <v>428</v>
      </c>
      <c r="I27" s="62" t="s">
        <v>229</v>
      </c>
      <c r="J27" s="65">
        <v>1.5</v>
      </c>
      <c r="K27" s="65">
        <v>1.8</v>
      </c>
      <c r="L27" s="64">
        <v>2.35333333333333</v>
      </c>
      <c r="M27" s="60">
        <v>2.22</v>
      </c>
      <c r="N27" s="60">
        <v>2.45</v>
      </c>
      <c r="O27" s="60">
        <v>2.35</v>
      </c>
      <c r="P27" s="60">
        <f t="shared" si="0"/>
        <v>2.34</v>
      </c>
      <c r="Q27" s="67">
        <f t="shared" si="1"/>
        <v>-0.00566572237960203</v>
      </c>
      <c r="R27" s="67">
        <f t="shared" si="2"/>
        <v>0.3</v>
      </c>
      <c r="XDZ27"/>
      <c r="XEA27"/>
      <c r="XEB27"/>
      <c r="XEC27"/>
      <c r="XED27"/>
      <c r="XEE27"/>
      <c r="XEF27"/>
      <c r="XEG27"/>
      <c r="XEH27"/>
      <c r="XEI27"/>
      <c r="XEJ27"/>
      <c r="XEK27"/>
      <c r="XEL27"/>
      <c r="XEM27"/>
      <c r="XEN27"/>
      <c r="XEO27"/>
      <c r="XEP27"/>
      <c r="XEQ27"/>
      <c r="XER27"/>
      <c r="XES27"/>
      <c r="XET27"/>
      <c r="XEU27"/>
      <c r="XEV27"/>
      <c r="XEW27"/>
      <c r="XEX27"/>
      <c r="XEY27"/>
      <c r="XEZ27"/>
    </row>
    <row r="28" s="56" customFormat="1" ht="71.75" spans="1:16380">
      <c r="A28" s="58">
        <v>47</v>
      </c>
      <c r="B28" s="59" t="s">
        <v>429</v>
      </c>
      <c r="C28" s="59" t="s">
        <v>429</v>
      </c>
      <c r="D28" s="58"/>
      <c r="E28" s="58" t="s">
        <v>327</v>
      </c>
      <c r="F28" s="58" t="s">
        <v>345</v>
      </c>
      <c r="G28" s="58" t="s">
        <v>430</v>
      </c>
      <c r="H28" s="59" t="s">
        <v>431</v>
      </c>
      <c r="I28" s="62" t="s">
        <v>229</v>
      </c>
      <c r="J28" s="65">
        <v>1.5</v>
      </c>
      <c r="K28" s="65">
        <v>1.8</v>
      </c>
      <c r="L28" s="63">
        <v>2.52666666666667</v>
      </c>
      <c r="M28" s="60">
        <v>2.34</v>
      </c>
      <c r="N28" s="60">
        <v>2.61</v>
      </c>
      <c r="O28" s="60">
        <v>2.54</v>
      </c>
      <c r="P28" s="60">
        <f t="shared" si="0"/>
        <v>2.49666666666667</v>
      </c>
      <c r="Q28" s="67">
        <f t="shared" si="1"/>
        <v>-0.0118733509234842</v>
      </c>
      <c r="R28" s="67">
        <f t="shared" si="2"/>
        <v>0.387037037037037</v>
      </c>
      <c r="XDZ28"/>
      <c r="XEA28"/>
      <c r="XEB28"/>
      <c r="XEC28"/>
      <c r="XED28"/>
      <c r="XEE28"/>
      <c r="XEF28"/>
      <c r="XEG28"/>
      <c r="XEH28"/>
      <c r="XEI28"/>
      <c r="XEJ28"/>
      <c r="XEK28"/>
      <c r="XEL28"/>
      <c r="XEM28"/>
      <c r="XEN28"/>
      <c r="XEO28"/>
      <c r="XEP28"/>
      <c r="XEQ28"/>
      <c r="XER28"/>
      <c r="XES28"/>
      <c r="XET28"/>
      <c r="XEU28"/>
      <c r="XEV28"/>
      <c r="XEW28"/>
      <c r="XEX28"/>
      <c r="XEY28"/>
      <c r="XEZ28"/>
    </row>
    <row r="29" s="56" customFormat="1" ht="36.75" spans="1:16380">
      <c r="A29" s="58">
        <v>48</v>
      </c>
      <c r="B29" s="59" t="s">
        <v>432</v>
      </c>
      <c r="C29" s="59" t="s">
        <v>432</v>
      </c>
      <c r="D29" s="58"/>
      <c r="E29" s="58" t="s">
        <v>327</v>
      </c>
      <c r="F29" s="58" t="s">
        <v>345</v>
      </c>
      <c r="G29" s="58" t="s">
        <v>433</v>
      </c>
      <c r="H29" s="59" t="s">
        <v>434</v>
      </c>
      <c r="I29" s="62" t="s">
        <v>229</v>
      </c>
      <c r="J29" s="65">
        <v>1.5</v>
      </c>
      <c r="K29" s="65">
        <v>1.8</v>
      </c>
      <c r="L29" s="64">
        <v>2.70666666666667</v>
      </c>
      <c r="M29" s="60">
        <v>2.65</v>
      </c>
      <c r="N29" s="60">
        <v>2.85</v>
      </c>
      <c r="O29" s="60">
        <v>2.34</v>
      </c>
      <c r="P29" s="60">
        <f t="shared" si="0"/>
        <v>2.61333333333333</v>
      </c>
      <c r="Q29" s="67">
        <f t="shared" si="1"/>
        <v>-0.0344827586206909</v>
      </c>
      <c r="R29" s="67">
        <f t="shared" si="2"/>
        <v>0.451851851851852</v>
      </c>
      <c r="XDZ29"/>
      <c r="XEA29"/>
      <c r="XEB29"/>
      <c r="XEC29"/>
      <c r="XED29"/>
      <c r="XEE29"/>
      <c r="XEF29"/>
      <c r="XEG29"/>
      <c r="XEH29"/>
      <c r="XEI29"/>
      <c r="XEJ29"/>
      <c r="XEK29"/>
      <c r="XEL29"/>
      <c r="XEM29"/>
      <c r="XEN29"/>
      <c r="XEO29"/>
      <c r="XEP29"/>
      <c r="XEQ29"/>
      <c r="XER29"/>
      <c r="XES29"/>
      <c r="XET29"/>
      <c r="XEU29"/>
      <c r="XEV29"/>
      <c r="XEW29"/>
      <c r="XEX29"/>
      <c r="XEY29"/>
      <c r="XEZ29"/>
    </row>
    <row r="30" s="56" customFormat="1" ht="36.75" spans="1:16380">
      <c r="A30" s="58">
        <v>49</v>
      </c>
      <c r="B30" s="59" t="s">
        <v>435</v>
      </c>
      <c r="C30" s="59" t="s">
        <v>435</v>
      </c>
      <c r="D30" s="58"/>
      <c r="E30" s="58" t="s">
        <v>327</v>
      </c>
      <c r="F30" s="58" t="s">
        <v>345</v>
      </c>
      <c r="G30" s="58" t="s">
        <v>433</v>
      </c>
      <c r="H30" s="59" t="s">
        <v>436</v>
      </c>
      <c r="I30" s="62" t="s">
        <v>229</v>
      </c>
      <c r="J30" s="65">
        <v>1.5</v>
      </c>
      <c r="K30" s="65">
        <v>1.8</v>
      </c>
      <c r="L30" s="64">
        <v>2.41666666666667</v>
      </c>
      <c r="M30" s="60">
        <v>2.46</v>
      </c>
      <c r="N30" s="60">
        <v>2.68</v>
      </c>
      <c r="O30" s="60">
        <v>2.28</v>
      </c>
      <c r="P30" s="60">
        <f t="shared" si="0"/>
        <v>2.47333333333333</v>
      </c>
      <c r="Q30" s="67">
        <f t="shared" si="1"/>
        <v>0.0234482758620675</v>
      </c>
      <c r="R30" s="67">
        <f t="shared" si="2"/>
        <v>0.374074074074074</v>
      </c>
      <c r="XDZ30"/>
      <c r="XEA30"/>
      <c r="XEB30"/>
      <c r="XEC30"/>
      <c r="XED30"/>
      <c r="XEE30"/>
      <c r="XEF30"/>
      <c r="XEG30"/>
      <c r="XEH30"/>
      <c r="XEI30"/>
      <c r="XEJ30"/>
      <c r="XEK30"/>
      <c r="XEL30"/>
      <c r="XEM30"/>
      <c r="XEN30"/>
      <c r="XEO30"/>
      <c r="XEP30"/>
      <c r="XEQ30"/>
      <c r="XER30"/>
      <c r="XES30"/>
      <c r="XET30"/>
      <c r="XEU30"/>
      <c r="XEV30"/>
      <c r="XEW30"/>
      <c r="XEX30"/>
      <c r="XEY30"/>
      <c r="XEZ30"/>
    </row>
    <row r="31" s="56" customFormat="1" ht="71.75" spans="1:16380">
      <c r="A31" s="58">
        <v>50</v>
      </c>
      <c r="B31" s="59" t="s">
        <v>437</v>
      </c>
      <c r="C31" s="59" t="s">
        <v>437</v>
      </c>
      <c r="D31" s="58"/>
      <c r="E31" s="58" t="s">
        <v>327</v>
      </c>
      <c r="F31" s="58" t="s">
        <v>438</v>
      </c>
      <c r="G31" s="58" t="s">
        <v>439</v>
      </c>
      <c r="H31" s="59" t="s">
        <v>440</v>
      </c>
      <c r="I31" s="62" t="s">
        <v>229</v>
      </c>
      <c r="J31" s="65">
        <v>5</v>
      </c>
      <c r="K31" s="65">
        <v>5.75</v>
      </c>
      <c r="L31" s="64">
        <v>4</v>
      </c>
      <c r="M31" s="60">
        <v>4.76</v>
      </c>
      <c r="N31" s="60">
        <v>5.27</v>
      </c>
      <c r="O31" s="60">
        <v>5.13</v>
      </c>
      <c r="P31" s="60">
        <f t="shared" si="0"/>
        <v>5.05333333333333</v>
      </c>
      <c r="Q31" s="67">
        <f t="shared" si="1"/>
        <v>0.263333333333333</v>
      </c>
      <c r="R31" s="67">
        <f t="shared" si="2"/>
        <v>-0.121159420289855</v>
      </c>
      <c r="XDZ31"/>
      <c r="XEA31"/>
      <c r="XEB31"/>
      <c r="XEC31"/>
      <c r="XED31"/>
      <c r="XEE31"/>
      <c r="XEF31"/>
      <c r="XEG31"/>
      <c r="XEH31"/>
      <c r="XEI31"/>
      <c r="XEJ31"/>
      <c r="XEK31"/>
      <c r="XEL31"/>
      <c r="XEM31"/>
      <c r="XEN31"/>
      <c r="XEO31"/>
      <c r="XEP31"/>
      <c r="XEQ31"/>
      <c r="XER31"/>
      <c r="XES31"/>
      <c r="XET31"/>
      <c r="XEU31"/>
      <c r="XEV31"/>
      <c r="XEW31"/>
      <c r="XEX31"/>
      <c r="XEY31"/>
      <c r="XEZ31"/>
    </row>
    <row r="32" s="56" customFormat="1" ht="71.75" spans="1:16380">
      <c r="A32" s="58">
        <v>51</v>
      </c>
      <c r="B32" s="58" t="s">
        <v>441</v>
      </c>
      <c r="C32" s="58" t="s">
        <v>441</v>
      </c>
      <c r="D32" s="58"/>
      <c r="E32" s="58" t="s">
        <v>327</v>
      </c>
      <c r="F32" s="58" t="s">
        <v>438</v>
      </c>
      <c r="G32" s="58" t="s">
        <v>442</v>
      </c>
      <c r="H32" s="59" t="s">
        <v>443</v>
      </c>
      <c r="I32" s="62" t="s">
        <v>229</v>
      </c>
      <c r="J32" s="65">
        <v>1</v>
      </c>
      <c r="K32" s="65">
        <v>1.2</v>
      </c>
      <c r="L32" s="64">
        <v>1.58666666666667</v>
      </c>
      <c r="M32" s="60">
        <v>1.33</v>
      </c>
      <c r="N32" s="60">
        <v>0.47</v>
      </c>
      <c r="O32" s="60">
        <v>1.52</v>
      </c>
      <c r="P32" s="60">
        <f t="shared" si="0"/>
        <v>1.10666666666667</v>
      </c>
      <c r="Q32" s="67">
        <f t="shared" si="1"/>
        <v>-0.302521008403363</v>
      </c>
      <c r="R32" s="67">
        <f t="shared" si="2"/>
        <v>-0.0777777777777777</v>
      </c>
      <c r="XDZ32"/>
      <c r="XEA32"/>
      <c r="XEB32"/>
      <c r="XEC32"/>
      <c r="XED32"/>
      <c r="XEE32"/>
      <c r="XEF32"/>
      <c r="XEG32"/>
      <c r="XEH32"/>
      <c r="XEI32"/>
      <c r="XEJ32"/>
      <c r="XEK32"/>
      <c r="XEL32"/>
      <c r="XEM32"/>
      <c r="XEN32"/>
      <c r="XEO32"/>
      <c r="XEP32"/>
      <c r="XEQ32"/>
      <c r="XER32"/>
      <c r="XES32"/>
      <c r="XET32"/>
      <c r="XEU32"/>
      <c r="XEV32"/>
      <c r="XEW32"/>
      <c r="XEX32"/>
      <c r="XEY32"/>
      <c r="XEZ32"/>
    </row>
    <row r="33" s="56" customFormat="1" ht="71.75" spans="1:16380">
      <c r="A33" s="58">
        <v>55</v>
      </c>
      <c r="B33" s="58" t="s">
        <v>444</v>
      </c>
      <c r="C33" s="58" t="s">
        <v>444</v>
      </c>
      <c r="D33" s="58"/>
      <c r="E33" s="58"/>
      <c r="F33" s="58"/>
      <c r="G33" s="58" t="s">
        <v>445</v>
      </c>
      <c r="H33" s="59" t="s">
        <v>446</v>
      </c>
      <c r="I33" s="62" t="s">
        <v>229</v>
      </c>
      <c r="J33" s="65">
        <v>0.5</v>
      </c>
      <c r="K33" s="65">
        <v>0.65</v>
      </c>
      <c r="L33" s="63">
        <v>1.25</v>
      </c>
      <c r="M33" s="60">
        <v>0.6</v>
      </c>
      <c r="N33" s="60">
        <v>0.5</v>
      </c>
      <c r="O33" s="60">
        <v>0.6</v>
      </c>
      <c r="P33" s="60">
        <f t="shared" si="0"/>
        <v>0.566666666666667</v>
      </c>
      <c r="Q33" s="67">
        <f t="shared" si="1"/>
        <v>-0.546666666666667</v>
      </c>
      <c r="R33" s="67">
        <f t="shared" si="2"/>
        <v>-0.128205128205128</v>
      </c>
      <c r="XDZ33"/>
      <c r="XEA33"/>
      <c r="XEB33"/>
      <c r="XEC33"/>
      <c r="XED33"/>
      <c r="XEE33"/>
      <c r="XEF33"/>
      <c r="XEG33"/>
      <c r="XEH33"/>
      <c r="XEI33"/>
      <c r="XEJ33"/>
      <c r="XEK33"/>
      <c r="XEL33"/>
      <c r="XEM33"/>
      <c r="XEN33"/>
      <c r="XEO33"/>
      <c r="XEP33"/>
      <c r="XEQ33"/>
      <c r="XER33"/>
      <c r="XES33"/>
      <c r="XET33"/>
      <c r="XEU33"/>
      <c r="XEV33"/>
      <c r="XEW33"/>
      <c r="XEX33"/>
      <c r="XEY33"/>
      <c r="XEZ33"/>
    </row>
    <row r="34" s="56" customFormat="1" ht="71.75" spans="1:16380">
      <c r="A34" s="58">
        <v>56</v>
      </c>
      <c r="B34" s="58" t="s">
        <v>447</v>
      </c>
      <c r="C34" s="58" t="s">
        <v>447</v>
      </c>
      <c r="D34" s="58"/>
      <c r="E34" s="58"/>
      <c r="F34" s="58"/>
      <c r="G34" s="58" t="s">
        <v>448</v>
      </c>
      <c r="H34" s="59" t="s">
        <v>449</v>
      </c>
      <c r="I34" s="62" t="s">
        <v>229</v>
      </c>
      <c r="J34" s="65">
        <v>0.5</v>
      </c>
      <c r="K34" s="65">
        <v>0.65</v>
      </c>
      <c r="L34" s="64">
        <v>1.18333333333333</v>
      </c>
      <c r="M34" s="60">
        <v>1.41</v>
      </c>
      <c r="N34" s="60">
        <v>1.22</v>
      </c>
      <c r="O34" s="60">
        <v>1.32</v>
      </c>
      <c r="P34" s="60">
        <f t="shared" si="0"/>
        <v>1.31666666666667</v>
      </c>
      <c r="Q34" s="67">
        <f t="shared" si="1"/>
        <v>0.112676056338031</v>
      </c>
      <c r="R34" s="67">
        <f t="shared" si="2"/>
        <v>1.02564102564103</v>
      </c>
      <c r="XDZ34"/>
      <c r="XEA34"/>
      <c r="XEB34"/>
      <c r="XEC34"/>
      <c r="XED34"/>
      <c r="XEE34"/>
      <c r="XEF34"/>
      <c r="XEG34"/>
      <c r="XEH34"/>
      <c r="XEI34"/>
      <c r="XEJ34"/>
      <c r="XEK34"/>
      <c r="XEL34"/>
      <c r="XEM34"/>
      <c r="XEN34"/>
      <c r="XEO34"/>
      <c r="XEP34"/>
      <c r="XEQ34"/>
      <c r="XER34"/>
      <c r="XES34"/>
      <c r="XET34"/>
      <c r="XEU34"/>
      <c r="XEV34"/>
      <c r="XEW34"/>
      <c r="XEX34"/>
      <c r="XEY34"/>
      <c r="XEZ34"/>
    </row>
    <row r="35" s="56" customFormat="1" ht="53.75" spans="1:16380">
      <c r="A35" s="58">
        <v>58</v>
      </c>
      <c r="B35" s="59" t="s">
        <v>450</v>
      </c>
      <c r="C35" s="59" t="s">
        <v>450</v>
      </c>
      <c r="D35" s="58"/>
      <c r="E35" s="58" t="s">
        <v>451</v>
      </c>
      <c r="F35" s="58"/>
      <c r="G35" s="58" t="s">
        <v>452</v>
      </c>
      <c r="H35" s="59" t="s">
        <v>453</v>
      </c>
      <c r="I35" s="62" t="s">
        <v>229</v>
      </c>
      <c r="J35" s="65">
        <v>0.4</v>
      </c>
      <c r="K35" s="65">
        <v>0.52</v>
      </c>
      <c r="L35" s="63">
        <v>0.693333333333333</v>
      </c>
      <c r="M35" s="60">
        <v>0.7</v>
      </c>
      <c r="N35" s="60">
        <v>0.77</v>
      </c>
      <c r="O35" s="60">
        <v>0.7</v>
      </c>
      <c r="P35" s="60">
        <f t="shared" ref="P35:P66" si="3">AVERAGE(M35:O35)</f>
        <v>0.723333333333333</v>
      </c>
      <c r="Q35" s="67">
        <f t="shared" ref="Q35:Q66" si="4">(P35-L35)/L35</f>
        <v>0.0432692307692311</v>
      </c>
      <c r="R35" s="67">
        <f t="shared" ref="R35:R66" si="5">(P35-K35)/K35</f>
        <v>0.391025641025641</v>
      </c>
      <c r="XDZ35"/>
      <c r="XEA35"/>
      <c r="XEB35"/>
      <c r="XEC35"/>
      <c r="XED35"/>
      <c r="XEE35"/>
      <c r="XEF35"/>
      <c r="XEG35"/>
      <c r="XEH35"/>
      <c r="XEI35"/>
      <c r="XEJ35"/>
      <c r="XEK35"/>
      <c r="XEL35"/>
      <c r="XEM35"/>
      <c r="XEN35"/>
      <c r="XEO35"/>
      <c r="XEP35"/>
      <c r="XEQ35"/>
      <c r="XER35"/>
      <c r="XES35"/>
      <c r="XET35"/>
      <c r="XEU35"/>
      <c r="XEV35"/>
      <c r="XEW35"/>
      <c r="XEX35"/>
      <c r="XEY35"/>
      <c r="XEZ35"/>
    </row>
    <row r="36" s="56" customFormat="1" ht="53.75" spans="1:16380">
      <c r="A36" s="58">
        <v>59</v>
      </c>
      <c r="B36" s="59" t="s">
        <v>454</v>
      </c>
      <c r="C36" s="59" t="s">
        <v>454</v>
      </c>
      <c r="D36" s="58"/>
      <c r="E36" s="58" t="s">
        <v>451</v>
      </c>
      <c r="F36" s="58"/>
      <c r="G36" s="58" t="s">
        <v>455</v>
      </c>
      <c r="H36" s="59" t="s">
        <v>456</v>
      </c>
      <c r="I36" s="62" t="s">
        <v>229</v>
      </c>
      <c r="J36" s="65">
        <v>0.4</v>
      </c>
      <c r="K36" s="65">
        <v>0.52</v>
      </c>
      <c r="L36" s="64">
        <v>0.763333333333333</v>
      </c>
      <c r="M36" s="60">
        <v>0.83</v>
      </c>
      <c r="N36" s="60">
        <v>0.74</v>
      </c>
      <c r="O36" s="60">
        <v>0.74</v>
      </c>
      <c r="P36" s="60">
        <f t="shared" si="3"/>
        <v>0.77</v>
      </c>
      <c r="Q36" s="67">
        <f t="shared" si="4"/>
        <v>0.00873362445414882</v>
      </c>
      <c r="R36" s="67">
        <f t="shared" si="5"/>
        <v>0.480769230769231</v>
      </c>
      <c r="XDZ36"/>
      <c r="XEA36"/>
      <c r="XEB36"/>
      <c r="XEC36"/>
      <c r="XED36"/>
      <c r="XEE36"/>
      <c r="XEF36"/>
      <c r="XEG36"/>
      <c r="XEH36"/>
      <c r="XEI36"/>
      <c r="XEJ36"/>
      <c r="XEK36"/>
      <c r="XEL36"/>
      <c r="XEM36"/>
      <c r="XEN36"/>
      <c r="XEO36"/>
      <c r="XEP36"/>
      <c r="XEQ36"/>
      <c r="XER36"/>
      <c r="XES36"/>
      <c r="XET36"/>
      <c r="XEU36"/>
      <c r="XEV36"/>
      <c r="XEW36"/>
      <c r="XEX36"/>
      <c r="XEY36"/>
      <c r="XEZ36"/>
    </row>
    <row r="37" s="56" customFormat="1" ht="53.75" spans="1:16380">
      <c r="A37" s="58">
        <v>60</v>
      </c>
      <c r="B37" s="59" t="s">
        <v>457</v>
      </c>
      <c r="C37" s="59" t="s">
        <v>457</v>
      </c>
      <c r="D37" s="58"/>
      <c r="E37" s="58" t="s">
        <v>451</v>
      </c>
      <c r="F37" s="58"/>
      <c r="G37" s="58" t="s">
        <v>458</v>
      </c>
      <c r="H37" s="59" t="s">
        <v>459</v>
      </c>
      <c r="I37" s="62" t="s">
        <v>229</v>
      </c>
      <c r="J37" s="65">
        <v>0.4</v>
      </c>
      <c r="K37" s="65">
        <v>0.52</v>
      </c>
      <c r="L37" s="64">
        <v>0.77</v>
      </c>
      <c r="M37" s="60">
        <v>0.82</v>
      </c>
      <c r="N37" s="60">
        <v>0.82</v>
      </c>
      <c r="O37" s="60">
        <v>0.84</v>
      </c>
      <c r="P37" s="60">
        <f t="shared" si="3"/>
        <v>0.826666666666667</v>
      </c>
      <c r="Q37" s="67">
        <f t="shared" si="4"/>
        <v>0.0735930735930736</v>
      </c>
      <c r="R37" s="67">
        <f t="shared" si="5"/>
        <v>0.58974358974359</v>
      </c>
      <c r="XDZ37"/>
      <c r="XEA37"/>
      <c r="XEB37"/>
      <c r="XEC37"/>
      <c r="XED37"/>
      <c r="XEE37"/>
      <c r="XEF37"/>
      <c r="XEG37"/>
      <c r="XEH37"/>
      <c r="XEI37"/>
      <c r="XEJ37"/>
      <c r="XEK37"/>
      <c r="XEL37"/>
      <c r="XEM37"/>
      <c r="XEN37"/>
      <c r="XEO37"/>
      <c r="XEP37"/>
      <c r="XEQ37"/>
      <c r="XER37"/>
      <c r="XES37"/>
      <c r="XET37"/>
      <c r="XEU37"/>
      <c r="XEV37"/>
      <c r="XEW37"/>
      <c r="XEX37"/>
      <c r="XEY37"/>
      <c r="XEZ37"/>
    </row>
    <row r="38" s="56" customFormat="1" ht="124.75" spans="1:16380">
      <c r="A38" s="58">
        <v>61</v>
      </c>
      <c r="B38" s="59" t="s">
        <v>460</v>
      </c>
      <c r="C38" s="59" t="s">
        <v>460</v>
      </c>
      <c r="D38" s="58"/>
      <c r="E38" s="58" t="s">
        <v>451</v>
      </c>
      <c r="F38" s="58" t="s">
        <v>461</v>
      </c>
      <c r="G38" s="58" t="s">
        <v>462</v>
      </c>
      <c r="H38" s="59" t="s">
        <v>463</v>
      </c>
      <c r="I38" s="62" t="s">
        <v>229</v>
      </c>
      <c r="J38" s="65">
        <v>1</v>
      </c>
      <c r="K38" s="65">
        <v>1.2</v>
      </c>
      <c r="L38" s="64">
        <v>0.68</v>
      </c>
      <c r="M38" s="60">
        <v>0.66</v>
      </c>
      <c r="N38" s="60">
        <v>0.69</v>
      </c>
      <c r="O38" s="60">
        <v>0.7</v>
      </c>
      <c r="P38" s="60">
        <f t="shared" si="3"/>
        <v>0.683333333333333</v>
      </c>
      <c r="Q38" s="67">
        <f t="shared" si="4"/>
        <v>0.00490196078431351</v>
      </c>
      <c r="R38" s="67">
        <f t="shared" si="5"/>
        <v>-0.430555555555556</v>
      </c>
      <c r="XDZ38"/>
      <c r="XEA38"/>
      <c r="XEB38"/>
      <c r="XEC38"/>
      <c r="XED38"/>
      <c r="XEE38"/>
      <c r="XEF38"/>
      <c r="XEG38"/>
      <c r="XEH38"/>
      <c r="XEI38"/>
      <c r="XEJ38"/>
      <c r="XEK38"/>
      <c r="XEL38"/>
      <c r="XEM38"/>
      <c r="XEN38"/>
      <c r="XEO38"/>
      <c r="XEP38"/>
      <c r="XEQ38"/>
      <c r="XER38"/>
      <c r="XES38"/>
      <c r="XET38"/>
      <c r="XEU38"/>
      <c r="XEV38"/>
      <c r="XEW38"/>
      <c r="XEX38"/>
      <c r="XEY38"/>
      <c r="XEZ38"/>
    </row>
    <row r="39" s="56" customFormat="1" ht="124.75" spans="1:16380">
      <c r="A39" s="58">
        <v>64</v>
      </c>
      <c r="B39" s="59" t="s">
        <v>464</v>
      </c>
      <c r="C39" s="59" t="s">
        <v>464</v>
      </c>
      <c r="D39" s="58"/>
      <c r="E39" s="58" t="s">
        <v>451</v>
      </c>
      <c r="F39" s="58" t="s">
        <v>465</v>
      </c>
      <c r="G39" s="58" t="s">
        <v>466</v>
      </c>
      <c r="H39" s="59" t="s">
        <v>436</v>
      </c>
      <c r="I39" s="62" t="s">
        <v>229</v>
      </c>
      <c r="J39" s="65">
        <v>0.4</v>
      </c>
      <c r="K39" s="65">
        <v>0.52</v>
      </c>
      <c r="L39" s="63">
        <v>0.686666666666667</v>
      </c>
      <c r="M39" s="60">
        <v>0.74</v>
      </c>
      <c r="N39" s="60">
        <v>0.65</v>
      </c>
      <c r="O39" s="60">
        <v>0.7</v>
      </c>
      <c r="P39" s="60">
        <f t="shared" si="3"/>
        <v>0.696666666666667</v>
      </c>
      <c r="Q39" s="67">
        <f t="shared" si="4"/>
        <v>0.014563106796116</v>
      </c>
      <c r="R39" s="67">
        <f t="shared" si="5"/>
        <v>0.33974358974359</v>
      </c>
      <c r="XDZ39"/>
      <c r="XEA39"/>
      <c r="XEB39"/>
      <c r="XEC39"/>
      <c r="XED39"/>
      <c r="XEE39"/>
      <c r="XEF39"/>
      <c r="XEG39"/>
      <c r="XEH39"/>
      <c r="XEI39"/>
      <c r="XEJ39"/>
      <c r="XEK39"/>
      <c r="XEL39"/>
      <c r="XEM39"/>
      <c r="XEN39"/>
      <c r="XEO39"/>
      <c r="XEP39"/>
      <c r="XEQ39"/>
      <c r="XER39"/>
      <c r="XES39"/>
      <c r="XET39"/>
      <c r="XEU39"/>
      <c r="XEV39"/>
      <c r="XEW39"/>
      <c r="XEX39"/>
      <c r="XEY39"/>
      <c r="XEZ39"/>
    </row>
    <row r="40" s="56" customFormat="1" ht="53.75" spans="1:16380">
      <c r="A40" s="58">
        <v>65</v>
      </c>
      <c r="B40" s="59" t="s">
        <v>467</v>
      </c>
      <c r="C40" s="59" t="s">
        <v>467</v>
      </c>
      <c r="D40" s="58"/>
      <c r="E40" s="58" t="s">
        <v>451</v>
      </c>
      <c r="F40" s="58"/>
      <c r="G40" s="58" t="s">
        <v>468</v>
      </c>
      <c r="H40" s="59" t="s">
        <v>469</v>
      </c>
      <c r="I40" s="62" t="s">
        <v>229</v>
      </c>
      <c r="J40" s="65">
        <v>1</v>
      </c>
      <c r="K40" s="65">
        <v>1.2</v>
      </c>
      <c r="L40" s="64">
        <v>0.296666666666667</v>
      </c>
      <c r="M40" s="60">
        <v>0.25</v>
      </c>
      <c r="N40" s="60">
        <v>0.21</v>
      </c>
      <c r="O40" s="60">
        <v>0.23</v>
      </c>
      <c r="P40" s="60">
        <f t="shared" si="3"/>
        <v>0.23</v>
      </c>
      <c r="Q40" s="67">
        <f t="shared" si="4"/>
        <v>-0.224719101123596</v>
      </c>
      <c r="R40" s="67">
        <f t="shared" si="5"/>
        <v>-0.808333333333333</v>
      </c>
      <c r="XDZ40"/>
      <c r="XEA40"/>
      <c r="XEB40"/>
      <c r="XEC40"/>
      <c r="XED40"/>
      <c r="XEE40"/>
      <c r="XEF40"/>
      <c r="XEG40"/>
      <c r="XEH40"/>
      <c r="XEI40"/>
      <c r="XEJ40"/>
      <c r="XEK40"/>
      <c r="XEL40"/>
      <c r="XEM40"/>
      <c r="XEN40"/>
      <c r="XEO40"/>
      <c r="XEP40"/>
      <c r="XEQ40"/>
      <c r="XER40"/>
      <c r="XES40"/>
      <c r="XET40"/>
      <c r="XEU40"/>
      <c r="XEV40"/>
      <c r="XEW40"/>
      <c r="XEX40"/>
      <c r="XEY40"/>
      <c r="XEZ40"/>
    </row>
    <row r="41" s="56" customFormat="1" ht="282.75" spans="1:16380">
      <c r="A41" s="58">
        <v>66</v>
      </c>
      <c r="B41" s="58" t="s">
        <v>470</v>
      </c>
      <c r="C41" s="58" t="s">
        <v>470</v>
      </c>
      <c r="D41" s="58"/>
      <c r="E41" s="58"/>
      <c r="F41" s="58" t="s">
        <v>471</v>
      </c>
      <c r="G41" s="58" t="s">
        <v>472</v>
      </c>
      <c r="H41" s="59" t="s">
        <v>473</v>
      </c>
      <c r="I41" s="62" t="s">
        <v>474</v>
      </c>
      <c r="J41" s="62">
        <v>15</v>
      </c>
      <c r="K41" s="62">
        <v>15</v>
      </c>
      <c r="L41" s="64">
        <v>114.83</v>
      </c>
      <c r="M41" s="60"/>
      <c r="N41" s="60"/>
      <c r="O41" s="60"/>
      <c r="P41" s="60">
        <v>134.95</v>
      </c>
      <c r="Q41" s="67">
        <f t="shared" si="4"/>
        <v>0.175215536009753</v>
      </c>
      <c r="R41" s="67">
        <f t="shared" si="5"/>
        <v>7.99666666666667</v>
      </c>
      <c r="XDZ41"/>
      <c r="XEA41"/>
      <c r="XEB41"/>
      <c r="XEC41"/>
      <c r="XED41"/>
      <c r="XEE41"/>
      <c r="XEF41"/>
      <c r="XEG41"/>
      <c r="XEH41"/>
      <c r="XEI41"/>
      <c r="XEJ41"/>
      <c r="XEK41"/>
      <c r="XEL41"/>
      <c r="XEM41"/>
      <c r="XEN41"/>
      <c r="XEO41"/>
      <c r="XEP41"/>
      <c r="XEQ41"/>
      <c r="XER41"/>
      <c r="XES41"/>
      <c r="XET41"/>
      <c r="XEU41"/>
      <c r="XEV41"/>
      <c r="XEW41"/>
      <c r="XEX41"/>
      <c r="XEY41"/>
      <c r="XEZ41"/>
    </row>
    <row r="42" s="56" customFormat="1" ht="282.75" spans="1:16380">
      <c r="A42" s="58">
        <v>67</v>
      </c>
      <c r="B42" s="58" t="s">
        <v>475</v>
      </c>
      <c r="C42" s="58" t="s">
        <v>475</v>
      </c>
      <c r="D42" s="58"/>
      <c r="E42" s="58"/>
      <c r="F42" s="58" t="s">
        <v>471</v>
      </c>
      <c r="G42" s="58" t="s">
        <v>476</v>
      </c>
      <c r="H42" s="59" t="s">
        <v>477</v>
      </c>
      <c r="I42" s="62" t="s">
        <v>474</v>
      </c>
      <c r="J42" s="62">
        <v>400</v>
      </c>
      <c r="K42" s="62">
        <v>400</v>
      </c>
      <c r="L42" s="64">
        <v>175</v>
      </c>
      <c r="M42" s="60"/>
      <c r="N42" s="60"/>
      <c r="O42" s="60"/>
      <c r="P42" s="60">
        <v>236</v>
      </c>
      <c r="Q42" s="67">
        <f t="shared" si="4"/>
        <v>0.348571428571429</v>
      </c>
      <c r="R42" s="67">
        <f t="shared" si="5"/>
        <v>-0.41</v>
      </c>
      <c r="XDZ42"/>
      <c r="XEA42"/>
      <c r="XEB42"/>
      <c r="XEC42"/>
      <c r="XED42"/>
      <c r="XEE42"/>
      <c r="XEF42"/>
      <c r="XEG42"/>
      <c r="XEH42"/>
      <c r="XEI42"/>
      <c r="XEJ42"/>
      <c r="XEK42"/>
      <c r="XEL42"/>
      <c r="XEM42"/>
      <c r="XEN42"/>
      <c r="XEO42"/>
      <c r="XEP42"/>
      <c r="XEQ42"/>
      <c r="XER42"/>
      <c r="XES42"/>
      <c r="XET42"/>
      <c r="XEU42"/>
      <c r="XEV42"/>
      <c r="XEW42"/>
      <c r="XEX42"/>
      <c r="XEY42"/>
      <c r="XEZ42"/>
    </row>
    <row r="43" s="56" customFormat="1" ht="282.75" spans="1:16380">
      <c r="A43" s="58">
        <v>68</v>
      </c>
      <c r="B43" s="58" t="s">
        <v>478</v>
      </c>
      <c r="C43" s="58" t="s">
        <v>478</v>
      </c>
      <c r="D43" s="58"/>
      <c r="E43" s="58"/>
      <c r="F43" s="58" t="s">
        <v>471</v>
      </c>
      <c r="G43" s="58" t="s">
        <v>479</v>
      </c>
      <c r="H43" s="59" t="s">
        <v>480</v>
      </c>
      <c r="I43" s="62" t="s">
        <v>474</v>
      </c>
      <c r="J43" s="62">
        <v>40</v>
      </c>
      <c r="K43" s="62">
        <v>40</v>
      </c>
      <c r="L43" s="66">
        <v>0.8271</v>
      </c>
      <c r="M43" s="60"/>
      <c r="N43" s="60"/>
      <c r="O43" s="60"/>
      <c r="P43" s="67">
        <v>0.8247</v>
      </c>
      <c r="Q43" s="67">
        <f t="shared" si="4"/>
        <v>-0.00290170475154148</v>
      </c>
      <c r="R43" s="67">
        <f t="shared" si="5"/>
        <v>-0.9793825</v>
      </c>
      <c r="XDZ43"/>
      <c r="XEA43"/>
      <c r="XEB43"/>
      <c r="XEC43"/>
      <c r="XED43"/>
      <c r="XEE43"/>
      <c r="XEF43"/>
      <c r="XEG43"/>
      <c r="XEH43"/>
      <c r="XEI43"/>
      <c r="XEJ43"/>
      <c r="XEK43"/>
      <c r="XEL43"/>
      <c r="XEM43"/>
      <c r="XEN43"/>
      <c r="XEO43"/>
      <c r="XEP43"/>
      <c r="XEQ43"/>
      <c r="XER43"/>
      <c r="XES43"/>
      <c r="XET43"/>
      <c r="XEU43"/>
      <c r="XEV43"/>
      <c r="XEW43"/>
      <c r="XEX43"/>
      <c r="XEY43"/>
      <c r="XEZ43"/>
    </row>
    <row r="44" s="56" customFormat="1" ht="282.75" spans="1:16380">
      <c r="A44" s="58">
        <v>69</v>
      </c>
      <c r="B44" s="58" t="s">
        <v>481</v>
      </c>
      <c r="C44" s="58" t="s">
        <v>481</v>
      </c>
      <c r="D44" s="58"/>
      <c r="E44" s="58"/>
      <c r="F44" s="58" t="s">
        <v>471</v>
      </c>
      <c r="G44" s="58" t="s">
        <v>482</v>
      </c>
      <c r="H44" s="59" t="s">
        <v>483</v>
      </c>
      <c r="I44" s="62" t="s">
        <v>474</v>
      </c>
      <c r="J44" s="62">
        <v>5</v>
      </c>
      <c r="K44" s="62">
        <v>5</v>
      </c>
      <c r="L44" s="64">
        <v>2</v>
      </c>
      <c r="M44" s="60"/>
      <c r="N44" s="60"/>
      <c r="O44" s="60"/>
      <c r="P44" s="60">
        <v>0</v>
      </c>
      <c r="Q44" s="67">
        <f t="shared" si="4"/>
        <v>-1</v>
      </c>
      <c r="R44" s="67">
        <f t="shared" si="5"/>
        <v>-1</v>
      </c>
      <c r="XDZ44"/>
      <c r="XEA44"/>
      <c r="XEB44"/>
      <c r="XEC44"/>
      <c r="XED44"/>
      <c r="XEE44"/>
      <c r="XEF44"/>
      <c r="XEG44"/>
      <c r="XEH44"/>
      <c r="XEI44"/>
      <c r="XEJ44"/>
      <c r="XEK44"/>
      <c r="XEL44"/>
      <c r="XEM44"/>
      <c r="XEN44"/>
      <c r="XEO44"/>
      <c r="XEP44"/>
      <c r="XEQ44"/>
      <c r="XER44"/>
      <c r="XES44"/>
      <c r="XET44"/>
      <c r="XEU44"/>
      <c r="XEV44"/>
      <c r="XEW44"/>
      <c r="XEX44"/>
      <c r="XEY44"/>
      <c r="XEZ44"/>
    </row>
    <row r="45" s="56" customFormat="1" ht="282.75" spans="1:16380">
      <c r="A45" s="58">
        <v>70</v>
      </c>
      <c r="B45" s="58" t="s">
        <v>484</v>
      </c>
      <c r="C45" s="58" t="s">
        <v>484</v>
      </c>
      <c r="D45" s="58"/>
      <c r="E45" s="58"/>
      <c r="F45" s="58" t="s">
        <v>471</v>
      </c>
      <c r="G45" s="58" t="s">
        <v>485</v>
      </c>
      <c r="H45" s="59" t="s">
        <v>486</v>
      </c>
      <c r="I45" s="62" t="s">
        <v>474</v>
      </c>
      <c r="J45" s="62">
        <v>5</v>
      </c>
      <c r="K45" s="62">
        <v>5</v>
      </c>
      <c r="L45" s="64">
        <v>0</v>
      </c>
      <c r="M45" s="60"/>
      <c r="N45" s="60"/>
      <c r="O45" s="60"/>
      <c r="P45" s="60">
        <v>0</v>
      </c>
      <c r="Q45" s="67" t="e">
        <f t="shared" si="4"/>
        <v>#DIV/0!</v>
      </c>
      <c r="R45" s="67">
        <f t="shared" si="5"/>
        <v>-1</v>
      </c>
      <c r="XDZ45"/>
      <c r="XEA45"/>
      <c r="XEB45"/>
      <c r="XEC45"/>
      <c r="XED45"/>
      <c r="XEE45"/>
      <c r="XEF45"/>
      <c r="XEG45"/>
      <c r="XEH45"/>
      <c r="XEI45"/>
      <c r="XEJ45"/>
      <c r="XEK45"/>
      <c r="XEL45"/>
      <c r="XEM45"/>
      <c r="XEN45"/>
      <c r="XEO45"/>
      <c r="XEP45"/>
      <c r="XEQ45"/>
      <c r="XER45"/>
      <c r="XES45"/>
      <c r="XET45"/>
      <c r="XEU45"/>
      <c r="XEV45"/>
      <c r="XEW45"/>
      <c r="XEX45"/>
      <c r="XEY45"/>
      <c r="XEZ45"/>
    </row>
    <row r="46" s="56" customFormat="1" ht="282.75" spans="1:16380">
      <c r="A46" s="58">
        <v>71</v>
      </c>
      <c r="B46" s="58" t="s">
        <v>487</v>
      </c>
      <c r="C46" s="58" t="s">
        <v>487</v>
      </c>
      <c r="D46" s="58"/>
      <c r="E46" s="58"/>
      <c r="F46" s="58" t="s">
        <v>471</v>
      </c>
      <c r="G46" s="58" t="s">
        <v>476</v>
      </c>
      <c r="H46" s="59" t="s">
        <v>488</v>
      </c>
      <c r="I46" s="62" t="s">
        <v>474</v>
      </c>
      <c r="J46" s="62">
        <v>5</v>
      </c>
      <c r="K46" s="62">
        <v>5</v>
      </c>
      <c r="L46" s="64">
        <v>0</v>
      </c>
      <c r="M46" s="60"/>
      <c r="N46" s="60"/>
      <c r="O46" s="60"/>
      <c r="P46" s="60">
        <v>0</v>
      </c>
      <c r="Q46" s="67" t="e">
        <f t="shared" si="4"/>
        <v>#DIV/0!</v>
      </c>
      <c r="R46" s="67">
        <f t="shared" si="5"/>
        <v>-1</v>
      </c>
      <c r="XDZ46"/>
      <c r="XEA46"/>
      <c r="XEB46"/>
      <c r="XEC46"/>
      <c r="XED46"/>
      <c r="XEE46"/>
      <c r="XEF46"/>
      <c r="XEG46"/>
      <c r="XEH46"/>
      <c r="XEI46"/>
      <c r="XEJ46"/>
      <c r="XEK46"/>
      <c r="XEL46"/>
      <c r="XEM46"/>
      <c r="XEN46"/>
      <c r="XEO46"/>
      <c r="XEP46"/>
      <c r="XEQ46"/>
      <c r="XER46"/>
      <c r="XES46"/>
      <c r="XET46"/>
      <c r="XEU46"/>
      <c r="XEV46"/>
      <c r="XEW46"/>
      <c r="XEX46"/>
      <c r="XEY46"/>
      <c r="XEZ46"/>
    </row>
    <row r="47" s="56" customFormat="1" ht="36.75" spans="1:16380">
      <c r="A47" s="58">
        <v>72</v>
      </c>
      <c r="B47" s="58" t="s">
        <v>489</v>
      </c>
      <c r="C47" s="58" t="s">
        <v>489</v>
      </c>
      <c r="D47" s="58"/>
      <c r="E47" s="58"/>
      <c r="F47" s="58"/>
      <c r="G47" s="58" t="s">
        <v>490</v>
      </c>
      <c r="H47" s="59" t="s">
        <v>483</v>
      </c>
      <c r="I47" s="62" t="s">
        <v>474</v>
      </c>
      <c r="J47" s="62">
        <v>5</v>
      </c>
      <c r="K47" s="62">
        <v>5</v>
      </c>
      <c r="L47" s="64">
        <v>0</v>
      </c>
      <c r="M47" s="60"/>
      <c r="N47" s="60"/>
      <c r="O47" s="60"/>
      <c r="P47" s="60">
        <v>0</v>
      </c>
      <c r="Q47" s="67" t="e">
        <f t="shared" si="4"/>
        <v>#DIV/0!</v>
      </c>
      <c r="R47" s="67">
        <f t="shared" si="5"/>
        <v>-1</v>
      </c>
      <c r="XDZ47"/>
      <c r="XEA47"/>
      <c r="XEB47"/>
      <c r="XEC47"/>
      <c r="XED47"/>
      <c r="XEE47"/>
      <c r="XEF47"/>
      <c r="XEG47"/>
      <c r="XEH47"/>
      <c r="XEI47"/>
      <c r="XEJ47"/>
      <c r="XEK47"/>
      <c r="XEL47"/>
      <c r="XEM47"/>
      <c r="XEN47"/>
      <c r="XEO47"/>
      <c r="XEP47"/>
      <c r="XEQ47"/>
      <c r="XER47"/>
      <c r="XES47"/>
      <c r="XET47"/>
      <c r="XEU47"/>
      <c r="XEV47"/>
      <c r="XEW47"/>
      <c r="XEX47"/>
      <c r="XEY47"/>
      <c r="XEZ47"/>
    </row>
    <row r="48" s="56" customFormat="1" ht="36.75" spans="1:16380">
      <c r="A48" s="58">
        <v>73</v>
      </c>
      <c r="B48" s="58" t="s">
        <v>491</v>
      </c>
      <c r="C48" s="58" t="s">
        <v>491</v>
      </c>
      <c r="D48" s="58"/>
      <c r="E48" s="58"/>
      <c r="F48" s="58"/>
      <c r="G48" s="58" t="s">
        <v>492</v>
      </c>
      <c r="H48" s="59" t="s">
        <v>486</v>
      </c>
      <c r="I48" s="62" t="s">
        <v>474</v>
      </c>
      <c r="J48" s="62">
        <v>5</v>
      </c>
      <c r="K48" s="62">
        <v>5</v>
      </c>
      <c r="L48" s="64">
        <v>0</v>
      </c>
      <c r="M48" s="60"/>
      <c r="N48" s="60"/>
      <c r="O48" s="60"/>
      <c r="P48" s="60">
        <v>0</v>
      </c>
      <c r="Q48" s="67" t="e">
        <f t="shared" si="4"/>
        <v>#DIV/0!</v>
      </c>
      <c r="R48" s="67">
        <f t="shared" si="5"/>
        <v>-1</v>
      </c>
      <c r="XDZ48"/>
      <c r="XEA48"/>
      <c r="XEB48"/>
      <c r="XEC48"/>
      <c r="XED48"/>
      <c r="XEE48"/>
      <c r="XEF48"/>
      <c r="XEG48"/>
      <c r="XEH48"/>
      <c r="XEI48"/>
      <c r="XEJ48"/>
      <c r="XEK48"/>
      <c r="XEL48"/>
      <c r="XEM48"/>
      <c r="XEN48"/>
      <c r="XEO48"/>
      <c r="XEP48"/>
      <c r="XEQ48"/>
      <c r="XER48"/>
      <c r="XES48"/>
      <c r="XET48"/>
      <c r="XEU48"/>
      <c r="XEV48"/>
      <c r="XEW48"/>
      <c r="XEX48"/>
      <c r="XEY48"/>
      <c r="XEZ48"/>
    </row>
    <row r="49" s="56" customFormat="1" ht="36.75" spans="1:16380">
      <c r="A49" s="58">
        <v>74</v>
      </c>
      <c r="B49" s="58" t="s">
        <v>493</v>
      </c>
      <c r="C49" s="58" t="s">
        <v>493</v>
      </c>
      <c r="D49" s="58"/>
      <c r="E49" s="58"/>
      <c r="F49" s="58"/>
      <c r="G49" s="58" t="s">
        <v>494</v>
      </c>
      <c r="H49" s="59" t="s">
        <v>495</v>
      </c>
      <c r="I49" s="62" t="s">
        <v>474</v>
      </c>
      <c r="J49" s="62">
        <v>1</v>
      </c>
      <c r="K49" s="62">
        <v>1.2</v>
      </c>
      <c r="L49" s="64" t="e">
        <v>#DIV/0!</v>
      </c>
      <c r="M49" s="60"/>
      <c r="N49" s="60"/>
      <c r="O49" s="60"/>
      <c r="P49" s="60" t="e">
        <f t="shared" si="3"/>
        <v>#DIV/0!</v>
      </c>
      <c r="Q49" s="67" t="e">
        <f t="shared" si="4"/>
        <v>#DIV/0!</v>
      </c>
      <c r="R49" s="67" t="e">
        <f t="shared" si="5"/>
        <v>#DIV/0!</v>
      </c>
      <c r="XDZ49"/>
      <c r="XEA49"/>
      <c r="XEB49"/>
      <c r="XEC49"/>
      <c r="XED49"/>
      <c r="XEE49"/>
      <c r="XEF49"/>
      <c r="XEG49"/>
      <c r="XEH49"/>
      <c r="XEI49"/>
      <c r="XEJ49"/>
      <c r="XEK49"/>
      <c r="XEL49"/>
      <c r="XEM49"/>
      <c r="XEN49"/>
      <c r="XEO49"/>
      <c r="XEP49"/>
      <c r="XEQ49"/>
      <c r="XER49"/>
      <c r="XES49"/>
      <c r="XET49"/>
      <c r="XEU49"/>
      <c r="XEV49"/>
      <c r="XEW49"/>
      <c r="XEX49"/>
      <c r="XEY49"/>
      <c r="XEZ49"/>
    </row>
    <row r="50" s="56" customFormat="1" ht="88.75" spans="1:16380">
      <c r="A50" s="58">
        <v>75</v>
      </c>
      <c r="B50" s="59" t="s">
        <v>496</v>
      </c>
      <c r="C50" s="59" t="s">
        <v>496</v>
      </c>
      <c r="D50" s="58" t="s">
        <v>326</v>
      </c>
      <c r="E50" s="58" t="s">
        <v>327</v>
      </c>
      <c r="F50" s="58" t="s">
        <v>497</v>
      </c>
      <c r="G50" s="58" t="s">
        <v>498</v>
      </c>
      <c r="H50" s="59" t="s">
        <v>499</v>
      </c>
      <c r="I50" s="62" t="s">
        <v>229</v>
      </c>
      <c r="J50" s="62">
        <v>2</v>
      </c>
      <c r="K50" s="62">
        <v>2.4</v>
      </c>
      <c r="L50" s="64">
        <v>2.32333333333333</v>
      </c>
      <c r="M50" s="60">
        <v>1.97</v>
      </c>
      <c r="N50" s="60">
        <v>2.22</v>
      </c>
      <c r="O50" s="60">
        <v>2.89</v>
      </c>
      <c r="P50" s="60">
        <f t="shared" si="3"/>
        <v>2.36</v>
      </c>
      <c r="Q50" s="67">
        <f t="shared" si="4"/>
        <v>0.0157819225251089</v>
      </c>
      <c r="R50" s="67">
        <f t="shared" si="5"/>
        <v>-0.0166666666666667</v>
      </c>
      <c r="XDZ50"/>
      <c r="XEA50"/>
      <c r="XEB50"/>
      <c r="XEC50"/>
      <c r="XED50"/>
      <c r="XEE50"/>
      <c r="XEF50"/>
      <c r="XEG50"/>
      <c r="XEH50"/>
      <c r="XEI50"/>
      <c r="XEJ50"/>
      <c r="XEK50"/>
      <c r="XEL50"/>
      <c r="XEM50"/>
      <c r="XEN50"/>
      <c r="XEO50"/>
      <c r="XEP50"/>
      <c r="XEQ50"/>
      <c r="XER50"/>
      <c r="XES50"/>
      <c r="XET50"/>
      <c r="XEU50"/>
      <c r="XEV50"/>
      <c r="XEW50"/>
      <c r="XEX50"/>
      <c r="XEY50"/>
      <c r="XEZ50"/>
    </row>
    <row r="51" s="56" customFormat="1" ht="88.75" spans="1:16380">
      <c r="A51" s="58">
        <v>76</v>
      </c>
      <c r="B51" s="59" t="s">
        <v>500</v>
      </c>
      <c r="C51" s="59" t="s">
        <v>500</v>
      </c>
      <c r="D51" s="58" t="s">
        <v>326</v>
      </c>
      <c r="E51" s="58" t="s">
        <v>327</v>
      </c>
      <c r="F51" s="58" t="s">
        <v>497</v>
      </c>
      <c r="G51" s="58" t="s">
        <v>501</v>
      </c>
      <c r="H51" s="59" t="s">
        <v>502</v>
      </c>
      <c r="I51" s="62" t="s">
        <v>229</v>
      </c>
      <c r="J51" s="62">
        <v>1.4</v>
      </c>
      <c r="K51" s="62">
        <v>1.68</v>
      </c>
      <c r="L51" s="64">
        <v>2.75</v>
      </c>
      <c r="M51" s="60">
        <v>1.81</v>
      </c>
      <c r="N51" s="60">
        <v>1.93</v>
      </c>
      <c r="O51" s="60">
        <v>2.04</v>
      </c>
      <c r="P51" s="60">
        <f t="shared" si="3"/>
        <v>1.92666666666667</v>
      </c>
      <c r="Q51" s="67">
        <f t="shared" si="4"/>
        <v>-0.299393939393939</v>
      </c>
      <c r="R51" s="67">
        <f t="shared" si="5"/>
        <v>0.146825396825397</v>
      </c>
      <c r="XDZ51"/>
      <c r="XEA51"/>
      <c r="XEB51"/>
      <c r="XEC51"/>
      <c r="XED51"/>
      <c r="XEE51"/>
      <c r="XEF51"/>
      <c r="XEG51"/>
      <c r="XEH51"/>
      <c r="XEI51"/>
      <c r="XEJ51"/>
      <c r="XEK51"/>
      <c r="XEL51"/>
      <c r="XEM51"/>
      <c r="XEN51"/>
      <c r="XEO51"/>
      <c r="XEP51"/>
      <c r="XEQ51"/>
      <c r="XER51"/>
      <c r="XES51"/>
      <c r="XET51"/>
      <c r="XEU51"/>
      <c r="XEV51"/>
      <c r="XEW51"/>
      <c r="XEX51"/>
      <c r="XEY51"/>
      <c r="XEZ51"/>
    </row>
    <row r="52" s="56" customFormat="1" ht="71.75" spans="1:16380">
      <c r="A52" s="58">
        <v>77</v>
      </c>
      <c r="B52" s="59" t="s">
        <v>503</v>
      </c>
      <c r="C52" s="59" t="s">
        <v>503</v>
      </c>
      <c r="D52" s="58" t="s">
        <v>326</v>
      </c>
      <c r="E52" s="58" t="s">
        <v>327</v>
      </c>
      <c r="F52" s="58" t="s">
        <v>504</v>
      </c>
      <c r="G52" s="58" t="s">
        <v>505</v>
      </c>
      <c r="H52" s="59" t="s">
        <v>506</v>
      </c>
      <c r="I52" s="62" t="s">
        <v>229</v>
      </c>
      <c r="J52" s="62">
        <v>1.5</v>
      </c>
      <c r="K52" s="62">
        <v>1.8</v>
      </c>
      <c r="L52" s="64">
        <v>1.35666666666667</v>
      </c>
      <c r="M52" s="60">
        <v>1.28</v>
      </c>
      <c r="N52" s="60">
        <v>1.35</v>
      </c>
      <c r="O52" s="60">
        <v>1.51</v>
      </c>
      <c r="P52" s="60">
        <f t="shared" si="3"/>
        <v>1.38</v>
      </c>
      <c r="Q52" s="67">
        <f t="shared" si="4"/>
        <v>0.0171990171990146</v>
      </c>
      <c r="R52" s="67">
        <f t="shared" si="5"/>
        <v>-0.233333333333333</v>
      </c>
      <c r="XDZ52"/>
      <c r="XEA52"/>
      <c r="XEB52"/>
      <c r="XEC52"/>
      <c r="XED52"/>
      <c r="XEE52"/>
      <c r="XEF52"/>
      <c r="XEG52"/>
      <c r="XEH52"/>
      <c r="XEI52"/>
      <c r="XEJ52"/>
      <c r="XEK52"/>
      <c r="XEL52"/>
      <c r="XEM52"/>
      <c r="XEN52"/>
      <c r="XEO52"/>
      <c r="XEP52"/>
      <c r="XEQ52"/>
      <c r="XER52"/>
      <c r="XES52"/>
      <c r="XET52"/>
      <c r="XEU52"/>
      <c r="XEV52"/>
      <c r="XEW52"/>
      <c r="XEX52"/>
      <c r="XEY52"/>
      <c r="XEZ52"/>
    </row>
    <row r="53" s="56" customFormat="1" ht="53.75" spans="1:16380">
      <c r="A53" s="58">
        <v>78</v>
      </c>
      <c r="B53" s="59" t="s">
        <v>507</v>
      </c>
      <c r="C53" s="59" t="s">
        <v>507</v>
      </c>
      <c r="D53" s="58"/>
      <c r="E53" s="58" t="s">
        <v>327</v>
      </c>
      <c r="F53" s="58" t="s">
        <v>508</v>
      </c>
      <c r="G53" s="58" t="s">
        <v>509</v>
      </c>
      <c r="H53" s="59" t="s">
        <v>510</v>
      </c>
      <c r="I53" s="62" t="s">
        <v>229</v>
      </c>
      <c r="J53" s="62">
        <v>1.5</v>
      </c>
      <c r="K53" s="62">
        <v>1.8</v>
      </c>
      <c r="L53" s="64">
        <v>1.14</v>
      </c>
      <c r="M53" s="60">
        <v>1.14</v>
      </c>
      <c r="N53" s="60">
        <v>1.11</v>
      </c>
      <c r="O53" s="60">
        <v>1.15</v>
      </c>
      <c r="P53" s="60">
        <f t="shared" si="3"/>
        <v>1.13333333333333</v>
      </c>
      <c r="Q53" s="67">
        <f t="shared" si="4"/>
        <v>-0.00584795321637421</v>
      </c>
      <c r="R53" s="67">
        <f t="shared" si="5"/>
        <v>-0.37037037037037</v>
      </c>
      <c r="XDZ53"/>
      <c r="XEA53"/>
      <c r="XEB53"/>
      <c r="XEC53"/>
      <c r="XED53"/>
      <c r="XEE53"/>
      <c r="XEF53"/>
      <c r="XEG53"/>
      <c r="XEH53"/>
      <c r="XEI53"/>
      <c r="XEJ53"/>
      <c r="XEK53"/>
      <c r="XEL53"/>
      <c r="XEM53"/>
      <c r="XEN53"/>
      <c r="XEO53"/>
      <c r="XEP53"/>
      <c r="XEQ53"/>
      <c r="XER53"/>
      <c r="XES53"/>
      <c r="XET53"/>
      <c r="XEU53"/>
      <c r="XEV53"/>
      <c r="XEW53"/>
      <c r="XEX53"/>
      <c r="XEY53"/>
      <c r="XEZ53"/>
    </row>
    <row r="54" s="56" customFormat="1" ht="88.75" spans="1:16380">
      <c r="A54" s="58">
        <v>80</v>
      </c>
      <c r="B54" s="59" t="s">
        <v>511</v>
      </c>
      <c r="C54" s="59" t="s">
        <v>511</v>
      </c>
      <c r="D54" s="58" t="s">
        <v>326</v>
      </c>
      <c r="E54" s="58" t="s">
        <v>327</v>
      </c>
      <c r="F54" s="58" t="s">
        <v>497</v>
      </c>
      <c r="G54" s="58" t="s">
        <v>512</v>
      </c>
      <c r="H54" s="59" t="s">
        <v>513</v>
      </c>
      <c r="I54" s="62" t="s">
        <v>229</v>
      </c>
      <c r="J54" s="62">
        <v>3</v>
      </c>
      <c r="K54" s="62">
        <v>3.45</v>
      </c>
      <c r="L54" s="63">
        <v>3.23666666666667</v>
      </c>
      <c r="M54" s="60">
        <v>4.78</v>
      </c>
      <c r="N54" s="60">
        <v>1.84</v>
      </c>
      <c r="O54" s="60">
        <v>2.94</v>
      </c>
      <c r="P54" s="60">
        <f t="shared" si="3"/>
        <v>3.18666666666667</v>
      </c>
      <c r="Q54" s="67">
        <f t="shared" si="4"/>
        <v>-0.015447991761072</v>
      </c>
      <c r="R54" s="67">
        <f t="shared" si="5"/>
        <v>-0.0763285024154589</v>
      </c>
      <c r="XDZ54"/>
      <c r="XEA54"/>
      <c r="XEB54"/>
      <c r="XEC54"/>
      <c r="XED54"/>
      <c r="XEE54"/>
      <c r="XEF54"/>
      <c r="XEG54"/>
      <c r="XEH54"/>
      <c r="XEI54"/>
      <c r="XEJ54"/>
      <c r="XEK54"/>
      <c r="XEL54"/>
      <c r="XEM54"/>
      <c r="XEN54"/>
      <c r="XEO54"/>
      <c r="XEP54"/>
      <c r="XEQ54"/>
      <c r="XER54"/>
      <c r="XES54"/>
      <c r="XET54"/>
      <c r="XEU54"/>
      <c r="XEV54"/>
      <c r="XEW54"/>
      <c r="XEX54"/>
      <c r="XEY54"/>
      <c r="XEZ54"/>
    </row>
    <row r="55" s="56" customFormat="1" ht="88.75" spans="1:16380">
      <c r="A55" s="58">
        <v>81</v>
      </c>
      <c r="B55" s="59" t="s">
        <v>514</v>
      </c>
      <c r="C55" s="59" t="s">
        <v>514</v>
      </c>
      <c r="D55" s="58" t="s">
        <v>326</v>
      </c>
      <c r="E55" s="58" t="s">
        <v>327</v>
      </c>
      <c r="F55" s="58" t="s">
        <v>497</v>
      </c>
      <c r="G55" s="58" t="s">
        <v>515</v>
      </c>
      <c r="H55" s="59" t="s">
        <v>513</v>
      </c>
      <c r="I55" s="62" t="s">
        <v>229</v>
      </c>
      <c r="J55" s="62">
        <v>3</v>
      </c>
      <c r="K55" s="62">
        <v>3.45</v>
      </c>
      <c r="L55" s="64">
        <v>2.57</v>
      </c>
      <c r="M55" s="60">
        <v>1.92</v>
      </c>
      <c r="N55" s="60">
        <v>2.3</v>
      </c>
      <c r="O55" s="60">
        <v>3.26</v>
      </c>
      <c r="P55" s="60">
        <f t="shared" si="3"/>
        <v>2.49333333333333</v>
      </c>
      <c r="Q55" s="67">
        <f t="shared" si="4"/>
        <v>-0.0298313878080415</v>
      </c>
      <c r="R55" s="67">
        <f t="shared" si="5"/>
        <v>-0.277294685990338</v>
      </c>
      <c r="XDZ55"/>
      <c r="XEA55"/>
      <c r="XEB55"/>
      <c r="XEC55"/>
      <c r="XED55"/>
      <c r="XEE55"/>
      <c r="XEF55"/>
      <c r="XEG55"/>
      <c r="XEH55"/>
      <c r="XEI55"/>
      <c r="XEJ55"/>
      <c r="XEK55"/>
      <c r="XEL55"/>
      <c r="XEM55"/>
      <c r="XEN55"/>
      <c r="XEO55"/>
      <c r="XEP55"/>
      <c r="XEQ55"/>
      <c r="XER55"/>
      <c r="XES55"/>
      <c r="XET55"/>
      <c r="XEU55"/>
      <c r="XEV55"/>
      <c r="XEW55"/>
      <c r="XEX55"/>
      <c r="XEY55"/>
      <c r="XEZ55"/>
    </row>
    <row r="56" s="56" customFormat="1" ht="88.75" spans="1:16380">
      <c r="A56" s="58">
        <v>82</v>
      </c>
      <c r="B56" s="59" t="s">
        <v>516</v>
      </c>
      <c r="C56" s="59" t="s">
        <v>516</v>
      </c>
      <c r="D56" s="58"/>
      <c r="E56" s="58" t="s">
        <v>327</v>
      </c>
      <c r="F56" s="58" t="s">
        <v>497</v>
      </c>
      <c r="G56" s="58" t="s">
        <v>517</v>
      </c>
      <c r="H56" s="59" t="s">
        <v>518</v>
      </c>
      <c r="I56" s="62" t="s">
        <v>229</v>
      </c>
      <c r="J56" s="62">
        <v>8</v>
      </c>
      <c r="K56" s="62">
        <v>9</v>
      </c>
      <c r="L56" s="64">
        <v>6.23</v>
      </c>
      <c r="M56" s="60">
        <v>5.93</v>
      </c>
      <c r="N56" s="60">
        <v>4.64</v>
      </c>
      <c r="O56" s="60">
        <v>6.98</v>
      </c>
      <c r="P56" s="60">
        <f t="shared" si="3"/>
        <v>5.85</v>
      </c>
      <c r="Q56" s="67">
        <f t="shared" si="4"/>
        <v>-0.0609951845906902</v>
      </c>
      <c r="R56" s="67">
        <f t="shared" si="5"/>
        <v>-0.35</v>
      </c>
      <c r="XDZ56"/>
      <c r="XEA56"/>
      <c r="XEB56"/>
      <c r="XEC56"/>
      <c r="XED56"/>
      <c r="XEE56"/>
      <c r="XEF56"/>
      <c r="XEG56"/>
      <c r="XEH56"/>
      <c r="XEI56"/>
      <c r="XEJ56"/>
      <c r="XEK56"/>
      <c r="XEL56"/>
      <c r="XEM56"/>
      <c r="XEN56"/>
      <c r="XEO56"/>
      <c r="XEP56"/>
      <c r="XEQ56"/>
      <c r="XER56"/>
      <c r="XES56"/>
      <c r="XET56"/>
      <c r="XEU56"/>
      <c r="XEV56"/>
      <c r="XEW56"/>
      <c r="XEX56"/>
      <c r="XEY56"/>
      <c r="XEZ56"/>
    </row>
    <row r="57" s="56" customFormat="1" ht="71.75" spans="1:16380">
      <c r="A57" s="58">
        <v>83</v>
      </c>
      <c r="B57" s="59" t="s">
        <v>519</v>
      </c>
      <c r="C57" s="59" t="s">
        <v>519</v>
      </c>
      <c r="D57" s="58" t="s">
        <v>326</v>
      </c>
      <c r="E57" s="58" t="s">
        <v>327</v>
      </c>
      <c r="F57" s="58" t="s">
        <v>504</v>
      </c>
      <c r="G57" s="58" t="s">
        <v>520</v>
      </c>
      <c r="H57" s="59" t="s">
        <v>382</v>
      </c>
      <c r="I57" s="62" t="s">
        <v>229</v>
      </c>
      <c r="J57" s="62">
        <v>4</v>
      </c>
      <c r="K57" s="62">
        <v>4.6</v>
      </c>
      <c r="L57" s="64">
        <v>3.83333333333333</v>
      </c>
      <c r="M57" s="60">
        <v>2.86</v>
      </c>
      <c r="N57" s="60">
        <v>4.05</v>
      </c>
      <c r="O57" s="60">
        <v>3.37</v>
      </c>
      <c r="P57" s="60">
        <f t="shared" si="3"/>
        <v>3.42666666666667</v>
      </c>
      <c r="Q57" s="67">
        <f t="shared" si="4"/>
        <v>-0.106086956521738</v>
      </c>
      <c r="R57" s="67">
        <f t="shared" si="5"/>
        <v>-0.255072463768116</v>
      </c>
      <c r="XDZ57"/>
      <c r="XEA57"/>
      <c r="XEB57"/>
      <c r="XEC57"/>
      <c r="XED57"/>
      <c r="XEE57"/>
      <c r="XEF57"/>
      <c r="XEG57"/>
      <c r="XEH57"/>
      <c r="XEI57"/>
      <c r="XEJ57"/>
      <c r="XEK57"/>
      <c r="XEL57"/>
      <c r="XEM57"/>
      <c r="XEN57"/>
      <c r="XEO57"/>
      <c r="XEP57"/>
      <c r="XEQ57"/>
      <c r="XER57"/>
      <c r="XES57"/>
      <c r="XET57"/>
      <c r="XEU57"/>
      <c r="XEV57"/>
      <c r="XEW57"/>
      <c r="XEX57"/>
      <c r="XEY57"/>
      <c r="XEZ57"/>
    </row>
    <row r="58" s="56" customFormat="1" ht="36.75" spans="1:16380">
      <c r="A58" s="58">
        <v>84</v>
      </c>
      <c r="B58" s="59" t="s">
        <v>521</v>
      </c>
      <c r="C58" s="59" t="s">
        <v>521</v>
      </c>
      <c r="D58" s="58" t="s">
        <v>326</v>
      </c>
      <c r="E58" s="58" t="s">
        <v>327</v>
      </c>
      <c r="F58" s="58" t="s">
        <v>508</v>
      </c>
      <c r="G58" s="58" t="s">
        <v>522</v>
      </c>
      <c r="H58" s="59" t="s">
        <v>523</v>
      </c>
      <c r="I58" s="62" t="s">
        <v>229</v>
      </c>
      <c r="J58" s="62">
        <v>1</v>
      </c>
      <c r="K58" s="62">
        <v>1.2</v>
      </c>
      <c r="L58" s="64">
        <v>1.41333333333333</v>
      </c>
      <c r="M58" s="60">
        <v>1.04</v>
      </c>
      <c r="N58" s="60">
        <v>1.42</v>
      </c>
      <c r="O58" s="60">
        <v>1.2</v>
      </c>
      <c r="P58" s="60">
        <f t="shared" si="3"/>
        <v>1.22</v>
      </c>
      <c r="Q58" s="67">
        <f t="shared" si="4"/>
        <v>-0.136792452830187</v>
      </c>
      <c r="R58" s="67">
        <f t="shared" si="5"/>
        <v>0.0166666666666667</v>
      </c>
      <c r="XDZ58"/>
      <c r="XEA58"/>
      <c r="XEB58"/>
      <c r="XEC58"/>
      <c r="XED58"/>
      <c r="XEE58"/>
      <c r="XEF58"/>
      <c r="XEG58"/>
      <c r="XEH58"/>
      <c r="XEI58"/>
      <c r="XEJ58"/>
      <c r="XEK58"/>
      <c r="XEL58"/>
      <c r="XEM58"/>
      <c r="XEN58"/>
      <c r="XEO58"/>
      <c r="XEP58"/>
      <c r="XEQ58"/>
      <c r="XER58"/>
      <c r="XES58"/>
      <c r="XET58"/>
      <c r="XEU58"/>
      <c r="XEV58"/>
      <c r="XEW58"/>
      <c r="XEX58"/>
      <c r="XEY58"/>
      <c r="XEZ58"/>
    </row>
    <row r="59" s="56" customFormat="1" ht="36.75" spans="1:16380">
      <c r="A59" s="58">
        <v>85</v>
      </c>
      <c r="B59" s="59" t="s">
        <v>524</v>
      </c>
      <c r="C59" s="59" t="s">
        <v>524</v>
      </c>
      <c r="D59" s="58"/>
      <c r="E59" s="58" t="s">
        <v>327</v>
      </c>
      <c r="F59" s="58" t="s">
        <v>508</v>
      </c>
      <c r="G59" s="58" t="s">
        <v>525</v>
      </c>
      <c r="H59" s="59" t="s">
        <v>526</v>
      </c>
      <c r="I59" s="62" t="s">
        <v>229</v>
      </c>
      <c r="J59" s="62">
        <v>1</v>
      </c>
      <c r="K59" s="62">
        <v>1.2</v>
      </c>
      <c r="L59" s="64">
        <v>1.43</v>
      </c>
      <c r="M59" s="60">
        <v>0.84</v>
      </c>
      <c r="N59" s="60">
        <v>0.97</v>
      </c>
      <c r="O59" s="60">
        <v>0.6</v>
      </c>
      <c r="P59" s="60">
        <f t="shared" si="3"/>
        <v>0.803333333333333</v>
      </c>
      <c r="Q59" s="67">
        <f t="shared" si="4"/>
        <v>-0.438228438228438</v>
      </c>
      <c r="R59" s="67">
        <f t="shared" si="5"/>
        <v>-0.330555555555556</v>
      </c>
      <c r="XDZ59"/>
      <c r="XEA59"/>
      <c r="XEB59"/>
      <c r="XEC59"/>
      <c r="XED59"/>
      <c r="XEE59"/>
      <c r="XEF59"/>
      <c r="XEG59"/>
      <c r="XEH59"/>
      <c r="XEI59"/>
      <c r="XEJ59"/>
      <c r="XEK59"/>
      <c r="XEL59"/>
      <c r="XEM59"/>
      <c r="XEN59"/>
      <c r="XEO59"/>
      <c r="XEP59"/>
      <c r="XEQ59"/>
      <c r="XER59"/>
      <c r="XES59"/>
      <c r="XET59"/>
      <c r="XEU59"/>
      <c r="XEV59"/>
      <c r="XEW59"/>
      <c r="XEX59"/>
      <c r="XEY59"/>
      <c r="XEZ59"/>
    </row>
    <row r="60" s="56" customFormat="1" ht="36.75" spans="1:16380">
      <c r="A60" s="58">
        <v>100</v>
      </c>
      <c r="B60" s="60" t="s">
        <v>527</v>
      </c>
      <c r="C60" s="60" t="s">
        <v>527</v>
      </c>
      <c r="D60" s="61"/>
      <c r="E60" s="60"/>
      <c r="F60" s="60"/>
      <c r="G60" s="59" t="s">
        <v>528</v>
      </c>
      <c r="H60" s="60"/>
      <c r="I60" s="62" t="s">
        <v>229</v>
      </c>
      <c r="J60" s="62">
        <v>1</v>
      </c>
      <c r="K60" s="62">
        <v>1.2</v>
      </c>
      <c r="L60" s="63">
        <v>0.373333333333333</v>
      </c>
      <c r="M60" s="60">
        <v>0.35</v>
      </c>
      <c r="N60" s="60">
        <v>0.35</v>
      </c>
      <c r="O60" s="60">
        <v>0.36</v>
      </c>
      <c r="P60" s="60">
        <f t="shared" si="3"/>
        <v>0.353333333333333</v>
      </c>
      <c r="Q60" s="67">
        <f t="shared" si="4"/>
        <v>-0.0535714285714278</v>
      </c>
      <c r="R60" s="67">
        <f t="shared" si="5"/>
        <v>-0.705555555555556</v>
      </c>
      <c r="XDZ60"/>
      <c r="XEA60"/>
      <c r="XEB60"/>
      <c r="XEC60"/>
      <c r="XED60"/>
      <c r="XEE60"/>
      <c r="XEF60"/>
      <c r="XEG60"/>
      <c r="XEH60"/>
      <c r="XEI60"/>
      <c r="XEJ60"/>
      <c r="XEK60"/>
      <c r="XEL60"/>
      <c r="XEM60"/>
      <c r="XEN60"/>
      <c r="XEO60"/>
      <c r="XEP60"/>
      <c r="XEQ60"/>
      <c r="XER60"/>
      <c r="XES60"/>
      <c r="XET60"/>
      <c r="XEU60"/>
      <c r="XEV60"/>
      <c r="XEW60"/>
      <c r="XEX60"/>
      <c r="XEY60"/>
      <c r="XEZ60"/>
    </row>
    <row r="61" s="56" customFormat="1" ht="71.75" spans="1:16380">
      <c r="A61" s="58">
        <v>101</v>
      </c>
      <c r="B61" s="60" t="s">
        <v>529</v>
      </c>
      <c r="C61" s="60" t="s">
        <v>529</v>
      </c>
      <c r="D61" s="61"/>
      <c r="E61" s="60"/>
      <c r="F61" s="60"/>
      <c r="G61" s="59" t="s">
        <v>530</v>
      </c>
      <c r="H61" s="60" t="s">
        <v>531</v>
      </c>
      <c r="I61" s="62" t="s">
        <v>229</v>
      </c>
      <c r="J61" s="62">
        <v>4</v>
      </c>
      <c r="K61" s="62">
        <v>4.6</v>
      </c>
      <c r="L61" s="64">
        <v>1.50333333333333</v>
      </c>
      <c r="M61" s="60">
        <v>1.39</v>
      </c>
      <c r="N61" s="60">
        <v>1.35</v>
      </c>
      <c r="O61" s="60">
        <v>1.31</v>
      </c>
      <c r="P61" s="60">
        <f t="shared" si="3"/>
        <v>1.35</v>
      </c>
      <c r="Q61" s="67">
        <f t="shared" si="4"/>
        <v>-0.101995565410197</v>
      </c>
      <c r="R61" s="67">
        <f t="shared" si="5"/>
        <v>-0.706521739130435</v>
      </c>
      <c r="XDZ61"/>
      <c r="XEA61"/>
      <c r="XEB61"/>
      <c r="XEC61"/>
      <c r="XED61"/>
      <c r="XEE61"/>
      <c r="XEF61"/>
      <c r="XEG61"/>
      <c r="XEH61"/>
      <c r="XEI61"/>
      <c r="XEJ61"/>
      <c r="XEK61"/>
      <c r="XEL61"/>
      <c r="XEM61"/>
      <c r="XEN61"/>
      <c r="XEO61"/>
      <c r="XEP61"/>
      <c r="XEQ61"/>
      <c r="XER61"/>
      <c r="XES61"/>
      <c r="XET61"/>
      <c r="XEU61"/>
      <c r="XEV61"/>
      <c r="XEW61"/>
      <c r="XEX61"/>
      <c r="XEY61"/>
      <c r="XEZ61"/>
    </row>
    <row r="62" s="56" customFormat="1" ht="53.75" spans="1:16380">
      <c r="A62" s="58">
        <v>102</v>
      </c>
      <c r="B62" s="60" t="s">
        <v>532</v>
      </c>
      <c r="C62" s="60" t="s">
        <v>532</v>
      </c>
      <c r="D62" s="61"/>
      <c r="E62" s="60"/>
      <c r="F62" s="60"/>
      <c r="G62" s="59" t="s">
        <v>533</v>
      </c>
      <c r="H62" s="60" t="s">
        <v>531</v>
      </c>
      <c r="I62" s="62" t="s">
        <v>229</v>
      </c>
      <c r="J62" s="62">
        <v>1</v>
      </c>
      <c r="K62" s="62">
        <v>1.2</v>
      </c>
      <c r="L62" s="64">
        <v>0.843333333333333</v>
      </c>
      <c r="M62" s="60">
        <v>0.78</v>
      </c>
      <c r="N62" s="60">
        <v>0.78</v>
      </c>
      <c r="O62" s="60">
        <v>0.76</v>
      </c>
      <c r="P62" s="60">
        <f t="shared" si="3"/>
        <v>0.773333333333333</v>
      </c>
      <c r="Q62" s="67">
        <f t="shared" si="4"/>
        <v>-0.0830039525691695</v>
      </c>
      <c r="R62" s="67">
        <f t="shared" si="5"/>
        <v>-0.355555555555555</v>
      </c>
      <c r="XDZ62"/>
      <c r="XEA62"/>
      <c r="XEB62"/>
      <c r="XEC62"/>
      <c r="XED62"/>
      <c r="XEE62"/>
      <c r="XEF62"/>
      <c r="XEG62"/>
      <c r="XEH62"/>
      <c r="XEI62"/>
      <c r="XEJ62"/>
      <c r="XEK62"/>
      <c r="XEL62"/>
      <c r="XEM62"/>
      <c r="XEN62"/>
      <c r="XEO62"/>
      <c r="XEP62"/>
      <c r="XEQ62"/>
      <c r="XER62"/>
      <c r="XES62"/>
      <c r="XET62"/>
      <c r="XEU62"/>
      <c r="XEV62"/>
      <c r="XEW62"/>
      <c r="XEX62"/>
      <c r="XEY62"/>
      <c r="XEZ62"/>
    </row>
    <row r="63" s="56" customFormat="1" ht="71.75" spans="1:16380">
      <c r="A63" s="58">
        <v>103</v>
      </c>
      <c r="B63" s="60" t="s">
        <v>534</v>
      </c>
      <c r="C63" s="60" t="s">
        <v>534</v>
      </c>
      <c r="D63" s="61"/>
      <c r="E63" s="60"/>
      <c r="F63" s="60"/>
      <c r="G63" s="59" t="s">
        <v>535</v>
      </c>
      <c r="H63" s="60" t="s">
        <v>531</v>
      </c>
      <c r="I63" s="62" t="s">
        <v>229</v>
      </c>
      <c r="J63" s="62">
        <v>4</v>
      </c>
      <c r="K63" s="62">
        <v>4.6</v>
      </c>
      <c r="L63" s="64">
        <v>1.93466666666667</v>
      </c>
      <c r="M63" s="60">
        <v>1.849</v>
      </c>
      <c r="N63" s="60">
        <v>1.833</v>
      </c>
      <c r="O63" s="60">
        <v>1.85</v>
      </c>
      <c r="P63" s="60">
        <f t="shared" si="3"/>
        <v>1.844</v>
      </c>
      <c r="Q63" s="67">
        <f t="shared" si="4"/>
        <v>-0.04686423156444</v>
      </c>
      <c r="R63" s="67">
        <f t="shared" si="5"/>
        <v>-0.599130434782609</v>
      </c>
      <c r="XDZ63"/>
      <c r="XEA63"/>
      <c r="XEB63"/>
      <c r="XEC63"/>
      <c r="XED63"/>
      <c r="XEE63"/>
      <c r="XEF63"/>
      <c r="XEG63"/>
      <c r="XEH63"/>
      <c r="XEI63"/>
      <c r="XEJ63"/>
      <c r="XEK63"/>
      <c r="XEL63"/>
      <c r="XEM63"/>
      <c r="XEN63"/>
      <c r="XEO63"/>
      <c r="XEP63"/>
      <c r="XEQ63"/>
      <c r="XER63"/>
      <c r="XES63"/>
      <c r="XET63"/>
      <c r="XEU63"/>
      <c r="XEV63"/>
      <c r="XEW63"/>
      <c r="XEX63"/>
      <c r="XEY63"/>
      <c r="XEZ63"/>
    </row>
    <row r="64" s="56" customFormat="1" ht="53.75" spans="1:16380">
      <c r="A64" s="58">
        <v>104</v>
      </c>
      <c r="B64" s="60" t="s">
        <v>536</v>
      </c>
      <c r="C64" s="60" t="s">
        <v>536</v>
      </c>
      <c r="D64" s="61"/>
      <c r="E64" s="60"/>
      <c r="F64" s="60"/>
      <c r="G64" s="59" t="s">
        <v>537</v>
      </c>
      <c r="H64" s="60" t="s">
        <v>531</v>
      </c>
      <c r="I64" s="62" t="s">
        <v>229</v>
      </c>
      <c r="J64" s="62">
        <v>1</v>
      </c>
      <c r="K64" s="62">
        <v>1.2</v>
      </c>
      <c r="L64" s="64">
        <v>0.148333333333333</v>
      </c>
      <c r="M64" s="60">
        <v>0.099</v>
      </c>
      <c r="N64" s="60">
        <v>0.151</v>
      </c>
      <c r="O64" s="60">
        <v>0.098</v>
      </c>
      <c r="P64" s="60">
        <f t="shared" si="3"/>
        <v>0.116</v>
      </c>
      <c r="Q64" s="67">
        <f t="shared" si="4"/>
        <v>-0.217977528089886</v>
      </c>
      <c r="R64" s="67">
        <f t="shared" si="5"/>
        <v>-0.903333333333333</v>
      </c>
      <c r="XDZ64"/>
      <c r="XEA64"/>
      <c r="XEB64"/>
      <c r="XEC64"/>
      <c r="XED64"/>
      <c r="XEE64"/>
      <c r="XEF64"/>
      <c r="XEG64"/>
      <c r="XEH64"/>
      <c r="XEI64"/>
      <c r="XEJ64"/>
      <c r="XEK64"/>
      <c r="XEL64"/>
      <c r="XEM64"/>
      <c r="XEN64"/>
      <c r="XEO64"/>
      <c r="XEP64"/>
      <c r="XEQ64"/>
      <c r="XER64"/>
      <c r="XES64"/>
      <c r="XET64"/>
      <c r="XEU64"/>
      <c r="XEV64"/>
      <c r="XEW64"/>
      <c r="XEX64"/>
      <c r="XEY64"/>
      <c r="XEZ64"/>
    </row>
    <row r="65" s="56" customFormat="1" ht="71.75" spans="1:16380">
      <c r="A65" s="58">
        <v>105</v>
      </c>
      <c r="B65" s="60" t="s">
        <v>538</v>
      </c>
      <c r="C65" s="60" t="s">
        <v>538</v>
      </c>
      <c r="D65" s="61"/>
      <c r="E65" s="60"/>
      <c r="F65" s="60"/>
      <c r="G65" s="59" t="s">
        <v>539</v>
      </c>
      <c r="H65" s="60" t="s">
        <v>531</v>
      </c>
      <c r="I65" s="62" t="s">
        <v>229</v>
      </c>
      <c r="J65" s="62">
        <v>2</v>
      </c>
      <c r="K65" s="62">
        <v>2.4</v>
      </c>
      <c r="L65" s="64">
        <v>0.663333333333333</v>
      </c>
      <c r="M65" s="60">
        <v>0.73</v>
      </c>
      <c r="N65" s="60">
        <v>0.92</v>
      </c>
      <c r="O65" s="60">
        <v>0.86</v>
      </c>
      <c r="P65" s="60">
        <f t="shared" si="3"/>
        <v>0.836666666666667</v>
      </c>
      <c r="Q65" s="67">
        <f t="shared" si="4"/>
        <v>0.261306532663317</v>
      </c>
      <c r="R65" s="67">
        <f t="shared" si="5"/>
        <v>-0.651388888888889</v>
      </c>
      <c r="XDZ65"/>
      <c r="XEA65"/>
      <c r="XEB65"/>
      <c r="XEC65"/>
      <c r="XED65"/>
      <c r="XEE65"/>
      <c r="XEF65"/>
      <c r="XEG65"/>
      <c r="XEH65"/>
      <c r="XEI65"/>
      <c r="XEJ65"/>
      <c r="XEK65"/>
      <c r="XEL65"/>
      <c r="XEM65"/>
      <c r="XEN65"/>
      <c r="XEO65"/>
      <c r="XEP65"/>
      <c r="XEQ65"/>
      <c r="XER65"/>
      <c r="XES65"/>
      <c r="XET65"/>
      <c r="XEU65"/>
      <c r="XEV65"/>
      <c r="XEW65"/>
      <c r="XEX65"/>
      <c r="XEY65"/>
      <c r="XEZ65"/>
    </row>
    <row r="66" s="56" customFormat="1" ht="53.75" spans="1:16380">
      <c r="A66" s="58">
        <v>106</v>
      </c>
      <c r="B66" s="60" t="s">
        <v>540</v>
      </c>
      <c r="C66" s="60" t="s">
        <v>540</v>
      </c>
      <c r="D66" s="61"/>
      <c r="E66" s="60"/>
      <c r="F66" s="60"/>
      <c r="G66" s="59" t="s">
        <v>541</v>
      </c>
      <c r="H66" s="60" t="s">
        <v>531</v>
      </c>
      <c r="I66" s="62" t="s">
        <v>229</v>
      </c>
      <c r="J66" s="62">
        <v>0.5</v>
      </c>
      <c r="K66" s="62">
        <v>0.65</v>
      </c>
      <c r="L66" s="64">
        <v>0.6</v>
      </c>
      <c r="M66" s="60">
        <v>0.7</v>
      </c>
      <c r="N66" s="60">
        <v>0.68</v>
      </c>
      <c r="O66" s="60">
        <v>0.6</v>
      </c>
      <c r="P66" s="60">
        <f t="shared" si="3"/>
        <v>0.66</v>
      </c>
      <c r="Q66" s="67">
        <f t="shared" si="4"/>
        <v>0.1</v>
      </c>
      <c r="R66" s="67">
        <f t="shared" si="5"/>
        <v>0.0153846153846154</v>
      </c>
      <c r="XDZ66"/>
      <c r="XEA66"/>
      <c r="XEB66"/>
      <c r="XEC66"/>
      <c r="XED66"/>
      <c r="XEE66"/>
      <c r="XEF66"/>
      <c r="XEG66"/>
      <c r="XEH66"/>
      <c r="XEI66"/>
      <c r="XEJ66"/>
      <c r="XEK66"/>
      <c r="XEL66"/>
      <c r="XEM66"/>
      <c r="XEN66"/>
      <c r="XEO66"/>
      <c r="XEP66"/>
      <c r="XEQ66"/>
      <c r="XER66"/>
      <c r="XES66"/>
      <c r="XET66"/>
      <c r="XEU66"/>
      <c r="XEV66"/>
      <c r="XEW66"/>
      <c r="XEX66"/>
      <c r="XEY66"/>
      <c r="XEZ66"/>
    </row>
    <row r="67" s="56" customFormat="1" ht="71.75" spans="1:16380">
      <c r="A67" s="58">
        <v>107</v>
      </c>
      <c r="B67" s="60" t="s">
        <v>542</v>
      </c>
      <c r="C67" s="60" t="s">
        <v>542</v>
      </c>
      <c r="D67" s="58" t="s">
        <v>326</v>
      </c>
      <c r="E67" s="60"/>
      <c r="F67" s="60"/>
      <c r="G67" s="59" t="s">
        <v>543</v>
      </c>
      <c r="H67" s="60" t="s">
        <v>531</v>
      </c>
      <c r="I67" s="62" t="s">
        <v>229</v>
      </c>
      <c r="J67" s="62">
        <v>4</v>
      </c>
      <c r="K67" s="62">
        <v>4.6</v>
      </c>
      <c r="L67" s="64">
        <v>7.12333333333333</v>
      </c>
      <c r="M67" s="60">
        <v>6.46</v>
      </c>
      <c r="N67" s="60">
        <v>6.72</v>
      </c>
      <c r="O67" s="60">
        <v>6.38</v>
      </c>
      <c r="P67" s="60">
        <f t="shared" ref="P67:P99" si="6">AVERAGE(M67:O67)</f>
        <v>6.52</v>
      </c>
      <c r="Q67" s="67">
        <f t="shared" ref="Q67:Q99" si="7">(P67-L67)/L67</f>
        <v>-0.0846981750116983</v>
      </c>
      <c r="R67" s="67">
        <f t="shared" ref="R67:R99" si="8">(P67-K67)/K67</f>
        <v>0.417391304347826</v>
      </c>
      <c r="XDZ67"/>
      <c r="XEA67"/>
      <c r="XEB67"/>
      <c r="XEC67"/>
      <c r="XED67"/>
      <c r="XEE67"/>
      <c r="XEF67"/>
      <c r="XEG67"/>
      <c r="XEH67"/>
      <c r="XEI67"/>
      <c r="XEJ67"/>
      <c r="XEK67"/>
      <c r="XEL67"/>
      <c r="XEM67"/>
      <c r="XEN67"/>
      <c r="XEO67"/>
      <c r="XEP67"/>
      <c r="XEQ67"/>
      <c r="XER67"/>
      <c r="XES67"/>
      <c r="XET67"/>
      <c r="XEU67"/>
      <c r="XEV67"/>
      <c r="XEW67"/>
      <c r="XEX67"/>
      <c r="XEY67"/>
      <c r="XEZ67"/>
    </row>
    <row r="68" s="56" customFormat="1" ht="53.75" spans="1:16380">
      <c r="A68" s="58">
        <v>108</v>
      </c>
      <c r="B68" s="60" t="s">
        <v>544</v>
      </c>
      <c r="C68" s="60" t="s">
        <v>544</v>
      </c>
      <c r="D68" s="61"/>
      <c r="E68" s="60"/>
      <c r="F68" s="60"/>
      <c r="G68" s="59" t="s">
        <v>545</v>
      </c>
      <c r="H68" s="60" t="s">
        <v>531</v>
      </c>
      <c r="I68" s="62" t="s">
        <v>229</v>
      </c>
      <c r="J68" s="62">
        <v>0.5</v>
      </c>
      <c r="K68" s="62">
        <v>0.65</v>
      </c>
      <c r="L68" s="64">
        <v>0.593333333333333</v>
      </c>
      <c r="M68" s="60">
        <v>0.68</v>
      </c>
      <c r="N68" s="60">
        <v>0.61</v>
      </c>
      <c r="O68" s="60">
        <v>0.61</v>
      </c>
      <c r="P68" s="60">
        <f t="shared" si="6"/>
        <v>0.633333333333333</v>
      </c>
      <c r="Q68" s="67">
        <f t="shared" si="7"/>
        <v>0.0674157303370791</v>
      </c>
      <c r="R68" s="67">
        <f t="shared" si="8"/>
        <v>-0.0256410256410257</v>
      </c>
      <c r="XDZ68"/>
      <c r="XEA68"/>
      <c r="XEB68"/>
      <c r="XEC68"/>
      <c r="XED68"/>
      <c r="XEE68"/>
      <c r="XEF68"/>
      <c r="XEG68"/>
      <c r="XEH68"/>
      <c r="XEI68"/>
      <c r="XEJ68"/>
      <c r="XEK68"/>
      <c r="XEL68"/>
      <c r="XEM68"/>
      <c r="XEN68"/>
      <c r="XEO68"/>
      <c r="XEP68"/>
      <c r="XEQ68"/>
      <c r="XER68"/>
      <c r="XES68"/>
      <c r="XET68"/>
      <c r="XEU68"/>
      <c r="XEV68"/>
      <c r="XEW68"/>
      <c r="XEX68"/>
      <c r="XEY68"/>
      <c r="XEZ68"/>
    </row>
    <row r="69" s="56" customFormat="1" ht="71.75" spans="1:16380">
      <c r="A69" s="58">
        <v>109</v>
      </c>
      <c r="B69" s="60" t="s">
        <v>546</v>
      </c>
      <c r="C69" s="60" t="s">
        <v>546</v>
      </c>
      <c r="D69" s="61"/>
      <c r="E69" s="60"/>
      <c r="F69" s="60"/>
      <c r="G69" s="59" t="s">
        <v>547</v>
      </c>
      <c r="H69" s="60" t="s">
        <v>531</v>
      </c>
      <c r="I69" s="62" t="s">
        <v>229</v>
      </c>
      <c r="J69" s="62">
        <v>3</v>
      </c>
      <c r="K69" s="62">
        <v>3.45</v>
      </c>
      <c r="L69" s="64">
        <v>3.30666666666667</v>
      </c>
      <c r="M69" s="60">
        <v>3.99</v>
      </c>
      <c r="N69" s="60">
        <v>3.89</v>
      </c>
      <c r="O69" s="60">
        <v>4.12</v>
      </c>
      <c r="P69" s="60">
        <f t="shared" si="6"/>
        <v>4</v>
      </c>
      <c r="Q69" s="67">
        <f t="shared" si="7"/>
        <v>0.209677419354837</v>
      </c>
      <c r="R69" s="67">
        <f t="shared" si="8"/>
        <v>0.159420289855072</v>
      </c>
      <c r="XDZ69"/>
      <c r="XEA69"/>
      <c r="XEB69"/>
      <c r="XEC69"/>
      <c r="XED69"/>
      <c r="XEE69"/>
      <c r="XEF69"/>
      <c r="XEG69"/>
      <c r="XEH69"/>
      <c r="XEI69"/>
      <c r="XEJ69"/>
      <c r="XEK69"/>
      <c r="XEL69"/>
      <c r="XEM69"/>
      <c r="XEN69"/>
      <c r="XEO69"/>
      <c r="XEP69"/>
      <c r="XEQ69"/>
      <c r="XER69"/>
      <c r="XES69"/>
      <c r="XET69"/>
      <c r="XEU69"/>
      <c r="XEV69"/>
      <c r="XEW69"/>
      <c r="XEX69"/>
      <c r="XEY69"/>
      <c r="XEZ69"/>
    </row>
    <row r="70" s="56" customFormat="1" ht="53.75" spans="1:16380">
      <c r="A70" s="58">
        <v>110</v>
      </c>
      <c r="B70" s="60" t="s">
        <v>548</v>
      </c>
      <c r="C70" s="60" t="s">
        <v>548</v>
      </c>
      <c r="D70" s="61"/>
      <c r="E70" s="60"/>
      <c r="F70" s="60"/>
      <c r="G70" s="59" t="s">
        <v>549</v>
      </c>
      <c r="H70" s="60" t="s">
        <v>531</v>
      </c>
      <c r="I70" s="62" t="s">
        <v>229</v>
      </c>
      <c r="J70" s="62">
        <v>1</v>
      </c>
      <c r="K70" s="62">
        <v>1.2</v>
      </c>
      <c r="L70" s="64">
        <v>3.12</v>
      </c>
      <c r="M70" s="60">
        <v>3.96</v>
      </c>
      <c r="N70" s="60">
        <v>3.75</v>
      </c>
      <c r="O70" s="60">
        <v>4.23</v>
      </c>
      <c r="P70" s="60">
        <f t="shared" si="6"/>
        <v>3.98</v>
      </c>
      <c r="Q70" s="67">
        <f t="shared" si="7"/>
        <v>0.275641025641026</v>
      </c>
      <c r="R70" s="67">
        <f t="shared" si="8"/>
        <v>2.31666666666667</v>
      </c>
      <c r="XDZ70"/>
      <c r="XEA70"/>
      <c r="XEB70"/>
      <c r="XEC70"/>
      <c r="XED70"/>
      <c r="XEE70"/>
      <c r="XEF70"/>
      <c r="XEG70"/>
      <c r="XEH70"/>
      <c r="XEI70"/>
      <c r="XEJ70"/>
      <c r="XEK70"/>
      <c r="XEL70"/>
      <c r="XEM70"/>
      <c r="XEN70"/>
      <c r="XEO70"/>
      <c r="XEP70"/>
      <c r="XEQ70"/>
      <c r="XER70"/>
      <c r="XES70"/>
      <c r="XET70"/>
      <c r="XEU70"/>
      <c r="XEV70"/>
      <c r="XEW70"/>
      <c r="XEX70"/>
      <c r="XEY70"/>
      <c r="XEZ70"/>
    </row>
    <row r="71" s="56" customFormat="1" ht="71.75" spans="1:16380">
      <c r="A71" s="58">
        <v>111</v>
      </c>
      <c r="B71" s="60" t="s">
        <v>550</v>
      </c>
      <c r="C71" s="60" t="s">
        <v>550</v>
      </c>
      <c r="D71" s="61"/>
      <c r="E71" s="60"/>
      <c r="F71" s="60"/>
      <c r="G71" s="59" t="s">
        <v>551</v>
      </c>
      <c r="H71" s="60" t="s">
        <v>531</v>
      </c>
      <c r="I71" s="62" t="s">
        <v>229</v>
      </c>
      <c r="J71" s="62">
        <v>4</v>
      </c>
      <c r="K71" s="62">
        <v>4.6</v>
      </c>
      <c r="L71" s="64" t="s">
        <v>251</v>
      </c>
      <c r="M71" s="60"/>
      <c r="N71" s="60"/>
      <c r="O71" s="60"/>
      <c r="P71" s="60" t="e">
        <f t="shared" si="6"/>
        <v>#DIV/0!</v>
      </c>
      <c r="Q71" s="67" t="e">
        <f t="shared" si="7"/>
        <v>#DIV/0!</v>
      </c>
      <c r="R71" s="67" t="e">
        <f t="shared" si="8"/>
        <v>#DIV/0!</v>
      </c>
      <c r="XDZ71"/>
      <c r="XEA71"/>
      <c r="XEB71"/>
      <c r="XEC71"/>
      <c r="XED71"/>
      <c r="XEE71"/>
      <c r="XEF71"/>
      <c r="XEG71"/>
      <c r="XEH71"/>
      <c r="XEI71"/>
      <c r="XEJ71"/>
      <c r="XEK71"/>
      <c r="XEL71"/>
      <c r="XEM71"/>
      <c r="XEN71"/>
      <c r="XEO71"/>
      <c r="XEP71"/>
      <c r="XEQ71"/>
      <c r="XER71"/>
      <c r="XES71"/>
      <c r="XET71"/>
      <c r="XEU71"/>
      <c r="XEV71"/>
      <c r="XEW71"/>
      <c r="XEX71"/>
      <c r="XEY71"/>
      <c r="XEZ71"/>
    </row>
    <row r="72" s="56" customFormat="1" ht="53.75" spans="1:16380">
      <c r="A72" s="58">
        <v>112</v>
      </c>
      <c r="B72" s="60" t="s">
        <v>552</v>
      </c>
      <c r="C72" s="60" t="s">
        <v>552</v>
      </c>
      <c r="D72" s="61"/>
      <c r="E72" s="60"/>
      <c r="F72" s="60"/>
      <c r="G72" s="59" t="s">
        <v>553</v>
      </c>
      <c r="H72" s="60" t="s">
        <v>531</v>
      </c>
      <c r="I72" s="62" t="s">
        <v>229</v>
      </c>
      <c r="J72" s="62">
        <v>1</v>
      </c>
      <c r="K72" s="62">
        <v>1.2</v>
      </c>
      <c r="L72" s="64" t="s">
        <v>251</v>
      </c>
      <c r="M72" s="60"/>
      <c r="N72" s="60"/>
      <c r="O72" s="60"/>
      <c r="P72" s="60" t="e">
        <f t="shared" si="6"/>
        <v>#DIV/0!</v>
      </c>
      <c r="Q72" s="67" t="e">
        <f t="shared" si="7"/>
        <v>#DIV/0!</v>
      </c>
      <c r="R72" s="67" t="e">
        <f t="shared" si="8"/>
        <v>#DIV/0!</v>
      </c>
      <c r="XDZ72"/>
      <c r="XEA72"/>
      <c r="XEB72"/>
      <c r="XEC72"/>
      <c r="XED72"/>
      <c r="XEE72"/>
      <c r="XEF72"/>
      <c r="XEG72"/>
      <c r="XEH72"/>
      <c r="XEI72"/>
      <c r="XEJ72"/>
      <c r="XEK72"/>
      <c r="XEL72"/>
      <c r="XEM72"/>
      <c r="XEN72"/>
      <c r="XEO72"/>
      <c r="XEP72"/>
      <c r="XEQ72"/>
      <c r="XER72"/>
      <c r="XES72"/>
      <c r="XET72"/>
      <c r="XEU72"/>
      <c r="XEV72"/>
      <c r="XEW72"/>
      <c r="XEX72"/>
      <c r="XEY72"/>
      <c r="XEZ72"/>
    </row>
    <row r="73" s="56" customFormat="1" ht="71.75" spans="1:16380">
      <c r="A73" s="58">
        <v>113</v>
      </c>
      <c r="B73" s="60" t="s">
        <v>554</v>
      </c>
      <c r="C73" s="60" t="s">
        <v>554</v>
      </c>
      <c r="D73" s="61"/>
      <c r="E73" s="60"/>
      <c r="F73" s="60"/>
      <c r="G73" s="59" t="s">
        <v>555</v>
      </c>
      <c r="H73" s="60" t="s">
        <v>531</v>
      </c>
      <c r="I73" s="62" t="s">
        <v>229</v>
      </c>
      <c r="J73" s="62">
        <v>1.5</v>
      </c>
      <c r="K73" s="62">
        <v>1.8</v>
      </c>
      <c r="L73" s="64">
        <v>1.50166666666667</v>
      </c>
      <c r="M73" s="60">
        <v>1.239</v>
      </c>
      <c r="N73" s="60">
        <v>1.31</v>
      </c>
      <c r="O73" s="60">
        <v>1.44</v>
      </c>
      <c r="P73" s="60">
        <f t="shared" si="6"/>
        <v>1.32966666666667</v>
      </c>
      <c r="Q73" s="67">
        <f t="shared" si="7"/>
        <v>-0.114539400665929</v>
      </c>
      <c r="R73" s="67">
        <f t="shared" si="8"/>
        <v>-0.261296296296296</v>
      </c>
      <c r="XDZ73"/>
      <c r="XEA73"/>
      <c r="XEB73"/>
      <c r="XEC73"/>
      <c r="XED73"/>
      <c r="XEE73"/>
      <c r="XEF73"/>
      <c r="XEG73"/>
      <c r="XEH73"/>
      <c r="XEI73"/>
      <c r="XEJ73"/>
      <c r="XEK73"/>
      <c r="XEL73"/>
      <c r="XEM73"/>
      <c r="XEN73"/>
      <c r="XEO73"/>
      <c r="XEP73"/>
      <c r="XEQ73"/>
      <c r="XER73"/>
      <c r="XES73"/>
      <c r="XET73"/>
      <c r="XEU73"/>
      <c r="XEV73"/>
      <c r="XEW73"/>
      <c r="XEX73"/>
      <c r="XEY73"/>
      <c r="XEZ73"/>
    </row>
    <row r="74" s="56" customFormat="1" ht="53.75" spans="1:16380">
      <c r="A74" s="58">
        <v>114</v>
      </c>
      <c r="B74" s="60" t="s">
        <v>556</v>
      </c>
      <c r="C74" s="60" t="s">
        <v>556</v>
      </c>
      <c r="D74" s="61"/>
      <c r="E74" s="60"/>
      <c r="F74" s="60"/>
      <c r="G74" s="59" t="s">
        <v>557</v>
      </c>
      <c r="H74" s="60" t="s">
        <v>531</v>
      </c>
      <c r="I74" s="62" t="s">
        <v>229</v>
      </c>
      <c r="J74" s="62">
        <v>1</v>
      </c>
      <c r="K74" s="62">
        <v>1.2</v>
      </c>
      <c r="L74" s="64">
        <v>1.37866666666667</v>
      </c>
      <c r="M74" s="60">
        <v>1.488</v>
      </c>
      <c r="N74" s="60">
        <v>1.33</v>
      </c>
      <c r="O74" s="60">
        <v>1.211</v>
      </c>
      <c r="P74" s="60">
        <f t="shared" si="6"/>
        <v>1.343</v>
      </c>
      <c r="Q74" s="67">
        <f t="shared" si="7"/>
        <v>-0.0258704061895575</v>
      </c>
      <c r="R74" s="67">
        <f t="shared" si="8"/>
        <v>0.119166666666667</v>
      </c>
      <c r="XDZ74"/>
      <c r="XEA74"/>
      <c r="XEB74"/>
      <c r="XEC74"/>
      <c r="XED74"/>
      <c r="XEE74"/>
      <c r="XEF74"/>
      <c r="XEG74"/>
      <c r="XEH74"/>
      <c r="XEI74"/>
      <c r="XEJ74"/>
      <c r="XEK74"/>
      <c r="XEL74"/>
      <c r="XEM74"/>
      <c r="XEN74"/>
      <c r="XEO74"/>
      <c r="XEP74"/>
      <c r="XEQ74"/>
      <c r="XER74"/>
      <c r="XES74"/>
      <c r="XET74"/>
      <c r="XEU74"/>
      <c r="XEV74"/>
      <c r="XEW74"/>
      <c r="XEX74"/>
      <c r="XEY74"/>
      <c r="XEZ74"/>
    </row>
    <row r="75" s="56" customFormat="1" ht="71.75" spans="1:16380">
      <c r="A75" s="58">
        <v>115</v>
      </c>
      <c r="B75" s="60" t="s">
        <v>558</v>
      </c>
      <c r="C75" s="60" t="s">
        <v>558</v>
      </c>
      <c r="D75" s="61"/>
      <c r="E75" s="60"/>
      <c r="F75" s="60"/>
      <c r="G75" s="59" t="s">
        <v>559</v>
      </c>
      <c r="H75" s="60" t="s">
        <v>531</v>
      </c>
      <c r="I75" s="62" t="s">
        <v>229</v>
      </c>
      <c r="J75" s="62">
        <v>1.5</v>
      </c>
      <c r="K75" s="62">
        <v>1.8</v>
      </c>
      <c r="L75" s="64">
        <v>0.883333333333333</v>
      </c>
      <c r="M75" s="60">
        <v>0.97</v>
      </c>
      <c r="N75" s="60">
        <v>0.95</v>
      </c>
      <c r="O75" s="60">
        <v>0.96</v>
      </c>
      <c r="P75" s="60">
        <f t="shared" si="6"/>
        <v>0.96</v>
      </c>
      <c r="Q75" s="67">
        <f t="shared" si="7"/>
        <v>0.0867924528301891</v>
      </c>
      <c r="R75" s="67">
        <f t="shared" si="8"/>
        <v>-0.466666666666667</v>
      </c>
      <c r="XDZ75"/>
      <c r="XEA75"/>
      <c r="XEB75"/>
      <c r="XEC75"/>
      <c r="XED75"/>
      <c r="XEE75"/>
      <c r="XEF75"/>
      <c r="XEG75"/>
      <c r="XEH75"/>
      <c r="XEI75"/>
      <c r="XEJ75"/>
      <c r="XEK75"/>
      <c r="XEL75"/>
      <c r="XEM75"/>
      <c r="XEN75"/>
      <c r="XEO75"/>
      <c r="XEP75"/>
      <c r="XEQ75"/>
      <c r="XER75"/>
      <c r="XES75"/>
      <c r="XET75"/>
      <c r="XEU75"/>
      <c r="XEV75"/>
      <c r="XEW75"/>
      <c r="XEX75"/>
      <c r="XEY75"/>
      <c r="XEZ75"/>
    </row>
    <row r="76" s="56" customFormat="1" ht="71.75" spans="1:16380">
      <c r="A76" s="58">
        <v>116</v>
      </c>
      <c r="B76" s="60" t="s">
        <v>560</v>
      </c>
      <c r="C76" s="60" t="s">
        <v>560</v>
      </c>
      <c r="D76" s="61"/>
      <c r="E76" s="60"/>
      <c r="F76" s="60" t="s">
        <v>561</v>
      </c>
      <c r="G76" s="59" t="s">
        <v>562</v>
      </c>
      <c r="H76" s="60" t="s">
        <v>563</v>
      </c>
      <c r="I76" s="62" t="s">
        <v>229</v>
      </c>
      <c r="J76" s="62">
        <v>12</v>
      </c>
      <c r="K76" s="62">
        <v>12.6</v>
      </c>
      <c r="L76" s="64">
        <v>10.5966666666667</v>
      </c>
      <c r="M76" s="60">
        <v>11.4</v>
      </c>
      <c r="N76" s="60">
        <v>9.66</v>
      </c>
      <c r="O76" s="60">
        <v>10.57</v>
      </c>
      <c r="P76" s="60">
        <f t="shared" si="6"/>
        <v>10.5433333333333</v>
      </c>
      <c r="Q76" s="67">
        <f t="shared" si="7"/>
        <v>-0.00503302925448549</v>
      </c>
      <c r="R76" s="67">
        <f t="shared" si="8"/>
        <v>-0.163227513227513</v>
      </c>
      <c r="XDZ76"/>
      <c r="XEA76"/>
      <c r="XEB76"/>
      <c r="XEC76"/>
      <c r="XED76"/>
      <c r="XEE76"/>
      <c r="XEF76"/>
      <c r="XEG76"/>
      <c r="XEH76"/>
      <c r="XEI76"/>
      <c r="XEJ76"/>
      <c r="XEK76"/>
      <c r="XEL76"/>
      <c r="XEM76"/>
      <c r="XEN76"/>
      <c r="XEO76"/>
      <c r="XEP76"/>
      <c r="XEQ76"/>
      <c r="XER76"/>
      <c r="XES76"/>
      <c r="XET76"/>
      <c r="XEU76"/>
      <c r="XEV76"/>
      <c r="XEW76"/>
      <c r="XEX76"/>
      <c r="XEY76"/>
      <c r="XEZ76"/>
    </row>
    <row r="77" s="56" customFormat="1" ht="71.75" spans="1:16380">
      <c r="A77" s="58">
        <v>117</v>
      </c>
      <c r="B77" s="60" t="s">
        <v>564</v>
      </c>
      <c r="C77" s="60" t="s">
        <v>564</v>
      </c>
      <c r="D77" s="61"/>
      <c r="E77" s="60"/>
      <c r="F77" s="60"/>
      <c r="G77" s="59" t="s">
        <v>565</v>
      </c>
      <c r="H77" s="60" t="s">
        <v>531</v>
      </c>
      <c r="I77" s="62" t="s">
        <v>229</v>
      </c>
      <c r="J77" s="62">
        <v>10</v>
      </c>
      <c r="K77" s="62">
        <v>10.5</v>
      </c>
      <c r="L77" s="64">
        <v>8.68</v>
      </c>
      <c r="M77" s="60">
        <v>6.77</v>
      </c>
      <c r="N77" s="60">
        <v>6.62</v>
      </c>
      <c r="O77" s="60">
        <v>7.81</v>
      </c>
      <c r="P77" s="60">
        <f t="shared" si="6"/>
        <v>7.06666666666667</v>
      </c>
      <c r="Q77" s="67">
        <f t="shared" si="7"/>
        <v>-0.185867895545315</v>
      </c>
      <c r="R77" s="67">
        <f t="shared" si="8"/>
        <v>-0.326984126984127</v>
      </c>
      <c r="XDZ77"/>
      <c r="XEA77"/>
      <c r="XEB77"/>
      <c r="XEC77"/>
      <c r="XED77"/>
      <c r="XEE77"/>
      <c r="XEF77"/>
      <c r="XEG77"/>
      <c r="XEH77"/>
      <c r="XEI77"/>
      <c r="XEJ77"/>
      <c r="XEK77"/>
      <c r="XEL77"/>
      <c r="XEM77"/>
      <c r="XEN77"/>
      <c r="XEO77"/>
      <c r="XEP77"/>
      <c r="XEQ77"/>
      <c r="XER77"/>
      <c r="XES77"/>
      <c r="XET77"/>
      <c r="XEU77"/>
      <c r="XEV77"/>
      <c r="XEW77"/>
      <c r="XEX77"/>
      <c r="XEY77"/>
      <c r="XEZ77"/>
    </row>
    <row r="78" s="56" customFormat="1" ht="53.75" spans="1:16380">
      <c r="A78" s="58">
        <v>118</v>
      </c>
      <c r="B78" s="60" t="s">
        <v>566</v>
      </c>
      <c r="C78" s="60" t="s">
        <v>566</v>
      </c>
      <c r="D78" s="61"/>
      <c r="E78" s="60"/>
      <c r="F78" s="60"/>
      <c r="G78" s="59" t="s">
        <v>567</v>
      </c>
      <c r="H78" s="60" t="s">
        <v>531</v>
      </c>
      <c r="I78" s="62" t="s">
        <v>229</v>
      </c>
      <c r="J78" s="62">
        <v>1</v>
      </c>
      <c r="K78" s="62">
        <v>1.2</v>
      </c>
      <c r="L78" s="64">
        <v>0.393333333333333</v>
      </c>
      <c r="M78" s="60">
        <v>0.28</v>
      </c>
      <c r="N78" s="60">
        <v>0.26</v>
      </c>
      <c r="O78" s="60">
        <v>0.29</v>
      </c>
      <c r="P78" s="60">
        <f t="shared" si="6"/>
        <v>0.276666666666667</v>
      </c>
      <c r="Q78" s="67">
        <f t="shared" si="7"/>
        <v>-0.296610169491525</v>
      </c>
      <c r="R78" s="67">
        <f t="shared" si="8"/>
        <v>-0.769444444444444</v>
      </c>
      <c r="XDZ78"/>
      <c r="XEA78"/>
      <c r="XEB78"/>
      <c r="XEC78"/>
      <c r="XED78"/>
      <c r="XEE78"/>
      <c r="XEF78"/>
      <c r="XEG78"/>
      <c r="XEH78"/>
      <c r="XEI78"/>
      <c r="XEJ78"/>
      <c r="XEK78"/>
      <c r="XEL78"/>
      <c r="XEM78"/>
      <c r="XEN78"/>
      <c r="XEO78"/>
      <c r="XEP78"/>
      <c r="XEQ78"/>
      <c r="XER78"/>
      <c r="XES78"/>
      <c r="XET78"/>
      <c r="XEU78"/>
      <c r="XEV78"/>
      <c r="XEW78"/>
      <c r="XEX78"/>
      <c r="XEY78"/>
      <c r="XEZ78"/>
    </row>
    <row r="79" s="56" customFormat="1" ht="88.75" spans="1:16380">
      <c r="A79" s="58">
        <v>119</v>
      </c>
      <c r="B79" s="60" t="s">
        <v>568</v>
      </c>
      <c r="C79" s="60" t="s">
        <v>568</v>
      </c>
      <c r="D79" s="61"/>
      <c r="E79" s="60"/>
      <c r="F79" s="60"/>
      <c r="G79" s="59" t="s">
        <v>569</v>
      </c>
      <c r="H79" s="60" t="s">
        <v>531</v>
      </c>
      <c r="I79" s="62" t="s">
        <v>229</v>
      </c>
      <c r="J79" s="62">
        <v>13</v>
      </c>
      <c r="K79" s="62">
        <v>13.65</v>
      </c>
      <c r="L79" s="64">
        <v>3.53666666666667</v>
      </c>
      <c r="M79" s="60">
        <v>1.34</v>
      </c>
      <c r="N79" s="60">
        <v>1.26</v>
      </c>
      <c r="O79" s="60">
        <v>1.02</v>
      </c>
      <c r="P79" s="60">
        <f t="shared" si="6"/>
        <v>1.20666666666667</v>
      </c>
      <c r="Q79" s="67">
        <f t="shared" si="7"/>
        <v>-0.658812441093309</v>
      </c>
      <c r="R79" s="67">
        <f t="shared" si="8"/>
        <v>-0.911599511599512</v>
      </c>
      <c r="XDZ79"/>
      <c r="XEA79"/>
      <c r="XEB79"/>
      <c r="XEC79"/>
      <c r="XED79"/>
      <c r="XEE79"/>
      <c r="XEF79"/>
      <c r="XEG79"/>
      <c r="XEH79"/>
      <c r="XEI79"/>
      <c r="XEJ79"/>
      <c r="XEK79"/>
      <c r="XEL79"/>
      <c r="XEM79"/>
      <c r="XEN79"/>
      <c r="XEO79"/>
      <c r="XEP79"/>
      <c r="XEQ79"/>
      <c r="XER79"/>
      <c r="XES79"/>
      <c r="XET79"/>
      <c r="XEU79"/>
      <c r="XEV79"/>
      <c r="XEW79"/>
      <c r="XEX79"/>
      <c r="XEY79"/>
      <c r="XEZ79"/>
    </row>
    <row r="80" s="56" customFormat="1" ht="53.75" spans="1:16380">
      <c r="A80" s="58">
        <v>120</v>
      </c>
      <c r="B80" s="60" t="s">
        <v>570</v>
      </c>
      <c r="C80" s="60" t="s">
        <v>570</v>
      </c>
      <c r="D80" s="61"/>
      <c r="E80" s="60"/>
      <c r="F80" s="60"/>
      <c r="G80" s="59" t="s">
        <v>571</v>
      </c>
      <c r="H80" s="60" t="s">
        <v>531</v>
      </c>
      <c r="I80" s="62" t="s">
        <v>229</v>
      </c>
      <c r="J80" s="62">
        <v>2</v>
      </c>
      <c r="K80" s="62">
        <v>2.4</v>
      </c>
      <c r="L80" s="64">
        <v>1.11333333333333</v>
      </c>
      <c r="M80" s="60">
        <v>0.28</v>
      </c>
      <c r="N80" s="60">
        <v>1.4</v>
      </c>
      <c r="O80" s="60">
        <v>0.49</v>
      </c>
      <c r="P80" s="60">
        <f t="shared" si="6"/>
        <v>0.723333333333333</v>
      </c>
      <c r="Q80" s="67">
        <f t="shared" si="7"/>
        <v>-0.350299401197603</v>
      </c>
      <c r="R80" s="67">
        <f t="shared" si="8"/>
        <v>-0.698611111111111</v>
      </c>
      <c r="XDZ80"/>
      <c r="XEA80"/>
      <c r="XEB80"/>
      <c r="XEC80"/>
      <c r="XED80"/>
      <c r="XEE80"/>
      <c r="XEF80"/>
      <c r="XEG80"/>
      <c r="XEH80"/>
      <c r="XEI80"/>
      <c r="XEJ80"/>
      <c r="XEK80"/>
      <c r="XEL80"/>
      <c r="XEM80"/>
      <c r="XEN80"/>
      <c r="XEO80"/>
      <c r="XEP80"/>
      <c r="XEQ80"/>
      <c r="XER80"/>
      <c r="XES80"/>
      <c r="XET80"/>
      <c r="XEU80"/>
      <c r="XEV80"/>
      <c r="XEW80"/>
      <c r="XEX80"/>
      <c r="XEY80"/>
      <c r="XEZ80"/>
    </row>
    <row r="81" s="56" customFormat="1" ht="88.75" spans="1:16380">
      <c r="A81" s="58">
        <v>121</v>
      </c>
      <c r="B81" s="60" t="s">
        <v>572</v>
      </c>
      <c r="C81" s="60" t="s">
        <v>572</v>
      </c>
      <c r="D81" s="61"/>
      <c r="E81" s="60"/>
      <c r="F81" s="60"/>
      <c r="G81" s="59" t="s">
        <v>573</v>
      </c>
      <c r="H81" s="60" t="s">
        <v>531</v>
      </c>
      <c r="I81" s="62" t="s">
        <v>229</v>
      </c>
      <c r="J81" s="62">
        <v>12</v>
      </c>
      <c r="K81" s="62">
        <v>12.6</v>
      </c>
      <c r="L81" s="64">
        <v>5.76</v>
      </c>
      <c r="M81" s="60">
        <v>1.18</v>
      </c>
      <c r="N81" s="60">
        <v>1.21</v>
      </c>
      <c r="O81" s="60">
        <v>1.17</v>
      </c>
      <c r="P81" s="60">
        <f t="shared" si="6"/>
        <v>1.18666666666667</v>
      </c>
      <c r="Q81" s="67">
        <f t="shared" si="7"/>
        <v>-0.793981481481482</v>
      </c>
      <c r="R81" s="67">
        <f t="shared" si="8"/>
        <v>-0.905820105820106</v>
      </c>
      <c r="XDZ81"/>
      <c r="XEA81"/>
      <c r="XEB81"/>
      <c r="XEC81"/>
      <c r="XED81"/>
      <c r="XEE81"/>
      <c r="XEF81"/>
      <c r="XEG81"/>
      <c r="XEH81"/>
      <c r="XEI81"/>
      <c r="XEJ81"/>
      <c r="XEK81"/>
      <c r="XEL81"/>
      <c r="XEM81"/>
      <c r="XEN81"/>
      <c r="XEO81"/>
      <c r="XEP81"/>
      <c r="XEQ81"/>
      <c r="XER81"/>
      <c r="XES81"/>
      <c r="XET81"/>
      <c r="XEU81"/>
      <c r="XEV81"/>
      <c r="XEW81"/>
      <c r="XEX81"/>
      <c r="XEY81"/>
      <c r="XEZ81"/>
    </row>
    <row r="82" s="56" customFormat="1" ht="53.75" spans="1:16380">
      <c r="A82" s="58">
        <v>122</v>
      </c>
      <c r="B82" s="60" t="s">
        <v>574</v>
      </c>
      <c r="C82" s="60" t="s">
        <v>574</v>
      </c>
      <c r="D82" s="61"/>
      <c r="E82" s="60"/>
      <c r="F82" s="60"/>
      <c r="G82" s="59" t="s">
        <v>575</v>
      </c>
      <c r="H82" s="60" t="s">
        <v>531</v>
      </c>
      <c r="I82" s="62" t="s">
        <v>229</v>
      </c>
      <c r="J82" s="62">
        <v>2</v>
      </c>
      <c r="K82" s="62">
        <v>2.4</v>
      </c>
      <c r="L82" s="64">
        <v>1.63333333333333</v>
      </c>
      <c r="M82" s="60">
        <v>0.28</v>
      </c>
      <c r="N82" s="60">
        <v>0.55</v>
      </c>
      <c r="O82" s="60">
        <v>0.48</v>
      </c>
      <c r="P82" s="60">
        <f t="shared" si="6"/>
        <v>0.436666666666667</v>
      </c>
      <c r="Q82" s="67">
        <f t="shared" si="7"/>
        <v>-0.732653061224489</v>
      </c>
      <c r="R82" s="67">
        <f t="shared" si="8"/>
        <v>-0.818055555555556</v>
      </c>
      <c r="XDZ82"/>
      <c r="XEA82"/>
      <c r="XEB82"/>
      <c r="XEC82"/>
      <c r="XED82"/>
      <c r="XEE82"/>
      <c r="XEF82"/>
      <c r="XEG82"/>
      <c r="XEH82"/>
      <c r="XEI82"/>
      <c r="XEJ82"/>
      <c r="XEK82"/>
      <c r="XEL82"/>
      <c r="XEM82"/>
      <c r="XEN82"/>
      <c r="XEO82"/>
      <c r="XEP82"/>
      <c r="XEQ82"/>
      <c r="XER82"/>
      <c r="XES82"/>
      <c r="XET82"/>
      <c r="XEU82"/>
      <c r="XEV82"/>
      <c r="XEW82"/>
      <c r="XEX82"/>
      <c r="XEY82"/>
      <c r="XEZ82"/>
    </row>
    <row r="83" s="56" customFormat="1" ht="71.75" spans="1:16380">
      <c r="A83" s="58">
        <v>123</v>
      </c>
      <c r="B83" s="60" t="s">
        <v>576</v>
      </c>
      <c r="C83" s="60" t="s">
        <v>576</v>
      </c>
      <c r="D83" s="61"/>
      <c r="E83" s="60"/>
      <c r="F83" s="60"/>
      <c r="G83" s="59" t="s">
        <v>577</v>
      </c>
      <c r="H83" s="60" t="s">
        <v>578</v>
      </c>
      <c r="I83" s="62" t="s">
        <v>229</v>
      </c>
      <c r="J83" s="62">
        <v>2</v>
      </c>
      <c r="K83" s="62">
        <v>2.4</v>
      </c>
      <c r="L83" s="64">
        <v>0.503333333333333</v>
      </c>
      <c r="M83" s="60">
        <v>0.46</v>
      </c>
      <c r="N83" s="60">
        <v>0.35</v>
      </c>
      <c r="O83" s="60">
        <v>0.44</v>
      </c>
      <c r="P83" s="60">
        <f t="shared" si="6"/>
        <v>0.416666666666667</v>
      </c>
      <c r="Q83" s="67">
        <f t="shared" si="7"/>
        <v>-0.172185430463576</v>
      </c>
      <c r="R83" s="67">
        <f t="shared" si="8"/>
        <v>-0.826388888888889</v>
      </c>
      <c r="XDZ83"/>
      <c r="XEA83"/>
      <c r="XEB83"/>
      <c r="XEC83"/>
      <c r="XED83"/>
      <c r="XEE83"/>
      <c r="XEF83"/>
      <c r="XEG83"/>
      <c r="XEH83"/>
      <c r="XEI83"/>
      <c r="XEJ83"/>
      <c r="XEK83"/>
      <c r="XEL83"/>
      <c r="XEM83"/>
      <c r="XEN83"/>
      <c r="XEO83"/>
      <c r="XEP83"/>
      <c r="XEQ83"/>
      <c r="XER83"/>
      <c r="XES83"/>
      <c r="XET83"/>
      <c r="XEU83"/>
      <c r="XEV83"/>
      <c r="XEW83"/>
      <c r="XEX83"/>
      <c r="XEY83"/>
      <c r="XEZ83"/>
    </row>
    <row r="84" s="56" customFormat="1" ht="53.75" spans="1:16380">
      <c r="A84" s="58">
        <v>124</v>
      </c>
      <c r="B84" s="60" t="s">
        <v>579</v>
      </c>
      <c r="C84" s="60" t="s">
        <v>579</v>
      </c>
      <c r="D84" s="61"/>
      <c r="E84" s="60"/>
      <c r="F84" s="60"/>
      <c r="G84" s="59" t="s">
        <v>580</v>
      </c>
      <c r="H84" s="60" t="s">
        <v>578</v>
      </c>
      <c r="I84" s="62" t="s">
        <v>229</v>
      </c>
      <c r="J84" s="62">
        <v>1</v>
      </c>
      <c r="K84" s="62">
        <v>1.2</v>
      </c>
      <c r="L84" s="64">
        <v>0.31</v>
      </c>
      <c r="M84" s="60">
        <v>0.42</v>
      </c>
      <c r="N84" s="60">
        <v>0.26</v>
      </c>
      <c r="O84" s="60">
        <v>0.29</v>
      </c>
      <c r="P84" s="60">
        <f t="shared" si="6"/>
        <v>0.323333333333333</v>
      </c>
      <c r="Q84" s="67">
        <f t="shared" si="7"/>
        <v>0.043010752688172</v>
      </c>
      <c r="R84" s="67">
        <f t="shared" si="8"/>
        <v>-0.730555555555556</v>
      </c>
      <c r="XDZ84"/>
      <c r="XEA84"/>
      <c r="XEB84"/>
      <c r="XEC84"/>
      <c r="XED84"/>
      <c r="XEE84"/>
      <c r="XEF84"/>
      <c r="XEG84"/>
      <c r="XEH84"/>
      <c r="XEI84"/>
      <c r="XEJ84"/>
      <c r="XEK84"/>
      <c r="XEL84"/>
      <c r="XEM84"/>
      <c r="XEN84"/>
      <c r="XEO84"/>
      <c r="XEP84"/>
      <c r="XEQ84"/>
      <c r="XER84"/>
      <c r="XES84"/>
      <c r="XET84"/>
      <c r="XEU84"/>
      <c r="XEV84"/>
      <c r="XEW84"/>
      <c r="XEX84"/>
      <c r="XEY84"/>
      <c r="XEZ84"/>
    </row>
    <row r="85" s="56" customFormat="1" ht="71.75" spans="1:16380">
      <c r="A85" s="58">
        <v>125</v>
      </c>
      <c r="B85" s="60" t="s">
        <v>581</v>
      </c>
      <c r="C85" s="60" t="s">
        <v>581</v>
      </c>
      <c r="D85" s="61"/>
      <c r="E85" s="60"/>
      <c r="F85" s="60"/>
      <c r="G85" s="59" t="s">
        <v>582</v>
      </c>
      <c r="H85" s="60" t="s">
        <v>531</v>
      </c>
      <c r="I85" s="62" t="s">
        <v>229</v>
      </c>
      <c r="J85" s="62">
        <v>2</v>
      </c>
      <c r="K85" s="62">
        <v>2.4</v>
      </c>
      <c r="L85" s="64">
        <v>0.744666666666667</v>
      </c>
      <c r="M85" s="60">
        <v>0.723</v>
      </c>
      <c r="N85" s="60">
        <v>0.721</v>
      </c>
      <c r="O85" s="60">
        <v>0.699</v>
      </c>
      <c r="P85" s="60">
        <f t="shared" si="6"/>
        <v>0.714333333333333</v>
      </c>
      <c r="Q85" s="67">
        <f t="shared" si="7"/>
        <v>-0.0407341092211286</v>
      </c>
      <c r="R85" s="67">
        <f t="shared" si="8"/>
        <v>-0.702361111111111</v>
      </c>
      <c r="XDZ85"/>
      <c r="XEA85"/>
      <c r="XEB85"/>
      <c r="XEC85"/>
      <c r="XED85"/>
      <c r="XEE85"/>
      <c r="XEF85"/>
      <c r="XEG85"/>
      <c r="XEH85"/>
      <c r="XEI85"/>
      <c r="XEJ85"/>
      <c r="XEK85"/>
      <c r="XEL85"/>
      <c r="XEM85"/>
      <c r="XEN85"/>
      <c r="XEO85"/>
      <c r="XEP85"/>
      <c r="XEQ85"/>
      <c r="XER85"/>
      <c r="XES85"/>
      <c r="XET85"/>
      <c r="XEU85"/>
      <c r="XEV85"/>
      <c r="XEW85"/>
      <c r="XEX85"/>
      <c r="XEY85"/>
      <c r="XEZ85"/>
    </row>
    <row r="86" s="56" customFormat="1" ht="53.75" spans="1:16380">
      <c r="A86" s="58">
        <v>126</v>
      </c>
      <c r="B86" s="60" t="s">
        <v>583</v>
      </c>
      <c r="C86" s="60" t="s">
        <v>583</v>
      </c>
      <c r="D86" s="61"/>
      <c r="E86" s="60"/>
      <c r="F86" s="60"/>
      <c r="G86" s="59" t="s">
        <v>584</v>
      </c>
      <c r="H86" s="60" t="s">
        <v>531</v>
      </c>
      <c r="I86" s="62" t="s">
        <v>229</v>
      </c>
      <c r="J86" s="62">
        <v>1</v>
      </c>
      <c r="K86" s="62">
        <v>1.2</v>
      </c>
      <c r="L86" s="64">
        <v>0.344333333333333</v>
      </c>
      <c r="M86" s="60">
        <v>0.31</v>
      </c>
      <c r="N86" s="60">
        <v>0.322</v>
      </c>
      <c r="O86" s="60">
        <v>0.31</v>
      </c>
      <c r="P86" s="60">
        <f t="shared" si="6"/>
        <v>0.314</v>
      </c>
      <c r="Q86" s="67">
        <f t="shared" si="7"/>
        <v>-0.0880929332042585</v>
      </c>
      <c r="R86" s="67">
        <f t="shared" si="8"/>
        <v>-0.738333333333333</v>
      </c>
      <c r="XDZ86"/>
      <c r="XEA86"/>
      <c r="XEB86"/>
      <c r="XEC86"/>
      <c r="XED86"/>
      <c r="XEE86"/>
      <c r="XEF86"/>
      <c r="XEG86"/>
      <c r="XEH86"/>
      <c r="XEI86"/>
      <c r="XEJ86"/>
      <c r="XEK86"/>
      <c r="XEL86"/>
      <c r="XEM86"/>
      <c r="XEN86"/>
      <c r="XEO86"/>
      <c r="XEP86"/>
      <c r="XEQ86"/>
      <c r="XER86"/>
      <c r="XES86"/>
      <c r="XET86"/>
      <c r="XEU86"/>
      <c r="XEV86"/>
      <c r="XEW86"/>
      <c r="XEX86"/>
      <c r="XEY86"/>
      <c r="XEZ86"/>
    </row>
    <row r="87" s="56" customFormat="1" ht="71.75" spans="1:16380">
      <c r="A87" s="58">
        <v>127</v>
      </c>
      <c r="B87" s="60" t="s">
        <v>585</v>
      </c>
      <c r="C87" s="60" t="s">
        <v>585</v>
      </c>
      <c r="D87" s="61" t="s">
        <v>326</v>
      </c>
      <c r="E87" s="60"/>
      <c r="F87" s="60"/>
      <c r="G87" s="59" t="s">
        <v>586</v>
      </c>
      <c r="H87" s="60" t="s">
        <v>587</v>
      </c>
      <c r="I87" s="62" t="s">
        <v>229</v>
      </c>
      <c r="J87" s="62">
        <v>4</v>
      </c>
      <c r="K87" s="62">
        <v>4.6</v>
      </c>
      <c r="L87" s="64" t="s">
        <v>251</v>
      </c>
      <c r="M87" s="60"/>
      <c r="N87" s="60"/>
      <c r="O87" s="60"/>
      <c r="P87" s="60" t="e">
        <f t="shared" si="6"/>
        <v>#DIV/0!</v>
      </c>
      <c r="Q87" s="67" t="e">
        <f t="shared" si="7"/>
        <v>#DIV/0!</v>
      </c>
      <c r="R87" s="67" t="e">
        <f t="shared" si="8"/>
        <v>#DIV/0!</v>
      </c>
      <c r="XDZ87"/>
      <c r="XEA87"/>
      <c r="XEB87"/>
      <c r="XEC87"/>
      <c r="XED87"/>
      <c r="XEE87"/>
      <c r="XEF87"/>
      <c r="XEG87"/>
      <c r="XEH87"/>
      <c r="XEI87"/>
      <c r="XEJ87"/>
      <c r="XEK87"/>
      <c r="XEL87"/>
      <c r="XEM87"/>
      <c r="XEN87"/>
      <c r="XEO87"/>
      <c r="XEP87"/>
      <c r="XEQ87"/>
      <c r="XER87"/>
      <c r="XES87"/>
      <c r="XET87"/>
      <c r="XEU87"/>
      <c r="XEV87"/>
      <c r="XEW87"/>
      <c r="XEX87"/>
      <c r="XEY87"/>
      <c r="XEZ87"/>
    </row>
    <row r="88" s="56" customFormat="1" ht="53.75" spans="1:16380">
      <c r="A88" s="58">
        <v>128</v>
      </c>
      <c r="B88" s="60" t="s">
        <v>588</v>
      </c>
      <c r="C88" s="60" t="s">
        <v>588</v>
      </c>
      <c r="D88" s="61"/>
      <c r="E88" s="60"/>
      <c r="F88" s="60"/>
      <c r="G88" s="59" t="s">
        <v>589</v>
      </c>
      <c r="H88" s="60" t="s">
        <v>587</v>
      </c>
      <c r="I88" s="62" t="s">
        <v>229</v>
      </c>
      <c r="J88" s="62">
        <v>1</v>
      </c>
      <c r="K88" s="62">
        <v>1.2</v>
      </c>
      <c r="L88" s="64" t="s">
        <v>251</v>
      </c>
      <c r="M88" s="60"/>
      <c r="N88" s="60"/>
      <c r="O88" s="60"/>
      <c r="P88" s="60" t="e">
        <f t="shared" si="6"/>
        <v>#DIV/0!</v>
      </c>
      <c r="Q88" s="67" t="e">
        <f t="shared" si="7"/>
        <v>#DIV/0!</v>
      </c>
      <c r="R88" s="67" t="e">
        <f t="shared" si="8"/>
        <v>#DIV/0!</v>
      </c>
      <c r="XDZ88"/>
      <c r="XEA88"/>
      <c r="XEB88"/>
      <c r="XEC88"/>
      <c r="XED88"/>
      <c r="XEE88"/>
      <c r="XEF88"/>
      <c r="XEG88"/>
      <c r="XEH88"/>
      <c r="XEI88"/>
      <c r="XEJ88"/>
      <c r="XEK88"/>
      <c r="XEL88"/>
      <c r="XEM88"/>
      <c r="XEN88"/>
      <c r="XEO88"/>
      <c r="XEP88"/>
      <c r="XEQ88"/>
      <c r="XER88"/>
      <c r="XES88"/>
      <c r="XET88"/>
      <c r="XEU88"/>
      <c r="XEV88"/>
      <c r="XEW88"/>
      <c r="XEX88"/>
      <c r="XEY88"/>
      <c r="XEZ88"/>
    </row>
    <row r="89" s="56" customFormat="1" ht="71.75" spans="1:16380">
      <c r="A89" s="58">
        <v>129</v>
      </c>
      <c r="B89" s="60" t="s">
        <v>590</v>
      </c>
      <c r="C89" s="60" t="s">
        <v>590</v>
      </c>
      <c r="D89" s="61"/>
      <c r="E89" s="60"/>
      <c r="F89" s="60"/>
      <c r="G89" s="59" t="s">
        <v>591</v>
      </c>
      <c r="H89" s="60" t="s">
        <v>531</v>
      </c>
      <c r="I89" s="62" t="s">
        <v>229</v>
      </c>
      <c r="J89" s="62">
        <v>3</v>
      </c>
      <c r="K89" s="62">
        <v>3.45</v>
      </c>
      <c r="L89" s="64" t="s">
        <v>251</v>
      </c>
      <c r="M89" s="60"/>
      <c r="N89" s="60"/>
      <c r="O89" s="60"/>
      <c r="P89" s="60" t="e">
        <f t="shared" si="6"/>
        <v>#DIV/0!</v>
      </c>
      <c r="Q89" s="67" t="e">
        <f t="shared" si="7"/>
        <v>#DIV/0!</v>
      </c>
      <c r="R89" s="67" t="e">
        <f t="shared" si="8"/>
        <v>#DIV/0!</v>
      </c>
      <c r="XDZ89"/>
      <c r="XEA89"/>
      <c r="XEB89"/>
      <c r="XEC89"/>
      <c r="XED89"/>
      <c r="XEE89"/>
      <c r="XEF89"/>
      <c r="XEG89"/>
      <c r="XEH89"/>
      <c r="XEI89"/>
      <c r="XEJ89"/>
      <c r="XEK89"/>
      <c r="XEL89"/>
      <c r="XEM89"/>
      <c r="XEN89"/>
      <c r="XEO89"/>
      <c r="XEP89"/>
      <c r="XEQ89"/>
      <c r="XER89"/>
      <c r="XES89"/>
      <c r="XET89"/>
      <c r="XEU89"/>
      <c r="XEV89"/>
      <c r="XEW89"/>
      <c r="XEX89"/>
      <c r="XEY89"/>
      <c r="XEZ89"/>
    </row>
    <row r="90" s="56" customFormat="1" ht="53.75" spans="1:16380">
      <c r="A90" s="58">
        <v>130</v>
      </c>
      <c r="B90" s="60" t="s">
        <v>592</v>
      </c>
      <c r="C90" s="60" t="s">
        <v>592</v>
      </c>
      <c r="D90" s="61"/>
      <c r="E90" s="60"/>
      <c r="F90" s="60"/>
      <c r="G90" s="59" t="s">
        <v>593</v>
      </c>
      <c r="H90" s="60" t="s">
        <v>531</v>
      </c>
      <c r="I90" s="62" t="s">
        <v>229</v>
      </c>
      <c r="J90" s="62">
        <v>1</v>
      </c>
      <c r="K90" s="62">
        <v>1.2</v>
      </c>
      <c r="L90" s="64" t="s">
        <v>251</v>
      </c>
      <c r="M90" s="60"/>
      <c r="N90" s="60"/>
      <c r="O90" s="60"/>
      <c r="P90" s="60" t="e">
        <f t="shared" si="6"/>
        <v>#DIV/0!</v>
      </c>
      <c r="Q90" s="67" t="e">
        <f t="shared" si="7"/>
        <v>#DIV/0!</v>
      </c>
      <c r="R90" s="67" t="e">
        <f t="shared" si="8"/>
        <v>#DIV/0!</v>
      </c>
      <c r="XDZ90"/>
      <c r="XEA90"/>
      <c r="XEB90"/>
      <c r="XEC90"/>
      <c r="XED90"/>
      <c r="XEE90"/>
      <c r="XEF90"/>
      <c r="XEG90"/>
      <c r="XEH90"/>
      <c r="XEI90"/>
      <c r="XEJ90"/>
      <c r="XEK90"/>
      <c r="XEL90"/>
      <c r="XEM90"/>
      <c r="XEN90"/>
      <c r="XEO90"/>
      <c r="XEP90"/>
      <c r="XEQ90"/>
      <c r="XER90"/>
      <c r="XES90"/>
      <c r="XET90"/>
      <c r="XEU90"/>
      <c r="XEV90"/>
      <c r="XEW90"/>
      <c r="XEX90"/>
      <c r="XEY90"/>
      <c r="XEZ90"/>
    </row>
    <row r="91" s="56" customFormat="1" ht="71.75" spans="1:16380">
      <c r="A91" s="58">
        <v>131</v>
      </c>
      <c r="B91" s="60" t="s">
        <v>594</v>
      </c>
      <c r="C91" s="60" t="s">
        <v>594</v>
      </c>
      <c r="D91" s="61" t="s">
        <v>326</v>
      </c>
      <c r="E91" s="60"/>
      <c r="F91" s="60"/>
      <c r="G91" s="59" t="s">
        <v>595</v>
      </c>
      <c r="H91" s="60" t="s">
        <v>531</v>
      </c>
      <c r="I91" s="62" t="s">
        <v>229</v>
      </c>
      <c r="J91" s="62">
        <v>4</v>
      </c>
      <c r="K91" s="62">
        <v>4.6</v>
      </c>
      <c r="L91" s="64" t="s">
        <v>251</v>
      </c>
      <c r="M91" s="60"/>
      <c r="N91" s="60"/>
      <c r="O91" s="60"/>
      <c r="P91" s="60" t="e">
        <f t="shared" si="6"/>
        <v>#DIV/0!</v>
      </c>
      <c r="Q91" s="67" t="e">
        <f t="shared" si="7"/>
        <v>#DIV/0!</v>
      </c>
      <c r="R91" s="67" t="e">
        <f t="shared" si="8"/>
        <v>#DIV/0!</v>
      </c>
      <c r="XDZ91"/>
      <c r="XEA91"/>
      <c r="XEB91"/>
      <c r="XEC91"/>
      <c r="XED91"/>
      <c r="XEE91"/>
      <c r="XEF91"/>
      <c r="XEG91"/>
      <c r="XEH91"/>
      <c r="XEI91"/>
      <c r="XEJ91"/>
      <c r="XEK91"/>
      <c r="XEL91"/>
      <c r="XEM91"/>
      <c r="XEN91"/>
      <c r="XEO91"/>
      <c r="XEP91"/>
      <c r="XEQ91"/>
      <c r="XER91"/>
      <c r="XES91"/>
      <c r="XET91"/>
      <c r="XEU91"/>
      <c r="XEV91"/>
      <c r="XEW91"/>
      <c r="XEX91"/>
      <c r="XEY91"/>
      <c r="XEZ91"/>
    </row>
    <row r="92" s="56" customFormat="1" ht="53.75" spans="1:16380">
      <c r="A92" s="58">
        <v>132</v>
      </c>
      <c r="B92" s="60" t="s">
        <v>596</v>
      </c>
      <c r="C92" s="60" t="s">
        <v>596</v>
      </c>
      <c r="D92" s="61"/>
      <c r="E92" s="60"/>
      <c r="F92" s="60"/>
      <c r="G92" s="59" t="s">
        <v>597</v>
      </c>
      <c r="H92" s="60" t="s">
        <v>531</v>
      </c>
      <c r="I92" s="62" t="s">
        <v>229</v>
      </c>
      <c r="J92" s="62">
        <v>1</v>
      </c>
      <c r="K92" s="62">
        <v>1.2</v>
      </c>
      <c r="L92" s="64" t="s">
        <v>251</v>
      </c>
      <c r="M92" s="60"/>
      <c r="N92" s="60"/>
      <c r="O92" s="60"/>
      <c r="P92" s="60" t="e">
        <f t="shared" si="6"/>
        <v>#DIV/0!</v>
      </c>
      <c r="Q92" s="67" t="e">
        <f t="shared" si="7"/>
        <v>#DIV/0!</v>
      </c>
      <c r="R92" s="67" t="e">
        <f t="shared" si="8"/>
        <v>#DIV/0!</v>
      </c>
      <c r="XDZ92"/>
      <c r="XEA92"/>
      <c r="XEB92"/>
      <c r="XEC92"/>
      <c r="XED92"/>
      <c r="XEE92"/>
      <c r="XEF92"/>
      <c r="XEG92"/>
      <c r="XEH92"/>
      <c r="XEI92"/>
      <c r="XEJ92"/>
      <c r="XEK92"/>
      <c r="XEL92"/>
      <c r="XEM92"/>
      <c r="XEN92"/>
      <c r="XEO92"/>
      <c r="XEP92"/>
      <c r="XEQ92"/>
      <c r="XER92"/>
      <c r="XES92"/>
      <c r="XET92"/>
      <c r="XEU92"/>
      <c r="XEV92"/>
      <c r="XEW92"/>
      <c r="XEX92"/>
      <c r="XEY92"/>
      <c r="XEZ92"/>
    </row>
    <row r="93" s="56" customFormat="1" ht="71.75" spans="1:16380">
      <c r="A93" s="58">
        <v>133</v>
      </c>
      <c r="B93" s="60" t="s">
        <v>598</v>
      </c>
      <c r="C93" s="60" t="s">
        <v>598</v>
      </c>
      <c r="D93" s="61" t="s">
        <v>326</v>
      </c>
      <c r="E93" s="60"/>
      <c r="F93" s="60"/>
      <c r="G93" s="59" t="s">
        <v>599</v>
      </c>
      <c r="H93" s="60" t="s">
        <v>531</v>
      </c>
      <c r="I93" s="62" t="s">
        <v>229</v>
      </c>
      <c r="J93" s="62">
        <v>4</v>
      </c>
      <c r="K93" s="62">
        <v>4.6</v>
      </c>
      <c r="L93" s="64" t="s">
        <v>251</v>
      </c>
      <c r="M93" s="60"/>
      <c r="N93" s="60"/>
      <c r="O93" s="60"/>
      <c r="P93" s="60" t="e">
        <f t="shared" si="6"/>
        <v>#DIV/0!</v>
      </c>
      <c r="Q93" s="67" t="e">
        <f t="shared" si="7"/>
        <v>#DIV/0!</v>
      </c>
      <c r="R93" s="67" t="e">
        <f t="shared" si="8"/>
        <v>#DIV/0!</v>
      </c>
      <c r="XDZ93"/>
      <c r="XEA93"/>
      <c r="XEB93"/>
      <c r="XEC93"/>
      <c r="XED93"/>
      <c r="XEE93"/>
      <c r="XEF93"/>
      <c r="XEG93"/>
      <c r="XEH93"/>
      <c r="XEI93"/>
      <c r="XEJ93"/>
      <c r="XEK93"/>
      <c r="XEL93"/>
      <c r="XEM93"/>
      <c r="XEN93"/>
      <c r="XEO93"/>
      <c r="XEP93"/>
      <c r="XEQ93"/>
      <c r="XER93"/>
      <c r="XES93"/>
      <c r="XET93"/>
      <c r="XEU93"/>
      <c r="XEV93"/>
      <c r="XEW93"/>
      <c r="XEX93"/>
      <c r="XEY93"/>
      <c r="XEZ93"/>
    </row>
    <row r="94" s="56" customFormat="1" ht="53.75" spans="1:16380">
      <c r="A94" s="58">
        <v>134</v>
      </c>
      <c r="B94" s="60" t="s">
        <v>600</v>
      </c>
      <c r="C94" s="60" t="s">
        <v>600</v>
      </c>
      <c r="D94" s="61"/>
      <c r="E94" s="60"/>
      <c r="F94" s="60"/>
      <c r="G94" s="59" t="s">
        <v>601</v>
      </c>
      <c r="H94" s="60" t="s">
        <v>531</v>
      </c>
      <c r="I94" s="62" t="s">
        <v>229</v>
      </c>
      <c r="J94" s="62">
        <v>1</v>
      </c>
      <c r="K94" s="62">
        <v>1.2</v>
      </c>
      <c r="L94" s="64" t="s">
        <v>251</v>
      </c>
      <c r="M94" s="60"/>
      <c r="N94" s="60"/>
      <c r="O94" s="60"/>
      <c r="P94" s="60" t="e">
        <f t="shared" si="6"/>
        <v>#DIV/0!</v>
      </c>
      <c r="Q94" s="67" t="e">
        <f t="shared" si="7"/>
        <v>#DIV/0!</v>
      </c>
      <c r="R94" s="67" t="e">
        <f t="shared" si="8"/>
        <v>#DIV/0!</v>
      </c>
      <c r="XDZ94"/>
      <c r="XEA94"/>
      <c r="XEB94"/>
      <c r="XEC94"/>
      <c r="XED94"/>
      <c r="XEE94"/>
      <c r="XEF94"/>
      <c r="XEG94"/>
      <c r="XEH94"/>
      <c r="XEI94"/>
      <c r="XEJ94"/>
      <c r="XEK94"/>
      <c r="XEL94"/>
      <c r="XEM94"/>
      <c r="XEN94"/>
      <c r="XEO94"/>
      <c r="XEP94"/>
      <c r="XEQ94"/>
      <c r="XER94"/>
      <c r="XES94"/>
      <c r="XET94"/>
      <c r="XEU94"/>
      <c r="XEV94"/>
      <c r="XEW94"/>
      <c r="XEX94"/>
      <c r="XEY94"/>
      <c r="XEZ94"/>
    </row>
    <row r="95" s="56" customFormat="1" ht="18.35" spans="1:16380">
      <c r="A95" s="58">
        <v>135</v>
      </c>
      <c r="B95" s="60" t="s">
        <v>602</v>
      </c>
      <c r="C95" s="60" t="s">
        <v>602</v>
      </c>
      <c r="D95" s="61"/>
      <c r="E95" s="60"/>
      <c r="F95" s="60"/>
      <c r="G95" s="59"/>
      <c r="H95" s="60"/>
      <c r="I95" s="62" t="s">
        <v>229</v>
      </c>
      <c r="J95" s="62">
        <v>0</v>
      </c>
      <c r="K95" s="62">
        <v>0</v>
      </c>
      <c r="L95" s="64"/>
      <c r="M95" s="60"/>
      <c r="N95" s="60"/>
      <c r="O95" s="60"/>
      <c r="P95" s="60" t="e">
        <f t="shared" si="6"/>
        <v>#DIV/0!</v>
      </c>
      <c r="Q95" s="67" t="e">
        <f t="shared" si="7"/>
        <v>#DIV/0!</v>
      </c>
      <c r="R95" s="67" t="e">
        <f t="shared" si="8"/>
        <v>#DIV/0!</v>
      </c>
      <c r="XDZ95"/>
      <c r="XEA95"/>
      <c r="XEB95"/>
      <c r="XEC95"/>
      <c r="XED95"/>
      <c r="XEE95"/>
      <c r="XEF95"/>
      <c r="XEG95"/>
      <c r="XEH95"/>
      <c r="XEI95"/>
      <c r="XEJ95"/>
      <c r="XEK95"/>
      <c r="XEL95"/>
      <c r="XEM95"/>
      <c r="XEN95"/>
      <c r="XEO95"/>
      <c r="XEP95"/>
      <c r="XEQ95"/>
      <c r="XER95"/>
      <c r="XES95"/>
      <c r="XET95"/>
      <c r="XEU95"/>
      <c r="XEV95"/>
      <c r="XEW95"/>
      <c r="XEX95"/>
      <c r="XEY95"/>
      <c r="XEZ95"/>
    </row>
    <row r="96" s="56" customFormat="1" ht="18.35" spans="1:16380">
      <c r="A96" s="58">
        <v>136</v>
      </c>
      <c r="B96" s="60" t="s">
        <v>603</v>
      </c>
      <c r="C96" s="60" t="s">
        <v>603</v>
      </c>
      <c r="D96" s="61"/>
      <c r="E96" s="60"/>
      <c r="F96" s="60"/>
      <c r="G96" s="59"/>
      <c r="H96" s="60"/>
      <c r="I96" s="62" t="s">
        <v>229</v>
      </c>
      <c r="J96" s="62">
        <v>0</v>
      </c>
      <c r="K96" s="62">
        <v>0</v>
      </c>
      <c r="L96" s="64"/>
      <c r="M96" s="60"/>
      <c r="N96" s="60"/>
      <c r="O96" s="60"/>
      <c r="P96" s="60" t="e">
        <f t="shared" si="6"/>
        <v>#DIV/0!</v>
      </c>
      <c r="Q96" s="67" t="e">
        <f t="shared" si="7"/>
        <v>#DIV/0!</v>
      </c>
      <c r="R96" s="67" t="e">
        <f t="shared" si="8"/>
        <v>#DIV/0!</v>
      </c>
      <c r="XDZ96"/>
      <c r="XEA96"/>
      <c r="XEB96"/>
      <c r="XEC96"/>
      <c r="XED96"/>
      <c r="XEE96"/>
      <c r="XEF96"/>
      <c r="XEG96"/>
      <c r="XEH96"/>
      <c r="XEI96"/>
      <c r="XEJ96"/>
      <c r="XEK96"/>
      <c r="XEL96"/>
      <c r="XEM96"/>
      <c r="XEN96"/>
      <c r="XEO96"/>
      <c r="XEP96"/>
      <c r="XEQ96"/>
      <c r="XER96"/>
      <c r="XES96"/>
      <c r="XET96"/>
      <c r="XEU96"/>
      <c r="XEV96"/>
      <c r="XEW96"/>
      <c r="XEX96"/>
      <c r="XEY96"/>
      <c r="XEZ96"/>
    </row>
    <row r="97" s="56" customFormat="1" ht="18.35" spans="1:16380">
      <c r="A97" s="58">
        <v>137</v>
      </c>
      <c r="B97" s="60" t="s">
        <v>604</v>
      </c>
      <c r="C97" s="60" t="s">
        <v>604</v>
      </c>
      <c r="D97" s="61"/>
      <c r="E97" s="60"/>
      <c r="F97" s="60"/>
      <c r="G97" s="59"/>
      <c r="H97" s="60"/>
      <c r="I97" s="62" t="s">
        <v>229</v>
      </c>
      <c r="J97" s="62">
        <v>0</v>
      </c>
      <c r="K97" s="62">
        <v>0</v>
      </c>
      <c r="L97" s="64"/>
      <c r="M97" s="60"/>
      <c r="N97" s="60"/>
      <c r="O97" s="60"/>
      <c r="P97" s="60" t="e">
        <f t="shared" si="6"/>
        <v>#DIV/0!</v>
      </c>
      <c r="Q97" s="67" t="e">
        <f t="shared" si="7"/>
        <v>#DIV/0!</v>
      </c>
      <c r="R97" s="67" t="e">
        <f t="shared" si="8"/>
        <v>#DIV/0!</v>
      </c>
      <c r="XDZ97"/>
      <c r="XEA97"/>
      <c r="XEB97"/>
      <c r="XEC97"/>
      <c r="XED97"/>
      <c r="XEE97"/>
      <c r="XEF97"/>
      <c r="XEG97"/>
      <c r="XEH97"/>
      <c r="XEI97"/>
      <c r="XEJ97"/>
      <c r="XEK97"/>
      <c r="XEL97"/>
      <c r="XEM97"/>
      <c r="XEN97"/>
      <c r="XEO97"/>
      <c r="XEP97"/>
      <c r="XEQ97"/>
      <c r="XER97"/>
      <c r="XES97"/>
      <c r="XET97"/>
      <c r="XEU97"/>
      <c r="XEV97"/>
      <c r="XEW97"/>
      <c r="XEX97"/>
      <c r="XEY97"/>
      <c r="XEZ97"/>
    </row>
    <row r="98" s="56" customFormat="1" ht="18.35" spans="1:16380">
      <c r="A98" s="58">
        <v>138</v>
      </c>
      <c r="B98" s="60" t="s">
        <v>605</v>
      </c>
      <c r="C98" s="60" t="s">
        <v>605</v>
      </c>
      <c r="D98" s="61"/>
      <c r="E98" s="60"/>
      <c r="F98" s="60"/>
      <c r="G98" s="59"/>
      <c r="H98" s="60"/>
      <c r="I98" s="62" t="s">
        <v>229</v>
      </c>
      <c r="J98" s="62">
        <v>0</v>
      </c>
      <c r="K98" s="62">
        <v>0</v>
      </c>
      <c r="L98" s="64"/>
      <c r="M98" s="60"/>
      <c r="N98" s="60"/>
      <c r="O98" s="60"/>
      <c r="P98" s="60" t="e">
        <f t="shared" si="6"/>
        <v>#DIV/0!</v>
      </c>
      <c r="Q98" s="67" t="e">
        <f t="shared" si="7"/>
        <v>#DIV/0!</v>
      </c>
      <c r="R98" s="67" t="e">
        <f t="shared" si="8"/>
        <v>#DIV/0!</v>
      </c>
      <c r="XDZ98"/>
      <c r="XEA98"/>
      <c r="XEB98"/>
      <c r="XEC98"/>
      <c r="XED98"/>
      <c r="XEE98"/>
      <c r="XEF98"/>
      <c r="XEG98"/>
      <c r="XEH98"/>
      <c r="XEI98"/>
      <c r="XEJ98"/>
      <c r="XEK98"/>
      <c r="XEL98"/>
      <c r="XEM98"/>
      <c r="XEN98"/>
      <c r="XEO98"/>
      <c r="XEP98"/>
      <c r="XEQ98"/>
      <c r="XER98"/>
      <c r="XES98"/>
      <c r="XET98"/>
      <c r="XEU98"/>
      <c r="XEV98"/>
      <c r="XEW98"/>
      <c r="XEX98"/>
      <c r="XEY98"/>
      <c r="XEZ98"/>
    </row>
    <row r="99" s="56" customFormat="1" ht="18.35" spans="1:16380">
      <c r="A99" s="58">
        <v>139</v>
      </c>
      <c r="B99" s="60" t="s">
        <v>606</v>
      </c>
      <c r="C99" s="60" t="s">
        <v>606</v>
      </c>
      <c r="D99" s="61"/>
      <c r="E99" s="60"/>
      <c r="F99" s="60"/>
      <c r="G99" s="59"/>
      <c r="H99" s="60"/>
      <c r="I99" s="62" t="s">
        <v>229</v>
      </c>
      <c r="J99" s="62">
        <v>0</v>
      </c>
      <c r="K99" s="62">
        <v>0</v>
      </c>
      <c r="L99" s="64"/>
      <c r="M99" s="60"/>
      <c r="N99" s="60"/>
      <c r="O99" s="60"/>
      <c r="P99" s="60" t="e">
        <f t="shared" si="6"/>
        <v>#DIV/0!</v>
      </c>
      <c r="Q99" s="67" t="e">
        <f t="shared" si="7"/>
        <v>#DIV/0!</v>
      </c>
      <c r="R99" s="67" t="e">
        <f t="shared" si="8"/>
        <v>#DIV/0!</v>
      </c>
      <c r="XDZ99"/>
      <c r="XEA99"/>
      <c r="XEB99"/>
      <c r="XEC99"/>
      <c r="XED99"/>
      <c r="XEE99"/>
      <c r="XEF99"/>
      <c r="XEG99"/>
      <c r="XEH99"/>
      <c r="XEI99"/>
      <c r="XEJ99"/>
      <c r="XEK99"/>
      <c r="XEL99"/>
      <c r="XEM99"/>
      <c r="XEN99"/>
      <c r="XEO99"/>
      <c r="XEP99"/>
      <c r="XEQ99"/>
      <c r="XER99"/>
      <c r="XES99"/>
      <c r="XET99"/>
      <c r="XEU99"/>
      <c r="XEV99"/>
      <c r="XEW99"/>
      <c r="XEX99"/>
      <c r="XEY99"/>
      <c r="XEZ99"/>
    </row>
    <row r="1048259" customFormat="1" spans="1:18">
      <c r="A1048259" s="56"/>
      <c r="B1048259" s="56"/>
      <c r="C1048259" s="56"/>
      <c r="D1048259" s="56"/>
      <c r="E1048259" s="56"/>
      <c r="F1048259" s="56"/>
      <c r="G1048259" s="56"/>
      <c r="H1048259" s="56"/>
      <c r="I1048259" s="56"/>
      <c r="J1048259" s="56"/>
      <c r="K1048259" s="56"/>
      <c r="L1048259" s="56"/>
      <c r="M1048259" s="56"/>
      <c r="N1048259" s="56"/>
      <c r="O1048259" s="56"/>
      <c r="P1048259" s="56"/>
      <c r="Q1048259" s="56"/>
      <c r="R1048259" s="56"/>
    </row>
    <row r="1048260" customFormat="1" spans="1:18">
      <c r="A1048260" s="56"/>
      <c r="B1048260" s="56"/>
      <c r="C1048260" s="56"/>
      <c r="D1048260" s="56"/>
      <c r="E1048260" s="56"/>
      <c r="F1048260" s="56"/>
      <c r="G1048260" s="56"/>
      <c r="H1048260" s="56"/>
      <c r="I1048260" s="56"/>
      <c r="J1048260" s="56"/>
      <c r="K1048260" s="56"/>
      <c r="L1048260" s="56"/>
      <c r="M1048260" s="56"/>
      <c r="N1048260" s="56"/>
      <c r="O1048260" s="56"/>
      <c r="P1048260" s="56"/>
      <c r="Q1048260" s="56"/>
      <c r="R1048260" s="56"/>
    </row>
    <row r="1048261" customFormat="1" spans="1:18">
      <c r="A1048261" s="56"/>
      <c r="B1048261" s="56"/>
      <c r="C1048261" s="56"/>
      <c r="D1048261" s="56"/>
      <c r="E1048261" s="56"/>
      <c r="F1048261" s="56"/>
      <c r="G1048261" s="56"/>
      <c r="H1048261" s="56"/>
      <c r="I1048261" s="56"/>
      <c r="J1048261" s="56"/>
      <c r="K1048261" s="56"/>
      <c r="L1048261" s="56"/>
      <c r="M1048261" s="56"/>
      <c r="N1048261" s="56"/>
      <c r="O1048261" s="56"/>
      <c r="P1048261" s="56"/>
      <c r="Q1048261" s="56"/>
      <c r="R1048261" s="56"/>
    </row>
    <row r="1048262" customFormat="1" spans="1:18">
      <c r="A1048262" s="56"/>
      <c r="B1048262" s="56"/>
      <c r="C1048262" s="56"/>
      <c r="D1048262" s="56"/>
      <c r="E1048262" s="56"/>
      <c r="F1048262" s="56"/>
      <c r="G1048262" s="56"/>
      <c r="H1048262" s="56"/>
      <c r="I1048262" s="56"/>
      <c r="J1048262" s="56"/>
      <c r="K1048262" s="56"/>
      <c r="L1048262" s="56"/>
      <c r="M1048262" s="56"/>
      <c r="N1048262" s="56"/>
      <c r="O1048262" s="56"/>
      <c r="P1048262" s="56"/>
      <c r="Q1048262" s="56"/>
      <c r="R1048262" s="56"/>
    </row>
    <row r="1048263" customFormat="1" spans="1:18">
      <c r="A1048263" s="56"/>
      <c r="B1048263" s="56"/>
      <c r="C1048263" s="56"/>
      <c r="D1048263" s="56"/>
      <c r="E1048263" s="56"/>
      <c r="F1048263" s="56"/>
      <c r="G1048263" s="56"/>
      <c r="H1048263" s="56"/>
      <c r="I1048263" s="56"/>
      <c r="J1048263" s="56"/>
      <c r="K1048263" s="56"/>
      <c r="L1048263" s="56"/>
      <c r="M1048263" s="56"/>
      <c r="N1048263" s="56"/>
      <c r="O1048263" s="56"/>
      <c r="P1048263" s="56"/>
      <c r="Q1048263" s="56"/>
      <c r="R1048263" s="56"/>
    </row>
    <row r="1048264" customFormat="1" spans="1:18">
      <c r="A1048264" s="56"/>
      <c r="B1048264" s="56"/>
      <c r="C1048264" s="56"/>
      <c r="D1048264" s="56"/>
      <c r="E1048264" s="56"/>
      <c r="F1048264" s="56"/>
      <c r="G1048264" s="56"/>
      <c r="H1048264" s="56"/>
      <c r="I1048264" s="56"/>
      <c r="J1048264" s="56"/>
      <c r="K1048264" s="56"/>
      <c r="L1048264" s="56"/>
      <c r="M1048264" s="56"/>
      <c r="N1048264" s="56"/>
      <c r="O1048264" s="56"/>
      <c r="P1048264" s="56"/>
      <c r="Q1048264" s="56"/>
      <c r="R1048264" s="56"/>
    </row>
    <row r="1048265" customFormat="1" spans="1:18">
      <c r="A1048265" s="56"/>
      <c r="B1048265" s="56"/>
      <c r="C1048265" s="56"/>
      <c r="D1048265" s="56"/>
      <c r="E1048265" s="56"/>
      <c r="F1048265" s="56"/>
      <c r="G1048265" s="56"/>
      <c r="H1048265" s="56"/>
      <c r="I1048265" s="56"/>
      <c r="J1048265" s="56"/>
      <c r="K1048265" s="56"/>
      <c r="L1048265" s="56"/>
      <c r="M1048265" s="56"/>
      <c r="N1048265" s="56"/>
      <c r="O1048265" s="56"/>
      <c r="P1048265" s="56"/>
      <c r="Q1048265" s="56"/>
      <c r="R1048265" s="56"/>
    </row>
    <row r="1048266" customFormat="1" spans="1:18">
      <c r="A1048266" s="56"/>
      <c r="B1048266" s="56"/>
      <c r="C1048266" s="56"/>
      <c r="D1048266" s="56"/>
      <c r="E1048266" s="56"/>
      <c r="F1048266" s="56"/>
      <c r="G1048266" s="56"/>
      <c r="H1048266" s="56"/>
      <c r="I1048266" s="56"/>
      <c r="J1048266" s="56"/>
      <c r="K1048266" s="56"/>
      <c r="L1048266" s="56"/>
      <c r="M1048266" s="56"/>
      <c r="N1048266" s="56"/>
      <c r="O1048266" s="56"/>
      <c r="P1048266" s="56"/>
      <c r="Q1048266" s="56"/>
      <c r="R1048266" s="56"/>
    </row>
    <row r="1048267" customFormat="1" spans="1:18">
      <c r="A1048267" s="56"/>
      <c r="B1048267" s="56"/>
      <c r="C1048267" s="56"/>
      <c r="D1048267" s="56"/>
      <c r="E1048267" s="56"/>
      <c r="F1048267" s="56"/>
      <c r="G1048267" s="56"/>
      <c r="H1048267" s="56"/>
      <c r="I1048267" s="56"/>
      <c r="J1048267" s="56"/>
      <c r="K1048267" s="56"/>
      <c r="L1048267" s="56"/>
      <c r="M1048267" s="56"/>
      <c r="N1048267" s="56"/>
      <c r="O1048267" s="56"/>
      <c r="P1048267" s="56"/>
      <c r="Q1048267" s="56"/>
      <c r="R1048267" s="56"/>
    </row>
    <row r="1048268" customFormat="1" spans="1:18">
      <c r="A1048268" s="56"/>
      <c r="B1048268" s="56"/>
      <c r="C1048268" s="56"/>
      <c r="D1048268" s="56"/>
      <c r="E1048268" s="56"/>
      <c r="F1048268" s="56"/>
      <c r="G1048268" s="56"/>
      <c r="H1048268" s="56"/>
      <c r="I1048268" s="56"/>
      <c r="J1048268" s="56"/>
      <c r="K1048268" s="56"/>
      <c r="L1048268" s="56"/>
      <c r="M1048268" s="56"/>
      <c r="N1048268" s="56"/>
      <c r="O1048268" s="56"/>
      <c r="P1048268" s="56"/>
      <c r="Q1048268" s="56"/>
      <c r="R1048268" s="56"/>
    </row>
    <row r="1048269" customFormat="1" spans="1:18">
      <c r="A1048269" s="56"/>
      <c r="B1048269" s="56"/>
      <c r="C1048269" s="56"/>
      <c r="D1048269" s="56"/>
      <c r="E1048269" s="56"/>
      <c r="F1048269" s="56"/>
      <c r="G1048269" s="56"/>
      <c r="H1048269" s="56"/>
      <c r="I1048269" s="56"/>
      <c r="J1048269" s="56"/>
      <c r="K1048269" s="56"/>
      <c r="L1048269" s="56"/>
      <c r="M1048269" s="56"/>
      <c r="N1048269" s="56"/>
      <c r="O1048269" s="56"/>
      <c r="P1048269" s="56"/>
      <c r="Q1048269" s="56"/>
      <c r="R1048269" s="56"/>
    </row>
    <row r="1048270" customFormat="1" spans="1:18">
      <c r="A1048270" s="56"/>
      <c r="B1048270" s="56"/>
      <c r="C1048270" s="56"/>
      <c r="D1048270" s="56"/>
      <c r="E1048270" s="56"/>
      <c r="F1048270" s="56"/>
      <c r="G1048270" s="56"/>
      <c r="H1048270" s="56"/>
      <c r="I1048270" s="56"/>
      <c r="J1048270" s="56"/>
      <c r="K1048270" s="56"/>
      <c r="L1048270" s="56"/>
      <c r="M1048270" s="56"/>
      <c r="N1048270" s="56"/>
      <c r="O1048270" s="56"/>
      <c r="P1048270" s="56"/>
      <c r="Q1048270" s="56"/>
      <c r="R1048270" s="56"/>
    </row>
    <row r="1048271" customFormat="1" spans="1:18">
      <c r="A1048271" s="56"/>
      <c r="B1048271" s="56"/>
      <c r="C1048271" s="56"/>
      <c r="D1048271" s="56"/>
      <c r="E1048271" s="56"/>
      <c r="F1048271" s="56"/>
      <c r="G1048271" s="56"/>
      <c r="H1048271" s="56"/>
      <c r="I1048271" s="56"/>
      <c r="J1048271" s="56"/>
      <c r="K1048271" s="56"/>
      <c r="L1048271" s="56"/>
      <c r="M1048271" s="56"/>
      <c r="N1048271" s="56"/>
      <c r="O1048271" s="56"/>
      <c r="P1048271" s="56"/>
      <c r="Q1048271" s="56"/>
      <c r="R1048271" s="56"/>
    </row>
    <row r="1048272" customFormat="1" spans="1:18">
      <c r="A1048272" s="56"/>
      <c r="B1048272" s="56"/>
      <c r="C1048272" s="56"/>
      <c r="D1048272" s="56"/>
      <c r="E1048272" s="56"/>
      <c r="F1048272" s="56"/>
      <c r="G1048272" s="56"/>
      <c r="H1048272" s="56"/>
      <c r="I1048272" s="56"/>
      <c r="J1048272" s="56"/>
      <c r="K1048272" s="56"/>
      <c r="L1048272" s="56"/>
      <c r="M1048272" s="56"/>
      <c r="N1048272" s="56"/>
      <c r="O1048272" s="56"/>
      <c r="P1048272" s="56"/>
      <c r="Q1048272" s="56"/>
      <c r="R1048272" s="56"/>
    </row>
    <row r="1048273" customFormat="1" spans="1:18">
      <c r="A1048273" s="56"/>
      <c r="B1048273" s="56"/>
      <c r="C1048273" s="56"/>
      <c r="D1048273" s="56"/>
      <c r="E1048273" s="56"/>
      <c r="F1048273" s="56"/>
      <c r="G1048273" s="56"/>
      <c r="H1048273" s="56"/>
      <c r="I1048273" s="56"/>
      <c r="J1048273" s="56"/>
      <c r="K1048273" s="56"/>
      <c r="L1048273" s="56"/>
      <c r="M1048273" s="56"/>
      <c r="N1048273" s="56"/>
      <c r="O1048273" s="56"/>
      <c r="P1048273" s="56"/>
      <c r="Q1048273" s="56"/>
      <c r="R1048273" s="56"/>
    </row>
    <row r="1048274" customFormat="1" spans="1:18">
      <c r="A1048274" s="56"/>
      <c r="B1048274" s="56"/>
      <c r="C1048274" s="56"/>
      <c r="D1048274" s="56"/>
      <c r="E1048274" s="56"/>
      <c r="F1048274" s="56"/>
      <c r="G1048274" s="56"/>
      <c r="H1048274" s="56"/>
      <c r="I1048274" s="56"/>
      <c r="J1048274" s="56"/>
      <c r="K1048274" s="56"/>
      <c r="L1048274" s="56"/>
      <c r="M1048274" s="56"/>
      <c r="N1048274" s="56"/>
      <c r="O1048274" s="56"/>
      <c r="P1048274" s="56"/>
      <c r="Q1048274" s="56"/>
      <c r="R1048274" s="56"/>
    </row>
    <row r="1048275" customFormat="1" spans="1:18">
      <c r="A1048275" s="56"/>
      <c r="B1048275" s="56"/>
      <c r="C1048275" s="56"/>
      <c r="D1048275" s="56"/>
      <c r="E1048275" s="56"/>
      <c r="F1048275" s="56"/>
      <c r="G1048275" s="56"/>
      <c r="H1048275" s="56"/>
      <c r="I1048275" s="56"/>
      <c r="J1048275" s="56"/>
      <c r="K1048275" s="56"/>
      <c r="L1048275" s="56"/>
      <c r="M1048275" s="56"/>
      <c r="N1048275" s="56"/>
      <c r="O1048275" s="56"/>
      <c r="P1048275" s="56"/>
      <c r="Q1048275" s="56"/>
      <c r="R1048275" s="56"/>
    </row>
    <row r="1048276" customFormat="1"/>
    <row r="1048277" customFormat="1"/>
    <row r="1048278" customFormat="1"/>
    <row r="1048279" customFormat="1"/>
    <row r="1048280" customFormat="1"/>
    <row r="1048281" customFormat="1"/>
    <row r="1048282" customFormat="1"/>
    <row r="1048283" customFormat="1"/>
    <row r="1048284" customFormat="1"/>
    <row r="1048285" customFormat="1"/>
    <row r="1048286" customFormat="1"/>
    <row r="1048287" customFormat="1"/>
    <row r="1048288" customFormat="1"/>
    <row r="1048289" customFormat="1"/>
    <row r="1048290" customFormat="1"/>
    <row r="1048291" customFormat="1"/>
    <row r="1048292" customFormat="1"/>
    <row r="1048293" customFormat="1"/>
    <row r="1048294" customFormat="1"/>
    <row r="1048295" customFormat="1"/>
    <row r="1048296" customFormat="1"/>
    <row r="1048297" customFormat="1"/>
    <row r="1048298" customFormat="1"/>
    <row r="1048299" customFormat="1"/>
    <row r="1048300" customFormat="1"/>
    <row r="1048301" customFormat="1"/>
    <row r="1048302" customFormat="1"/>
    <row r="1048303" customFormat="1"/>
    <row r="1048304" customFormat="1"/>
    <row r="1048305" customFormat="1"/>
    <row r="1048306" customFormat="1"/>
    <row r="1048307" customFormat="1"/>
    <row r="1048308" customFormat="1"/>
    <row r="1048309" customFormat="1"/>
    <row r="1048310" customFormat="1"/>
    <row r="1048311" customFormat="1"/>
    <row r="1048312" customFormat="1"/>
    <row r="1048313" customFormat="1"/>
    <row r="1048314" customFormat="1"/>
    <row r="1048315" customFormat="1"/>
    <row r="1048316" customFormat="1"/>
    <row r="1048317" customFormat="1"/>
    <row r="1048318" customFormat="1"/>
    <row r="1048319" customFormat="1"/>
    <row r="1048320" customFormat="1"/>
    <row r="1048321" customFormat="1"/>
    <row r="1048322" customFormat="1"/>
    <row r="1048323" customFormat="1"/>
    <row r="1048324" customFormat="1"/>
    <row r="1048325" customFormat="1"/>
    <row r="1048326" customFormat="1"/>
    <row r="1048327" customFormat="1"/>
    <row r="1048328" customFormat="1"/>
    <row r="1048329" customFormat="1"/>
    <row r="1048330" customFormat="1"/>
    <row r="1048331" customFormat="1"/>
    <row r="1048332" customFormat="1"/>
    <row r="1048333" customFormat="1"/>
    <row r="1048334" customFormat="1"/>
    <row r="1048335" customFormat="1"/>
    <row r="1048336" customFormat="1"/>
    <row r="1048337" customFormat="1"/>
    <row r="1048338" customFormat="1"/>
    <row r="1048339" customFormat="1"/>
    <row r="1048340" customFormat="1"/>
    <row r="1048341" customFormat="1"/>
    <row r="1048342" customFormat="1"/>
    <row r="1048343" customFormat="1"/>
    <row r="1048344" customFormat="1"/>
    <row r="1048345" customFormat="1"/>
    <row r="1048346" customFormat="1"/>
    <row r="1048347" customFormat="1"/>
    <row r="1048348" customFormat="1"/>
    <row r="1048349" customFormat="1"/>
    <row r="1048350" customFormat="1"/>
    <row r="1048351" customFormat="1"/>
    <row r="1048352" customFormat="1"/>
    <row r="1048353" customFormat="1"/>
    <row r="1048354" customFormat="1"/>
    <row r="1048355" customFormat="1"/>
    <row r="1048356" customFormat="1"/>
    <row r="1048357" customFormat="1"/>
    <row r="1048358" customFormat="1"/>
    <row r="1048359" customFormat="1"/>
    <row r="1048360" customFormat="1"/>
    <row r="1048361" customFormat="1"/>
    <row r="1048362" customFormat="1"/>
    <row r="1048363" customFormat="1"/>
    <row r="1048364" customFormat="1"/>
    <row r="1048365" customFormat="1"/>
    <row r="1048366" customFormat="1"/>
    <row r="1048367" customFormat="1"/>
    <row r="1048368" customFormat="1"/>
    <row r="1048369" customFormat="1"/>
    <row r="1048370" customFormat="1"/>
    <row r="1048371" customFormat="1"/>
    <row r="1048372" customFormat="1"/>
    <row r="1048373" customFormat="1"/>
    <row r="1048374" customFormat="1"/>
    <row r="1048375" customFormat="1"/>
    <row r="1048376" customFormat="1"/>
    <row r="1048377" customFormat="1"/>
    <row r="1048378" customFormat="1"/>
    <row r="1048379" customFormat="1"/>
    <row r="1048380" customFormat="1"/>
    <row r="1048381" customFormat="1"/>
    <row r="1048382" customFormat="1"/>
    <row r="1048383" customFormat="1"/>
    <row r="1048384" customFormat="1"/>
    <row r="1048385" customFormat="1"/>
    <row r="1048386" customFormat="1"/>
    <row r="1048387" customFormat="1"/>
    <row r="1048388" customFormat="1"/>
    <row r="1048389" customFormat="1"/>
    <row r="1048390" customFormat="1"/>
    <row r="1048391" customFormat="1"/>
    <row r="1048392" customFormat="1"/>
    <row r="1048393" customFormat="1"/>
    <row r="1048394" customFormat="1"/>
    <row r="1048395" customFormat="1"/>
    <row r="1048396" customFormat="1"/>
    <row r="1048397" customFormat="1"/>
    <row r="1048398" customFormat="1"/>
    <row r="1048399" customFormat="1"/>
    <row r="1048400" customFormat="1"/>
    <row r="1048401" customFormat="1"/>
    <row r="1048402" customFormat="1"/>
    <row r="1048403" customFormat="1"/>
    <row r="1048404" customFormat="1"/>
    <row r="1048405" customFormat="1"/>
    <row r="1048406" customFormat="1"/>
    <row r="1048407" customFormat="1"/>
    <row r="1048408" customFormat="1"/>
    <row r="1048409" customFormat="1"/>
    <row r="1048410" customFormat="1"/>
    <row r="1048411" customFormat="1"/>
    <row r="1048412" customFormat="1"/>
    <row r="1048413" customFormat="1"/>
    <row r="1048414" customFormat="1"/>
    <row r="1048415" customFormat="1"/>
    <row r="1048416" customFormat="1"/>
    <row r="1048417" customFormat="1"/>
    <row r="1048418" customFormat="1"/>
    <row r="1048419" customFormat="1"/>
    <row r="1048420" customFormat="1"/>
    <row r="1048421" customFormat="1"/>
    <row r="1048422" customFormat="1"/>
    <row r="1048423" customFormat="1"/>
    <row r="1048424" customFormat="1"/>
    <row r="1048425" customFormat="1"/>
    <row r="1048426" customFormat="1"/>
    <row r="1048427" customFormat="1"/>
    <row r="1048428" customFormat="1"/>
    <row r="1048429" customFormat="1"/>
    <row r="1048430" customFormat="1"/>
    <row r="1048431" customFormat="1"/>
    <row r="1048432" customFormat="1"/>
    <row r="1048433" customFormat="1"/>
    <row r="1048434" customFormat="1"/>
    <row r="1048435" customFormat="1"/>
    <row r="1048436" customFormat="1"/>
    <row r="1048437" customFormat="1"/>
    <row r="1048438" customFormat="1"/>
    <row r="1048439" customFormat="1"/>
    <row r="1048440" customFormat="1"/>
    <row r="1048441" customFormat="1"/>
    <row r="1048442" customFormat="1"/>
    <row r="1048443" customFormat="1"/>
    <row r="1048444" customFormat="1"/>
    <row r="1048445" customFormat="1"/>
    <row r="1048446" customFormat="1"/>
    <row r="1048447" customFormat="1"/>
    <row r="1048448" customFormat="1"/>
    <row r="1048449" customFormat="1"/>
    <row r="1048450" customFormat="1"/>
    <row r="1048451" customFormat="1"/>
    <row r="1048452" customFormat="1"/>
    <row r="1048453" customFormat="1"/>
    <row r="1048454" customFormat="1"/>
    <row r="1048455" customFormat="1"/>
    <row r="1048456" customFormat="1"/>
    <row r="1048457" customFormat="1"/>
    <row r="1048458" customFormat="1"/>
    <row r="1048459" customFormat="1"/>
    <row r="1048460" customFormat="1"/>
    <row r="1048461" customFormat="1"/>
    <row r="1048462" customFormat="1"/>
    <row r="1048463" customFormat="1"/>
    <row r="1048464" customFormat="1"/>
    <row r="1048465" customFormat="1"/>
    <row r="1048466" customFormat="1"/>
    <row r="1048467" customFormat="1"/>
    <row r="1048468" customFormat="1"/>
    <row r="1048469" customFormat="1"/>
    <row r="1048470" customFormat="1"/>
    <row r="1048471" customFormat="1"/>
    <row r="1048472" customFormat="1"/>
    <row r="1048473" customFormat="1"/>
    <row r="1048474" customFormat="1"/>
    <row r="1048475" customFormat="1"/>
    <row r="1048476" customFormat="1"/>
    <row r="1048477" customFormat="1"/>
    <row r="1048478" customFormat="1"/>
    <row r="1048479" customFormat="1"/>
    <row r="1048480" customFormat="1"/>
    <row r="1048481" customFormat="1"/>
    <row r="1048482" customFormat="1"/>
    <row r="1048483" customFormat="1"/>
    <row r="1048484" customFormat="1"/>
    <row r="1048485" customFormat="1"/>
    <row r="1048486" customFormat="1"/>
    <row r="1048487" customFormat="1"/>
    <row r="1048488" customFormat="1"/>
    <row r="1048489" customFormat="1"/>
    <row r="1048490" customFormat="1"/>
    <row r="1048491" customFormat="1"/>
    <row r="1048492" customFormat="1"/>
    <row r="1048493" customFormat="1"/>
    <row r="1048494" customFormat="1"/>
    <row r="1048495" customFormat="1"/>
    <row r="1048496" customFormat="1"/>
    <row r="1048497" customFormat="1"/>
    <row r="1048498" customFormat="1"/>
    <row r="1048499" customFormat="1"/>
    <row r="1048500" customFormat="1"/>
    <row r="1048501" customFormat="1"/>
    <row r="1048502" customFormat="1"/>
    <row r="1048503" customFormat="1"/>
    <row r="1048504" customFormat="1"/>
    <row r="1048505" customFormat="1"/>
    <row r="1048506" customFormat="1"/>
    <row r="1048507" customFormat="1"/>
    <row r="1048508" customFormat="1"/>
    <row r="1048509" customFormat="1"/>
    <row r="1048510" customFormat="1"/>
    <row r="1048511" customFormat="1"/>
    <row r="1048512" customFormat="1"/>
    <row r="1048513" customFormat="1"/>
    <row r="1048514" customFormat="1"/>
    <row r="1048515" customFormat="1"/>
    <row r="1048516" customFormat="1"/>
    <row r="1048517" customFormat="1"/>
    <row r="1048518" customFormat="1"/>
    <row r="1048519" customFormat="1"/>
    <row r="1048520" customFormat="1"/>
    <row r="1048521" customFormat="1"/>
    <row r="1048522" customFormat="1"/>
    <row r="1048523" customFormat="1"/>
    <row r="1048524" customFormat="1"/>
    <row r="1048525" customFormat="1"/>
    <row r="1048526" customFormat="1"/>
    <row r="1048527" customFormat="1"/>
    <row r="1048528" customFormat="1"/>
    <row r="1048529" customFormat="1"/>
    <row r="1048530" customFormat="1"/>
    <row r="1048531" customFormat="1"/>
    <row r="1048532" customFormat="1"/>
    <row r="1048533" customFormat="1"/>
    <row r="1048534" customFormat="1"/>
    <row r="1048535" customFormat="1"/>
    <row r="1048536" customFormat="1"/>
    <row r="1048537" customFormat="1"/>
    <row r="1048538" customFormat="1"/>
    <row r="1048539" customFormat="1"/>
    <row r="1048540" customFormat="1"/>
    <row r="1048541" customFormat="1"/>
    <row r="1048542" customFormat="1"/>
    <row r="1048543" customFormat="1"/>
    <row r="1048544" customFormat="1"/>
    <row r="1048545" customFormat="1"/>
    <row r="1048546" customFormat="1"/>
    <row r="1048547" customFormat="1"/>
    <row r="1048548" customFormat="1"/>
    <row r="1048549" customFormat="1"/>
    <row r="1048550" customFormat="1"/>
    <row r="1048551" customFormat="1"/>
    <row r="1048552" customFormat="1"/>
    <row r="1048553" customFormat="1"/>
    <row r="1048554" customFormat="1"/>
    <row r="1048555" customFormat="1"/>
    <row r="1048556" customFormat="1"/>
    <row r="1048557" customFormat="1"/>
    <row r="1048558" customFormat="1"/>
    <row r="1048559" customFormat="1"/>
    <row r="1048560" customFormat="1"/>
    <row r="1048561" customFormat="1"/>
    <row r="1048562" customFormat="1"/>
    <row r="1048563" customFormat="1"/>
    <row r="1048564" customFormat="1"/>
    <row r="1048565" customFormat="1"/>
    <row r="1048566" customFormat="1"/>
    <row r="1048567" customFormat="1"/>
    <row r="1048568" customFormat="1"/>
    <row r="1048569" customFormat="1"/>
    <row r="1048570" customFormat="1"/>
    <row r="1048571" customFormat="1"/>
    <row r="1048572" customFormat="1"/>
    <row r="1048573" customFormat="1"/>
    <row r="1048574" customFormat="1"/>
    <row r="1048575" customFormat="1"/>
    <row r="1048576" customFormat="1"/>
  </sheetData>
  <autoFilter ref="A1:R99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A263"/>
  <sheetViews>
    <sheetView zoomScale="105" zoomScaleNormal="105" workbookViewId="0">
      <selection activeCell="X6" sqref="X6"/>
    </sheetView>
  </sheetViews>
  <sheetFormatPr defaultColWidth="11" defaultRowHeight="17.6"/>
  <cols>
    <col min="1" max="2" width="10.8333333333333" customWidth="1"/>
    <col min="3" max="3" width="40.8333333333333" customWidth="1"/>
    <col min="4" max="5" width="10.8333333333333" customWidth="1"/>
    <col min="6" max="10" width="11" hidden="1" customWidth="1"/>
    <col min="11" max="11" width="13" customWidth="1"/>
    <col min="12" max="18" width="11" hidden="1" customWidth="1"/>
    <col min="19" max="27" width="10.8333333333333" customWidth="1"/>
  </cols>
  <sheetData>
    <row r="1" ht="36" spans="1:27">
      <c r="A1" s="33" t="s">
        <v>29</v>
      </c>
      <c r="B1" s="33" t="s">
        <v>607</v>
      </c>
      <c r="C1" s="33" t="s">
        <v>608</v>
      </c>
      <c r="D1" s="33" t="s">
        <v>609</v>
      </c>
      <c r="E1" s="42" t="s">
        <v>610</v>
      </c>
      <c r="F1" s="42" t="s">
        <v>611</v>
      </c>
      <c r="G1" s="42" t="s">
        <v>612</v>
      </c>
      <c r="H1" s="42" t="s">
        <v>613</v>
      </c>
      <c r="I1" s="42" t="s">
        <v>614</v>
      </c>
      <c r="J1" s="42" t="s">
        <v>615</v>
      </c>
      <c r="K1" s="42" t="s">
        <v>164</v>
      </c>
      <c r="L1" s="42" t="s">
        <v>616</v>
      </c>
      <c r="M1" s="42" t="s">
        <v>153</v>
      </c>
      <c r="N1" s="42" t="s">
        <v>154</v>
      </c>
      <c r="O1" s="42" t="s">
        <v>155</v>
      </c>
      <c r="P1" s="42" t="s">
        <v>617</v>
      </c>
      <c r="Q1" s="42" t="s">
        <v>618</v>
      </c>
      <c r="R1" s="42" t="s">
        <v>619</v>
      </c>
      <c r="S1" s="42" t="s">
        <v>156</v>
      </c>
      <c r="T1" s="42" t="s">
        <v>318</v>
      </c>
      <c r="U1" s="42" t="s">
        <v>319</v>
      </c>
      <c r="V1" s="42" t="s">
        <v>320</v>
      </c>
      <c r="W1" s="42" t="s">
        <v>321</v>
      </c>
      <c r="X1" s="52" t="s">
        <v>620</v>
      </c>
      <c r="Y1" s="42" t="s">
        <v>621</v>
      </c>
      <c r="Z1" s="42" t="s">
        <v>158</v>
      </c>
      <c r="AA1" s="42" t="s">
        <v>159</v>
      </c>
    </row>
    <row r="2" ht="36" hidden="1" spans="1:27">
      <c r="A2" s="34" t="s">
        <v>622</v>
      </c>
      <c r="B2" s="35"/>
      <c r="C2" s="36" t="s">
        <v>623</v>
      </c>
      <c r="D2" s="36"/>
      <c r="E2" s="40" t="s">
        <v>624</v>
      </c>
      <c r="F2" s="40"/>
      <c r="G2" s="43"/>
      <c r="H2" s="43"/>
      <c r="I2" s="47"/>
      <c r="J2" s="43"/>
      <c r="K2" s="43" t="s">
        <v>180</v>
      </c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  <row r="3" ht="88" spans="1:27">
      <c r="A3" s="34" t="s">
        <v>57</v>
      </c>
      <c r="B3" s="34" t="s">
        <v>625</v>
      </c>
      <c r="C3" s="37" t="s">
        <v>626</v>
      </c>
      <c r="D3" s="37"/>
      <c r="E3" s="40" t="s">
        <v>627</v>
      </c>
      <c r="F3" s="40"/>
      <c r="G3" s="40"/>
      <c r="H3" s="40"/>
      <c r="I3" s="40"/>
      <c r="J3" s="40"/>
      <c r="K3" s="48" t="s">
        <v>229</v>
      </c>
      <c r="L3" s="37"/>
      <c r="M3" s="37"/>
      <c r="N3" s="40">
        <v>143</v>
      </c>
      <c r="O3" s="37"/>
      <c r="P3" s="37">
        <v>130</v>
      </c>
      <c r="Q3" s="37">
        <v>90</v>
      </c>
      <c r="R3" s="37">
        <v>110</v>
      </c>
      <c r="S3" s="37">
        <f t="shared" ref="S3:S50" si="0">AVERAGE(P3:R3)</f>
        <v>110</v>
      </c>
      <c r="T3" s="37">
        <v>120</v>
      </c>
      <c r="U3" s="37">
        <v>100</v>
      </c>
      <c r="V3" s="37">
        <v>90</v>
      </c>
      <c r="W3" s="37">
        <f t="shared" ref="W3:W18" si="1">AVERAGE(T3:V3)</f>
        <v>103.333333333333</v>
      </c>
      <c r="X3" s="53">
        <f t="shared" ref="X3:X50" si="2">(W3-S3)/S3</f>
        <v>-0.0606060606060606</v>
      </c>
      <c r="Y3" s="37"/>
      <c r="Z3" s="37"/>
      <c r="AA3" s="37"/>
    </row>
    <row r="4" ht="18" spans="1:27">
      <c r="A4" s="34"/>
      <c r="B4" s="34"/>
      <c r="C4" s="37" t="s">
        <v>628</v>
      </c>
      <c r="D4" s="37"/>
      <c r="E4" s="40"/>
      <c r="F4" s="40"/>
      <c r="G4" s="40"/>
      <c r="H4" s="40"/>
      <c r="I4" s="40"/>
      <c r="J4" s="40"/>
      <c r="K4" s="48" t="s">
        <v>229</v>
      </c>
      <c r="L4" s="37"/>
      <c r="M4" s="37"/>
      <c r="N4" s="40">
        <v>1.506666667</v>
      </c>
      <c r="O4" s="37"/>
      <c r="P4" s="37">
        <v>5.32</v>
      </c>
      <c r="Q4" s="37">
        <v>4.11</v>
      </c>
      <c r="R4" s="37">
        <v>4.16</v>
      </c>
      <c r="S4" s="37">
        <f t="shared" si="0"/>
        <v>4.53</v>
      </c>
      <c r="T4" s="37">
        <v>1.47</v>
      </c>
      <c r="U4" s="37">
        <v>2.13</v>
      </c>
      <c r="V4" s="37">
        <v>1.02</v>
      </c>
      <c r="W4" s="37">
        <f t="shared" si="1"/>
        <v>1.54</v>
      </c>
      <c r="X4" s="53">
        <f t="shared" si="2"/>
        <v>-0.660044150110375</v>
      </c>
      <c r="Y4" s="37"/>
      <c r="Z4" s="37"/>
      <c r="AA4" s="37"/>
    </row>
    <row r="5" ht="18" spans="1:27">
      <c r="A5" s="34"/>
      <c r="B5" s="34"/>
      <c r="C5" s="37" t="s">
        <v>629</v>
      </c>
      <c r="D5" s="37"/>
      <c r="E5" s="40"/>
      <c r="F5" s="40"/>
      <c r="G5" s="40"/>
      <c r="H5" s="40"/>
      <c r="I5" s="40"/>
      <c r="J5" s="40"/>
      <c r="K5" s="48" t="s">
        <v>229</v>
      </c>
      <c r="L5" s="37"/>
      <c r="M5" s="37"/>
      <c r="N5" s="40">
        <v>0.25</v>
      </c>
      <c r="O5" s="37"/>
      <c r="P5" s="37">
        <v>0.24</v>
      </c>
      <c r="Q5" s="37">
        <v>0.18</v>
      </c>
      <c r="R5" s="37">
        <v>0.16</v>
      </c>
      <c r="S5" s="37">
        <f t="shared" si="0"/>
        <v>0.193333333333333</v>
      </c>
      <c r="T5" s="37">
        <v>0.12</v>
      </c>
      <c r="U5" s="37">
        <v>0.14</v>
      </c>
      <c r="V5" s="37">
        <v>0.51</v>
      </c>
      <c r="W5" s="37">
        <f t="shared" si="1"/>
        <v>0.256666666666667</v>
      </c>
      <c r="X5" s="53">
        <f t="shared" si="2"/>
        <v>0.327586206896552</v>
      </c>
      <c r="Y5" s="37"/>
      <c r="Z5" s="37"/>
      <c r="AA5" s="37"/>
    </row>
    <row r="6" ht="18" spans="1:27">
      <c r="A6" s="34"/>
      <c r="B6" s="34"/>
      <c r="C6" s="37" t="s">
        <v>630</v>
      </c>
      <c r="D6" s="37"/>
      <c r="E6" s="40"/>
      <c r="F6" s="40"/>
      <c r="G6" s="40"/>
      <c r="H6" s="40"/>
      <c r="I6" s="40"/>
      <c r="J6" s="40"/>
      <c r="K6" s="48" t="s">
        <v>229</v>
      </c>
      <c r="L6" s="37"/>
      <c r="M6" s="37"/>
      <c r="N6" s="40">
        <v>551.3366667</v>
      </c>
      <c r="O6" s="37"/>
      <c r="P6" s="37">
        <v>562</v>
      </c>
      <c r="Q6" s="37">
        <v>610</v>
      </c>
      <c r="R6" s="37">
        <v>559</v>
      </c>
      <c r="S6" s="37">
        <f t="shared" si="0"/>
        <v>577</v>
      </c>
      <c r="T6" s="37">
        <v>618.33</v>
      </c>
      <c r="U6" s="37">
        <v>646.44</v>
      </c>
      <c r="V6" s="37">
        <v>545.26</v>
      </c>
      <c r="W6" s="37">
        <f t="shared" si="1"/>
        <v>603.343333333333</v>
      </c>
      <c r="X6" s="53">
        <f t="shared" si="2"/>
        <v>0.0456556903523975</v>
      </c>
      <c r="Y6" s="37"/>
      <c r="Z6" s="37"/>
      <c r="AA6" s="37"/>
    </row>
    <row r="7" ht="18" spans="1:27">
      <c r="A7" s="34"/>
      <c r="B7" s="34"/>
      <c r="C7" s="37" t="s">
        <v>631</v>
      </c>
      <c r="D7" s="37"/>
      <c r="E7" s="40"/>
      <c r="F7" s="40"/>
      <c r="G7" s="40"/>
      <c r="H7" s="40"/>
      <c r="I7" s="40"/>
      <c r="J7" s="40"/>
      <c r="K7" s="48" t="s">
        <v>229</v>
      </c>
      <c r="L7" s="37"/>
      <c r="M7" s="37"/>
      <c r="N7" s="40">
        <v>26.16</v>
      </c>
      <c r="O7" s="37"/>
      <c r="P7" s="51">
        <v>28.11</v>
      </c>
      <c r="Q7" s="51"/>
      <c r="R7" s="51"/>
      <c r="S7" s="37">
        <f t="shared" si="0"/>
        <v>28.11</v>
      </c>
      <c r="T7" s="37">
        <v>19.82</v>
      </c>
      <c r="U7" s="37"/>
      <c r="V7" s="37"/>
      <c r="W7" s="37">
        <f t="shared" si="1"/>
        <v>19.82</v>
      </c>
      <c r="X7" s="53">
        <f t="shared" si="2"/>
        <v>-0.294912842404838</v>
      </c>
      <c r="Y7" s="37"/>
      <c r="Z7" s="37"/>
      <c r="AA7" s="37"/>
    </row>
    <row r="8" ht="18" spans="1:27">
      <c r="A8" s="34"/>
      <c r="B8" s="34"/>
      <c r="C8" s="37" t="s">
        <v>632</v>
      </c>
      <c r="D8" s="37"/>
      <c r="E8" s="40"/>
      <c r="F8" s="40"/>
      <c r="G8" s="40"/>
      <c r="H8" s="40"/>
      <c r="I8" s="40"/>
      <c r="J8" s="40"/>
      <c r="K8" s="48" t="s">
        <v>229</v>
      </c>
      <c r="L8" s="37"/>
      <c r="M8" s="37"/>
      <c r="N8" s="40">
        <v>0.583333333</v>
      </c>
      <c r="O8" s="37"/>
      <c r="P8" s="37">
        <v>0.57</v>
      </c>
      <c r="Q8" s="37">
        <v>0.52</v>
      </c>
      <c r="R8" s="37">
        <v>0.55</v>
      </c>
      <c r="S8" s="37">
        <f t="shared" si="0"/>
        <v>0.546666666666667</v>
      </c>
      <c r="T8" s="37">
        <v>0.48</v>
      </c>
      <c r="U8" s="37">
        <v>0.47</v>
      </c>
      <c r="V8" s="37">
        <v>0.48</v>
      </c>
      <c r="W8" s="37">
        <f t="shared" si="1"/>
        <v>0.476666666666667</v>
      </c>
      <c r="X8" s="53">
        <f t="shared" si="2"/>
        <v>-0.128048780487805</v>
      </c>
      <c r="Y8" s="37"/>
      <c r="Z8" s="37"/>
      <c r="AA8" s="37"/>
    </row>
    <row r="9" ht="18" spans="1:27">
      <c r="A9" s="34"/>
      <c r="B9" s="34"/>
      <c r="C9" s="37" t="s">
        <v>633</v>
      </c>
      <c r="D9" s="37"/>
      <c r="E9" s="40"/>
      <c r="F9" s="40"/>
      <c r="G9" s="40"/>
      <c r="H9" s="40"/>
      <c r="I9" s="40"/>
      <c r="J9" s="40"/>
      <c r="K9" s="48" t="s">
        <v>229</v>
      </c>
      <c r="L9" s="37"/>
      <c r="M9" s="37"/>
      <c r="N9" s="40">
        <v>0.703333333</v>
      </c>
      <c r="O9" s="37"/>
      <c r="P9" s="37">
        <v>0.52</v>
      </c>
      <c r="Q9" s="37">
        <v>0.44</v>
      </c>
      <c r="R9" s="37">
        <v>0.49</v>
      </c>
      <c r="S9" s="37">
        <f t="shared" si="0"/>
        <v>0.483333333333333</v>
      </c>
      <c r="T9" s="37">
        <v>0.41</v>
      </c>
      <c r="U9" s="37">
        <v>0.44</v>
      </c>
      <c r="V9" s="37">
        <v>0.46</v>
      </c>
      <c r="W9" s="37">
        <f t="shared" si="1"/>
        <v>0.436666666666667</v>
      </c>
      <c r="X9" s="53">
        <f t="shared" si="2"/>
        <v>-0.096551724137931</v>
      </c>
      <c r="Y9" s="37"/>
      <c r="Z9" s="37"/>
      <c r="AA9" s="37"/>
    </row>
    <row r="10" ht="18" spans="1:27">
      <c r="A10" s="34"/>
      <c r="B10" s="34"/>
      <c r="C10" s="38" t="s">
        <v>634</v>
      </c>
      <c r="D10" s="38"/>
      <c r="E10" s="40"/>
      <c r="F10" s="40"/>
      <c r="G10" s="40"/>
      <c r="H10" s="40"/>
      <c r="I10" s="40"/>
      <c r="J10" s="40"/>
      <c r="K10" s="48" t="s">
        <v>229</v>
      </c>
      <c r="L10" s="37"/>
      <c r="M10" s="37"/>
      <c r="N10" s="40">
        <v>2.036666667</v>
      </c>
      <c r="O10" s="37"/>
      <c r="P10" s="37">
        <v>1.93</v>
      </c>
      <c r="Q10" s="37">
        <v>1.49</v>
      </c>
      <c r="R10" s="37">
        <v>1.49</v>
      </c>
      <c r="S10" s="37">
        <f t="shared" si="0"/>
        <v>1.63666666666667</v>
      </c>
      <c r="T10" s="37">
        <v>1.76</v>
      </c>
      <c r="U10" s="37">
        <v>1.24</v>
      </c>
      <c r="V10" s="37">
        <v>1.13</v>
      </c>
      <c r="W10" s="37">
        <f t="shared" si="1"/>
        <v>1.37666666666667</v>
      </c>
      <c r="X10" s="53">
        <f t="shared" si="2"/>
        <v>-0.158859470468432</v>
      </c>
      <c r="Y10" s="37"/>
      <c r="Z10" s="37"/>
      <c r="AA10" s="37"/>
    </row>
    <row r="11" ht="18" spans="1:27">
      <c r="A11" s="34"/>
      <c r="B11" s="34"/>
      <c r="C11" s="38" t="s">
        <v>635</v>
      </c>
      <c r="D11" s="38"/>
      <c r="E11" s="40"/>
      <c r="F11" s="40"/>
      <c r="G11" s="40"/>
      <c r="H11" s="40"/>
      <c r="I11" s="40"/>
      <c r="J11" s="40"/>
      <c r="K11" s="48" t="s">
        <v>229</v>
      </c>
      <c r="L11" s="37"/>
      <c r="M11" s="37"/>
      <c r="N11" s="40">
        <v>2.753333333</v>
      </c>
      <c r="O11" s="37"/>
      <c r="P11" s="37">
        <v>2.21</v>
      </c>
      <c r="Q11" s="37">
        <v>2.31</v>
      </c>
      <c r="R11" s="37">
        <v>2.27</v>
      </c>
      <c r="S11" s="37">
        <f t="shared" si="0"/>
        <v>2.26333333333333</v>
      </c>
      <c r="T11" s="37">
        <v>2.52</v>
      </c>
      <c r="U11" s="37">
        <v>2.05</v>
      </c>
      <c r="V11" s="37">
        <v>1.97</v>
      </c>
      <c r="W11" s="37">
        <f t="shared" si="1"/>
        <v>2.18</v>
      </c>
      <c r="X11" s="53">
        <f t="shared" si="2"/>
        <v>-0.0368188512518408</v>
      </c>
      <c r="Y11" s="37"/>
      <c r="Z11" s="37"/>
      <c r="AA11" s="37"/>
    </row>
    <row r="12" ht="18" spans="1:27">
      <c r="A12" s="34"/>
      <c r="B12" s="34"/>
      <c r="C12" s="38" t="s">
        <v>636</v>
      </c>
      <c r="D12" s="38"/>
      <c r="E12" s="40"/>
      <c r="F12" s="40"/>
      <c r="G12" s="40"/>
      <c r="H12" s="40"/>
      <c r="I12" s="40"/>
      <c r="J12" s="40"/>
      <c r="K12" s="48" t="s">
        <v>229</v>
      </c>
      <c r="L12" s="37"/>
      <c r="M12" s="37"/>
      <c r="N12" s="40">
        <v>2.86</v>
      </c>
      <c r="O12" s="37"/>
      <c r="P12" s="37">
        <v>2.59</v>
      </c>
      <c r="Q12" s="37">
        <v>2.6</v>
      </c>
      <c r="R12" s="37">
        <v>2.48</v>
      </c>
      <c r="S12" s="37">
        <f t="shared" si="0"/>
        <v>2.55666666666667</v>
      </c>
      <c r="T12" s="37">
        <v>2.34</v>
      </c>
      <c r="U12" s="37">
        <v>2.35</v>
      </c>
      <c r="V12" s="37">
        <v>2.01</v>
      </c>
      <c r="W12" s="37">
        <f t="shared" si="1"/>
        <v>2.23333333333333</v>
      </c>
      <c r="X12" s="53">
        <f t="shared" si="2"/>
        <v>-0.126466753585398</v>
      </c>
      <c r="Y12" s="37"/>
      <c r="Z12" s="37"/>
      <c r="AA12" s="37"/>
    </row>
    <row r="13" ht="18" spans="1:27">
      <c r="A13" s="34"/>
      <c r="B13" s="34"/>
      <c r="C13" s="38" t="s">
        <v>637</v>
      </c>
      <c r="D13" s="38"/>
      <c r="E13" s="40"/>
      <c r="F13" s="40"/>
      <c r="G13" s="40"/>
      <c r="H13" s="40"/>
      <c r="I13" s="40"/>
      <c r="J13" s="40"/>
      <c r="K13" s="48" t="s">
        <v>229</v>
      </c>
      <c r="L13" s="37"/>
      <c r="M13" s="37"/>
      <c r="N13" s="40">
        <v>3.16</v>
      </c>
      <c r="O13" s="37"/>
      <c r="P13" s="37">
        <v>2.62</v>
      </c>
      <c r="Q13" s="37">
        <v>2.31</v>
      </c>
      <c r="R13" s="37">
        <v>2.28</v>
      </c>
      <c r="S13" s="37">
        <f t="shared" si="0"/>
        <v>2.40333333333333</v>
      </c>
      <c r="T13" s="37">
        <v>2.04</v>
      </c>
      <c r="U13" s="37">
        <v>2.36</v>
      </c>
      <c r="V13" s="37">
        <v>2.49</v>
      </c>
      <c r="W13" s="37">
        <f t="shared" si="1"/>
        <v>2.29666666666667</v>
      </c>
      <c r="X13" s="53">
        <f t="shared" si="2"/>
        <v>-0.0443828016643548</v>
      </c>
      <c r="Y13" s="37"/>
      <c r="Z13" s="37"/>
      <c r="AA13" s="37"/>
    </row>
    <row r="14" ht="18" spans="1:27">
      <c r="A14" s="34"/>
      <c r="B14" s="34"/>
      <c r="C14" s="37" t="s">
        <v>638</v>
      </c>
      <c r="D14" s="37"/>
      <c r="E14" s="40"/>
      <c r="F14" s="40"/>
      <c r="G14" s="40"/>
      <c r="H14" s="40"/>
      <c r="I14" s="40"/>
      <c r="J14" s="40"/>
      <c r="K14" s="48" t="s">
        <v>229</v>
      </c>
      <c r="L14" s="37"/>
      <c r="M14" s="37"/>
      <c r="N14" s="40">
        <v>2.846666667</v>
      </c>
      <c r="O14" s="37"/>
      <c r="P14" s="37">
        <v>2.76</v>
      </c>
      <c r="Q14" s="37">
        <v>2.41</v>
      </c>
      <c r="R14" s="37">
        <v>2.97</v>
      </c>
      <c r="S14" s="37">
        <f t="shared" si="0"/>
        <v>2.71333333333333</v>
      </c>
      <c r="T14" s="37">
        <v>2.25</v>
      </c>
      <c r="U14" s="37">
        <v>2.31</v>
      </c>
      <c r="V14" s="37">
        <v>2.29</v>
      </c>
      <c r="W14" s="37">
        <f t="shared" si="1"/>
        <v>2.28333333333333</v>
      </c>
      <c r="X14" s="53">
        <f t="shared" si="2"/>
        <v>-0.158476658476658</v>
      </c>
      <c r="Y14" s="37"/>
      <c r="Z14" s="37"/>
      <c r="AA14" s="37"/>
    </row>
    <row r="15" ht="18" spans="1:27">
      <c r="A15" s="34"/>
      <c r="B15" s="34"/>
      <c r="C15" s="37" t="s">
        <v>639</v>
      </c>
      <c r="D15" s="37"/>
      <c r="E15" s="40"/>
      <c r="F15" s="40"/>
      <c r="G15" s="40"/>
      <c r="H15" s="40"/>
      <c r="I15" s="40"/>
      <c r="J15" s="40"/>
      <c r="K15" s="48" t="s">
        <v>229</v>
      </c>
      <c r="L15" s="37"/>
      <c r="M15" s="37"/>
      <c r="N15" s="40">
        <v>2.803333333</v>
      </c>
      <c r="O15" s="37"/>
      <c r="P15" s="37">
        <v>2.68</v>
      </c>
      <c r="Q15" s="37">
        <v>3.46</v>
      </c>
      <c r="R15" s="37">
        <v>3.01</v>
      </c>
      <c r="S15" s="37">
        <f t="shared" si="0"/>
        <v>3.05</v>
      </c>
      <c r="T15" s="37">
        <v>2.39</v>
      </c>
      <c r="U15" s="37">
        <v>2.01</v>
      </c>
      <c r="V15" s="37">
        <v>2.52</v>
      </c>
      <c r="W15" s="37">
        <f t="shared" si="1"/>
        <v>2.30666666666667</v>
      </c>
      <c r="X15" s="53">
        <f t="shared" si="2"/>
        <v>-0.243715846994536</v>
      </c>
      <c r="Y15" s="37"/>
      <c r="Z15" s="37"/>
      <c r="AA15" s="37"/>
    </row>
    <row r="16" ht="18" spans="1:27">
      <c r="A16" s="34"/>
      <c r="B16" s="34"/>
      <c r="C16" s="37" t="s">
        <v>640</v>
      </c>
      <c r="D16" s="37"/>
      <c r="E16" s="40"/>
      <c r="F16" s="40"/>
      <c r="G16" s="40"/>
      <c r="H16" s="40"/>
      <c r="I16" s="40"/>
      <c r="J16" s="40"/>
      <c r="K16" s="48" t="s">
        <v>229</v>
      </c>
      <c r="L16" s="37"/>
      <c r="M16" s="37"/>
      <c r="N16" s="40">
        <v>3.043333333</v>
      </c>
      <c r="O16" s="37"/>
      <c r="P16" s="37">
        <v>3.48</v>
      </c>
      <c r="Q16" s="37">
        <v>3.43</v>
      </c>
      <c r="R16" s="37">
        <v>3.45</v>
      </c>
      <c r="S16" s="37">
        <f t="shared" si="0"/>
        <v>3.45333333333333</v>
      </c>
      <c r="T16" s="37">
        <v>2.55</v>
      </c>
      <c r="U16" s="37">
        <v>2.49</v>
      </c>
      <c r="V16" s="37">
        <v>2.31</v>
      </c>
      <c r="W16" s="37">
        <f t="shared" si="1"/>
        <v>2.45</v>
      </c>
      <c r="X16" s="53">
        <f t="shared" si="2"/>
        <v>-0.290540540540541</v>
      </c>
      <c r="Y16" s="37"/>
      <c r="Z16" s="37"/>
      <c r="AA16" s="37"/>
    </row>
    <row r="17" ht="18" spans="1:27">
      <c r="A17" s="34"/>
      <c r="B17" s="34"/>
      <c r="C17" s="37" t="s">
        <v>641</v>
      </c>
      <c r="D17" s="37"/>
      <c r="E17" s="40"/>
      <c r="F17" s="40"/>
      <c r="G17" s="40"/>
      <c r="H17" s="40"/>
      <c r="I17" s="40"/>
      <c r="J17" s="40"/>
      <c r="K17" s="48" t="s">
        <v>229</v>
      </c>
      <c r="L17" s="37"/>
      <c r="M17" s="37"/>
      <c r="N17" s="40">
        <v>3.22</v>
      </c>
      <c r="O17" s="37"/>
      <c r="P17" s="37">
        <v>4.35</v>
      </c>
      <c r="Q17" s="37">
        <v>3.74</v>
      </c>
      <c r="R17" s="37">
        <v>3.89</v>
      </c>
      <c r="S17" s="37">
        <f t="shared" si="0"/>
        <v>3.99333333333333</v>
      </c>
      <c r="T17" s="37">
        <v>2.79</v>
      </c>
      <c r="U17" s="37">
        <v>3.51</v>
      </c>
      <c r="V17" s="37">
        <v>2.67</v>
      </c>
      <c r="W17" s="37">
        <f t="shared" si="1"/>
        <v>2.99</v>
      </c>
      <c r="X17" s="53">
        <f t="shared" si="2"/>
        <v>-0.251252086811352</v>
      </c>
      <c r="Y17" s="37"/>
      <c r="Z17" s="37"/>
      <c r="AA17" s="37"/>
    </row>
    <row r="18" ht="18" spans="1:27">
      <c r="A18" s="34"/>
      <c r="B18" s="34"/>
      <c r="C18" s="37" t="s">
        <v>642</v>
      </c>
      <c r="D18" s="37"/>
      <c r="E18" s="40"/>
      <c r="F18" s="40"/>
      <c r="G18" s="40"/>
      <c r="H18" s="40"/>
      <c r="I18" s="40"/>
      <c r="J18" s="40"/>
      <c r="K18" s="48" t="s">
        <v>229</v>
      </c>
      <c r="L18" s="37"/>
      <c r="M18" s="37"/>
      <c r="N18" s="40">
        <v>4.496666667</v>
      </c>
      <c r="O18" s="37"/>
      <c r="P18" s="37">
        <v>5.15</v>
      </c>
      <c r="Q18" s="37">
        <v>4.17</v>
      </c>
      <c r="R18" s="37">
        <v>4.71</v>
      </c>
      <c r="S18" s="37">
        <f t="shared" si="0"/>
        <v>4.67666666666667</v>
      </c>
      <c r="T18" s="37">
        <v>4.28</v>
      </c>
      <c r="U18" s="37">
        <v>3.21</v>
      </c>
      <c r="V18" s="37">
        <v>4.38</v>
      </c>
      <c r="W18" s="37">
        <f t="shared" si="1"/>
        <v>3.95666666666667</v>
      </c>
      <c r="X18" s="53">
        <f t="shared" si="2"/>
        <v>-0.153955808980755</v>
      </c>
      <c r="Y18" s="37"/>
      <c r="Z18" s="37"/>
      <c r="AA18" s="37"/>
    </row>
    <row r="19" ht="18" spans="1:27">
      <c r="A19" s="34"/>
      <c r="B19" s="34"/>
      <c r="C19" s="37" t="s">
        <v>643</v>
      </c>
      <c r="D19" s="37"/>
      <c r="E19" s="40"/>
      <c r="F19" s="40"/>
      <c r="G19" s="40"/>
      <c r="H19" s="40"/>
      <c r="I19" s="40"/>
      <c r="J19" s="40"/>
      <c r="K19" s="48" t="s">
        <v>229</v>
      </c>
      <c r="L19" s="37"/>
      <c r="M19" s="37"/>
      <c r="N19" s="40">
        <v>3.646666667</v>
      </c>
      <c r="O19" s="37"/>
      <c r="P19" s="37">
        <v>4.04</v>
      </c>
      <c r="Q19" s="37">
        <v>2.57</v>
      </c>
      <c r="R19" s="37">
        <v>3.78</v>
      </c>
      <c r="S19" s="37">
        <f t="shared" si="0"/>
        <v>3.46333333333333</v>
      </c>
      <c r="T19" s="37">
        <v>4.61</v>
      </c>
      <c r="U19" s="37">
        <v>2.89</v>
      </c>
      <c r="V19" s="37">
        <v>2.85</v>
      </c>
      <c r="W19" s="37">
        <f>AVERAGE(T20:V20)</f>
        <v>4.42333333333333</v>
      </c>
      <c r="X19" s="53">
        <f t="shared" si="2"/>
        <v>0.277189605389798</v>
      </c>
      <c r="Y19" s="37"/>
      <c r="Z19" s="37"/>
      <c r="AA19" s="37"/>
    </row>
    <row r="20" ht="18" spans="1:27">
      <c r="A20" s="34"/>
      <c r="B20" s="34"/>
      <c r="C20" s="37" t="s">
        <v>644</v>
      </c>
      <c r="D20" s="37"/>
      <c r="E20" s="40"/>
      <c r="F20" s="40"/>
      <c r="G20" s="40"/>
      <c r="H20" s="40"/>
      <c r="I20" s="40"/>
      <c r="J20" s="40"/>
      <c r="K20" s="48" t="s">
        <v>229</v>
      </c>
      <c r="L20" s="37"/>
      <c r="M20" s="37"/>
      <c r="N20" s="40">
        <v>4.746666667</v>
      </c>
      <c r="O20" s="37"/>
      <c r="P20" s="37">
        <v>5.39</v>
      </c>
      <c r="Q20" s="37">
        <v>4.29</v>
      </c>
      <c r="R20" s="37">
        <v>4.42</v>
      </c>
      <c r="S20" s="37">
        <f t="shared" si="0"/>
        <v>4.7</v>
      </c>
      <c r="T20" s="37">
        <v>3.89</v>
      </c>
      <c r="U20" s="37">
        <v>4.63</v>
      </c>
      <c r="V20" s="37">
        <v>4.75</v>
      </c>
      <c r="W20" s="37">
        <f>AVERAGE(T21:V21)</f>
        <v>4.99333333333333</v>
      </c>
      <c r="X20" s="53">
        <f t="shared" si="2"/>
        <v>0.0624113475177304</v>
      </c>
      <c r="Y20" s="37"/>
      <c r="Z20" s="37"/>
      <c r="AA20" s="37"/>
    </row>
    <row r="21" ht="18" spans="1:27">
      <c r="A21" s="34"/>
      <c r="B21" s="34"/>
      <c r="C21" s="37" t="s">
        <v>645</v>
      </c>
      <c r="D21" s="37"/>
      <c r="E21" s="40"/>
      <c r="F21" s="40"/>
      <c r="G21" s="40"/>
      <c r="H21" s="40"/>
      <c r="I21" s="40"/>
      <c r="J21" s="40"/>
      <c r="K21" s="48" t="s">
        <v>229</v>
      </c>
      <c r="L21" s="37"/>
      <c r="M21" s="37"/>
      <c r="N21" s="40">
        <v>4.356666667</v>
      </c>
      <c r="O21" s="37"/>
      <c r="P21" s="37">
        <v>5.29</v>
      </c>
      <c r="Q21" s="37">
        <v>4.76</v>
      </c>
      <c r="R21" s="37">
        <v>4.72</v>
      </c>
      <c r="S21" s="37">
        <f t="shared" si="0"/>
        <v>4.92333333333333</v>
      </c>
      <c r="T21" s="37">
        <v>4.62</v>
      </c>
      <c r="U21" s="37">
        <v>5.17</v>
      </c>
      <c r="V21" s="37">
        <v>5.19</v>
      </c>
      <c r="W21" s="37">
        <f t="shared" ref="W21:W50" si="3">AVERAGE(T21:V21)</f>
        <v>4.99333333333333</v>
      </c>
      <c r="X21" s="53">
        <f t="shared" si="2"/>
        <v>0.014218009478673</v>
      </c>
      <c r="Y21" s="37"/>
      <c r="Z21" s="37"/>
      <c r="AA21" s="37"/>
    </row>
    <row r="22" ht="18" spans="1:27">
      <c r="A22" s="34"/>
      <c r="B22" s="34"/>
      <c r="C22" s="37" t="s">
        <v>646</v>
      </c>
      <c r="D22" s="37"/>
      <c r="E22" s="40"/>
      <c r="F22" s="40"/>
      <c r="G22" s="40"/>
      <c r="H22" s="40"/>
      <c r="I22" s="40"/>
      <c r="J22" s="40"/>
      <c r="K22" s="48" t="s">
        <v>229</v>
      </c>
      <c r="L22" s="37"/>
      <c r="M22" s="37"/>
      <c r="N22" s="40">
        <v>3.64</v>
      </c>
      <c r="O22" s="37"/>
      <c r="P22" s="37">
        <v>5.19</v>
      </c>
      <c r="Q22" s="37">
        <v>3.77</v>
      </c>
      <c r="R22" s="37">
        <v>4.12</v>
      </c>
      <c r="S22" s="37">
        <f t="shared" si="0"/>
        <v>4.36</v>
      </c>
      <c r="T22" s="37">
        <v>4.39</v>
      </c>
      <c r="U22" s="37">
        <v>4.29</v>
      </c>
      <c r="V22" s="37">
        <v>4.26</v>
      </c>
      <c r="W22" s="37">
        <f t="shared" si="3"/>
        <v>4.31333333333333</v>
      </c>
      <c r="X22" s="53">
        <f t="shared" si="2"/>
        <v>-0.0107033639143731</v>
      </c>
      <c r="Y22" s="37"/>
      <c r="Z22" s="37"/>
      <c r="AA22" s="37"/>
    </row>
    <row r="23" ht="18" spans="1:27">
      <c r="A23" s="34"/>
      <c r="B23" s="34"/>
      <c r="C23" s="37" t="s">
        <v>647</v>
      </c>
      <c r="D23" s="37"/>
      <c r="E23" s="40"/>
      <c r="F23" s="40"/>
      <c r="G23" s="40"/>
      <c r="H23" s="40"/>
      <c r="I23" s="40"/>
      <c r="J23" s="40"/>
      <c r="K23" s="48" t="s">
        <v>229</v>
      </c>
      <c r="L23" s="37"/>
      <c r="M23" s="37"/>
      <c r="N23" s="40">
        <v>5.276666667</v>
      </c>
      <c r="O23" s="37"/>
      <c r="P23" s="37">
        <v>5.48</v>
      </c>
      <c r="Q23" s="37">
        <v>4.6</v>
      </c>
      <c r="R23" s="37">
        <v>4.79</v>
      </c>
      <c r="S23" s="37">
        <f t="shared" si="0"/>
        <v>4.95666666666667</v>
      </c>
      <c r="T23" s="37">
        <v>4.82</v>
      </c>
      <c r="U23" s="37">
        <v>3.96</v>
      </c>
      <c r="V23" s="37">
        <v>5.51</v>
      </c>
      <c r="W23" s="37">
        <f t="shared" si="3"/>
        <v>4.76333333333333</v>
      </c>
      <c r="X23" s="53">
        <f t="shared" si="2"/>
        <v>-0.039004707464694</v>
      </c>
      <c r="Y23" s="37"/>
      <c r="Z23" s="37"/>
      <c r="AA23" s="37"/>
    </row>
    <row r="24" ht="18" spans="1:27">
      <c r="A24" s="34"/>
      <c r="B24" s="34"/>
      <c r="C24" s="37" t="s">
        <v>648</v>
      </c>
      <c r="D24" s="37"/>
      <c r="E24" s="40"/>
      <c r="F24" s="40"/>
      <c r="G24" s="40"/>
      <c r="H24" s="40"/>
      <c r="I24" s="40"/>
      <c r="J24" s="40"/>
      <c r="K24" s="48" t="s">
        <v>229</v>
      </c>
      <c r="L24" s="37"/>
      <c r="M24" s="37"/>
      <c r="N24" s="40">
        <v>5.64</v>
      </c>
      <c r="O24" s="37"/>
      <c r="P24" s="37">
        <v>4.9</v>
      </c>
      <c r="Q24" s="37">
        <v>5.05</v>
      </c>
      <c r="R24" s="37">
        <v>5.63</v>
      </c>
      <c r="S24" s="37">
        <f t="shared" si="0"/>
        <v>5.19333333333333</v>
      </c>
      <c r="T24" s="37">
        <v>4.99</v>
      </c>
      <c r="U24" s="37">
        <v>4.42</v>
      </c>
      <c r="V24" s="37">
        <v>5.23</v>
      </c>
      <c r="W24" s="37">
        <f t="shared" si="3"/>
        <v>4.88</v>
      </c>
      <c r="X24" s="53">
        <f t="shared" si="2"/>
        <v>-0.060333761232349</v>
      </c>
      <c r="Y24" s="37"/>
      <c r="Z24" s="37"/>
      <c r="AA24" s="37"/>
    </row>
    <row r="25" ht="18" spans="1:27">
      <c r="A25" s="34"/>
      <c r="B25" s="34"/>
      <c r="C25" s="37" t="s">
        <v>649</v>
      </c>
      <c r="D25" s="37"/>
      <c r="E25" s="40"/>
      <c r="F25" s="40"/>
      <c r="G25" s="40"/>
      <c r="H25" s="40"/>
      <c r="I25" s="40"/>
      <c r="J25" s="40"/>
      <c r="K25" s="48" t="s">
        <v>229</v>
      </c>
      <c r="L25" s="37"/>
      <c r="M25" s="37"/>
      <c r="N25" s="40" t="s">
        <v>650</v>
      </c>
      <c r="O25" s="37"/>
      <c r="P25" s="37">
        <v>0.54</v>
      </c>
      <c r="Q25" s="37">
        <v>1.25</v>
      </c>
      <c r="R25" s="37">
        <v>4.64</v>
      </c>
      <c r="S25" s="37">
        <f t="shared" si="0"/>
        <v>2.14333333333333</v>
      </c>
      <c r="T25" s="37">
        <v>1.07</v>
      </c>
      <c r="U25" s="37">
        <v>2.49</v>
      </c>
      <c r="V25" s="37">
        <v>0.58</v>
      </c>
      <c r="W25" s="37">
        <f t="shared" si="3"/>
        <v>1.38</v>
      </c>
      <c r="X25" s="53">
        <f t="shared" si="2"/>
        <v>-0.356143079315707</v>
      </c>
      <c r="Y25" s="37"/>
      <c r="Z25" s="37"/>
      <c r="AA25" s="37"/>
    </row>
    <row r="26" ht="18" spans="1:27">
      <c r="A26" s="34"/>
      <c r="B26" s="34"/>
      <c r="C26" s="37" t="s">
        <v>651</v>
      </c>
      <c r="D26" s="37"/>
      <c r="E26" s="40"/>
      <c r="F26" s="40"/>
      <c r="G26" s="40"/>
      <c r="H26" s="40"/>
      <c r="I26" s="40"/>
      <c r="J26" s="40"/>
      <c r="K26" s="48" t="s">
        <v>229</v>
      </c>
      <c r="L26" s="37"/>
      <c r="M26" s="37"/>
      <c r="N26" s="40" t="s">
        <v>650</v>
      </c>
      <c r="O26" s="37"/>
      <c r="P26" s="37">
        <v>0.43</v>
      </c>
      <c r="Q26" s="37">
        <v>0.34</v>
      </c>
      <c r="R26" s="37">
        <v>0.87</v>
      </c>
      <c r="S26" s="37">
        <f t="shared" si="0"/>
        <v>0.546666666666667</v>
      </c>
      <c r="T26" s="37">
        <v>0.46</v>
      </c>
      <c r="U26" s="37">
        <v>0.52</v>
      </c>
      <c r="V26" s="37">
        <v>2.05</v>
      </c>
      <c r="W26" s="37">
        <f t="shared" si="3"/>
        <v>1.01</v>
      </c>
      <c r="X26" s="53">
        <f t="shared" si="2"/>
        <v>0.847560975609756</v>
      </c>
      <c r="Y26" s="37"/>
      <c r="Z26" s="37"/>
      <c r="AA26" s="37"/>
    </row>
    <row r="27" ht="18" spans="1:27">
      <c r="A27" s="34"/>
      <c r="B27" s="34"/>
      <c r="C27" s="37" t="s">
        <v>652</v>
      </c>
      <c r="D27" s="37"/>
      <c r="E27" s="40"/>
      <c r="F27" s="40"/>
      <c r="G27" s="40"/>
      <c r="H27" s="40"/>
      <c r="I27" s="40"/>
      <c r="J27" s="40"/>
      <c r="K27" s="48" t="s">
        <v>229</v>
      </c>
      <c r="L27" s="37"/>
      <c r="M27" s="37"/>
      <c r="N27" s="40" t="s">
        <v>650</v>
      </c>
      <c r="O27" s="37"/>
      <c r="P27" s="37">
        <v>0.47</v>
      </c>
      <c r="Q27" s="37">
        <v>0.97</v>
      </c>
      <c r="R27" s="37">
        <v>0.82</v>
      </c>
      <c r="S27" s="37">
        <f t="shared" si="0"/>
        <v>0.753333333333333</v>
      </c>
      <c r="T27" s="37">
        <v>0.57</v>
      </c>
      <c r="U27" s="37">
        <v>0.51</v>
      </c>
      <c r="V27" s="37">
        <v>1.49</v>
      </c>
      <c r="W27" s="37">
        <f t="shared" si="3"/>
        <v>0.856666666666667</v>
      </c>
      <c r="X27" s="53">
        <f t="shared" si="2"/>
        <v>0.137168141592921</v>
      </c>
      <c r="Y27" s="37"/>
      <c r="Z27" s="37"/>
      <c r="AA27" s="37"/>
    </row>
    <row r="28" ht="18" spans="1:27">
      <c r="A28" s="34"/>
      <c r="B28" s="34"/>
      <c r="C28" s="37" t="s">
        <v>653</v>
      </c>
      <c r="D28" s="37"/>
      <c r="E28" s="40"/>
      <c r="F28" s="40"/>
      <c r="G28" s="40"/>
      <c r="H28" s="40"/>
      <c r="I28" s="40"/>
      <c r="J28" s="40"/>
      <c r="K28" s="48" t="s">
        <v>229</v>
      </c>
      <c r="L28" s="37"/>
      <c r="M28" s="37"/>
      <c r="N28" s="40" t="s">
        <v>650</v>
      </c>
      <c r="O28" s="37"/>
      <c r="P28" s="37">
        <v>0.48</v>
      </c>
      <c r="Q28" s="37">
        <v>0.39</v>
      </c>
      <c r="R28" s="37">
        <v>0.39</v>
      </c>
      <c r="S28" s="37">
        <f t="shared" si="0"/>
        <v>0.42</v>
      </c>
      <c r="T28" s="37">
        <v>0.84</v>
      </c>
      <c r="U28" s="37">
        <v>0.98</v>
      </c>
      <c r="V28" s="37">
        <v>1.53</v>
      </c>
      <c r="W28" s="37">
        <f t="shared" si="3"/>
        <v>1.11666666666667</v>
      </c>
      <c r="X28" s="53">
        <f t="shared" si="2"/>
        <v>1.65873015873016</v>
      </c>
      <c r="Y28" s="37"/>
      <c r="Z28" s="37"/>
      <c r="AA28" s="37"/>
    </row>
    <row r="29" ht="18" spans="1:27">
      <c r="A29" s="34"/>
      <c r="B29" s="34"/>
      <c r="C29" s="37" t="s">
        <v>654</v>
      </c>
      <c r="D29" s="37"/>
      <c r="E29" s="40"/>
      <c r="F29" s="40"/>
      <c r="G29" s="40"/>
      <c r="H29" s="40"/>
      <c r="I29" s="40"/>
      <c r="J29" s="40"/>
      <c r="K29" s="48" t="s">
        <v>229</v>
      </c>
      <c r="L29" s="37"/>
      <c r="M29" s="37"/>
      <c r="N29" s="40" t="s">
        <v>650</v>
      </c>
      <c r="O29" s="37"/>
      <c r="P29" s="37">
        <v>0.71</v>
      </c>
      <c r="Q29" s="37">
        <v>0.38</v>
      </c>
      <c r="R29" s="37">
        <v>0.41</v>
      </c>
      <c r="S29" s="37">
        <f t="shared" si="0"/>
        <v>0.5</v>
      </c>
      <c r="T29" s="37">
        <v>0.55</v>
      </c>
      <c r="U29" s="37">
        <v>0.81</v>
      </c>
      <c r="V29" s="37">
        <v>0.23</v>
      </c>
      <c r="W29" s="37">
        <f t="shared" si="3"/>
        <v>0.53</v>
      </c>
      <c r="X29" s="53">
        <f t="shared" si="2"/>
        <v>0.0600000000000002</v>
      </c>
      <c r="Y29" s="37"/>
      <c r="Z29" s="37"/>
      <c r="AA29" s="37"/>
    </row>
    <row r="30" ht="53" spans="1:27">
      <c r="A30" s="34"/>
      <c r="B30" s="34"/>
      <c r="C30" s="37" t="s">
        <v>655</v>
      </c>
      <c r="D30" s="37"/>
      <c r="E30" s="40"/>
      <c r="F30" s="40"/>
      <c r="G30" s="40"/>
      <c r="H30" s="40"/>
      <c r="I30" s="40"/>
      <c r="J30" s="40"/>
      <c r="K30" s="48" t="s">
        <v>229</v>
      </c>
      <c r="L30" s="37"/>
      <c r="M30" s="37"/>
      <c r="N30" s="40" t="s">
        <v>650</v>
      </c>
      <c r="O30" s="37"/>
      <c r="P30" s="37" t="s">
        <v>656</v>
      </c>
      <c r="Q30" s="37"/>
      <c r="R30" s="37"/>
      <c r="S30" s="37">
        <v>0</v>
      </c>
      <c r="T30" s="37">
        <v>0</v>
      </c>
      <c r="U30" s="37">
        <v>0</v>
      </c>
      <c r="V30" s="37">
        <v>0</v>
      </c>
      <c r="W30" s="37">
        <f t="shared" si="3"/>
        <v>0</v>
      </c>
      <c r="X30" s="53" t="e">
        <f t="shared" si="2"/>
        <v>#DIV/0!</v>
      </c>
      <c r="Y30" s="37"/>
      <c r="Z30" s="37"/>
      <c r="AA30" s="37"/>
    </row>
    <row r="31" ht="36" spans="1:27">
      <c r="A31" s="34"/>
      <c r="B31" s="34"/>
      <c r="C31" s="37" t="s">
        <v>657</v>
      </c>
      <c r="D31" s="37"/>
      <c r="E31" s="40"/>
      <c r="F31" s="40"/>
      <c r="G31" s="40"/>
      <c r="H31" s="40"/>
      <c r="I31" s="40"/>
      <c r="J31" s="40"/>
      <c r="K31" s="48" t="s">
        <v>229</v>
      </c>
      <c r="L31" s="37"/>
      <c r="M31" s="37"/>
      <c r="N31" s="40" t="s">
        <v>650</v>
      </c>
      <c r="O31" s="37"/>
      <c r="P31" s="51" t="s">
        <v>658</v>
      </c>
      <c r="Q31" s="51"/>
      <c r="R31" s="51"/>
      <c r="S31" s="37" t="s">
        <v>658</v>
      </c>
      <c r="T31" s="37" t="s">
        <v>658</v>
      </c>
      <c r="U31" s="37" t="s">
        <v>658</v>
      </c>
      <c r="V31" s="37" t="s">
        <v>658</v>
      </c>
      <c r="W31" s="37" t="s">
        <v>658</v>
      </c>
      <c r="X31" s="53" t="e">
        <f t="shared" si="2"/>
        <v>#VALUE!</v>
      </c>
      <c r="Y31" s="37"/>
      <c r="Z31" s="37"/>
      <c r="AA31" s="37"/>
    </row>
    <row r="32" ht="18" spans="1:27">
      <c r="A32" s="34"/>
      <c r="B32" s="34"/>
      <c r="C32" s="37" t="s">
        <v>659</v>
      </c>
      <c r="D32" s="37"/>
      <c r="E32" s="40"/>
      <c r="F32" s="40"/>
      <c r="G32" s="40"/>
      <c r="H32" s="40"/>
      <c r="I32" s="40"/>
      <c r="J32" s="40"/>
      <c r="K32" s="48" t="s">
        <v>229</v>
      </c>
      <c r="L32" s="37"/>
      <c r="M32" s="37"/>
      <c r="N32" s="40" t="s">
        <v>650</v>
      </c>
      <c r="O32" s="37"/>
      <c r="P32" s="51" t="s">
        <v>658</v>
      </c>
      <c r="Q32" s="51"/>
      <c r="R32" s="51"/>
      <c r="S32" s="37" t="s">
        <v>658</v>
      </c>
      <c r="T32" s="37" t="s">
        <v>658</v>
      </c>
      <c r="U32" s="37" t="s">
        <v>658</v>
      </c>
      <c r="V32" s="37" t="s">
        <v>658</v>
      </c>
      <c r="W32" s="37" t="s">
        <v>658</v>
      </c>
      <c r="X32" s="53" t="e">
        <f t="shared" si="2"/>
        <v>#VALUE!</v>
      </c>
      <c r="Y32" s="37"/>
      <c r="Z32" s="37"/>
      <c r="AA32" s="37"/>
    </row>
    <row r="33" ht="53" spans="1:27">
      <c r="A33" s="34"/>
      <c r="B33" s="34"/>
      <c r="C33" s="37" t="s">
        <v>660</v>
      </c>
      <c r="D33" s="37" t="s">
        <v>661</v>
      </c>
      <c r="E33" s="40" t="s">
        <v>624</v>
      </c>
      <c r="F33" s="40"/>
      <c r="G33" s="40"/>
      <c r="H33" s="40"/>
      <c r="I33" s="40"/>
      <c r="J33" s="40"/>
      <c r="K33" s="48" t="s">
        <v>229</v>
      </c>
      <c r="L33" s="37"/>
      <c r="M33" s="37"/>
      <c r="N33" s="40" t="s">
        <v>662</v>
      </c>
      <c r="O33" s="37"/>
      <c r="P33" s="37" t="s">
        <v>662</v>
      </c>
      <c r="Q33" s="37" t="s">
        <v>662</v>
      </c>
      <c r="R33" s="37" t="s">
        <v>662</v>
      </c>
      <c r="S33" s="37" t="s">
        <v>658</v>
      </c>
      <c r="T33" s="37" t="s">
        <v>662</v>
      </c>
      <c r="U33" s="37" t="s">
        <v>662</v>
      </c>
      <c r="V33" s="37" t="s">
        <v>662</v>
      </c>
      <c r="W33" s="37" t="s">
        <v>662</v>
      </c>
      <c r="X33" s="53" t="e">
        <f t="shared" si="2"/>
        <v>#VALUE!</v>
      </c>
      <c r="Y33" s="37"/>
      <c r="Z33" s="37"/>
      <c r="AA33" s="37"/>
    </row>
    <row r="34" ht="53" spans="1:27">
      <c r="A34" s="34"/>
      <c r="B34" s="34"/>
      <c r="C34" s="37" t="s">
        <v>663</v>
      </c>
      <c r="D34" s="37" t="s">
        <v>661</v>
      </c>
      <c r="E34" s="40" t="s">
        <v>624</v>
      </c>
      <c r="F34" s="40"/>
      <c r="G34" s="40"/>
      <c r="H34" s="40"/>
      <c r="I34" s="40"/>
      <c r="J34" s="40"/>
      <c r="K34" s="48" t="s">
        <v>229</v>
      </c>
      <c r="L34" s="37"/>
      <c r="M34" s="37"/>
      <c r="N34" s="40" t="s">
        <v>662</v>
      </c>
      <c r="O34" s="37"/>
      <c r="P34" s="37" t="s">
        <v>662</v>
      </c>
      <c r="Q34" s="37" t="s">
        <v>662</v>
      </c>
      <c r="R34" s="37" t="s">
        <v>662</v>
      </c>
      <c r="S34" s="37" t="s">
        <v>658</v>
      </c>
      <c r="T34" s="37" t="s">
        <v>662</v>
      </c>
      <c r="U34" s="37" t="s">
        <v>662</v>
      </c>
      <c r="V34" s="37" t="s">
        <v>662</v>
      </c>
      <c r="W34" s="37" t="s">
        <v>662</v>
      </c>
      <c r="X34" s="53" t="e">
        <f t="shared" si="2"/>
        <v>#VALUE!</v>
      </c>
      <c r="Y34" s="37"/>
      <c r="Z34" s="37"/>
      <c r="AA34" s="37"/>
    </row>
    <row r="35" ht="36" spans="1:27">
      <c r="A35" s="34"/>
      <c r="B35" s="34"/>
      <c r="C35" s="37" t="s">
        <v>664</v>
      </c>
      <c r="D35" s="37"/>
      <c r="E35" s="40" t="s">
        <v>624</v>
      </c>
      <c r="F35" s="40"/>
      <c r="G35" s="40"/>
      <c r="H35" s="40"/>
      <c r="I35" s="40"/>
      <c r="J35" s="40"/>
      <c r="K35" s="48" t="s">
        <v>229</v>
      </c>
      <c r="L35" s="37"/>
      <c r="M35" s="37"/>
      <c r="N35" s="40" t="s">
        <v>662</v>
      </c>
      <c r="O35" s="37"/>
      <c r="P35" s="37" t="s">
        <v>662</v>
      </c>
      <c r="Q35" s="37" t="s">
        <v>662</v>
      </c>
      <c r="R35" s="37" t="s">
        <v>662</v>
      </c>
      <c r="S35" s="37" t="s">
        <v>658</v>
      </c>
      <c r="T35" s="37" t="s">
        <v>662</v>
      </c>
      <c r="U35" s="37" t="s">
        <v>662</v>
      </c>
      <c r="V35" s="37" t="s">
        <v>662</v>
      </c>
      <c r="W35" s="37" t="s">
        <v>662</v>
      </c>
      <c r="X35" s="53" t="e">
        <f t="shared" si="2"/>
        <v>#VALUE!</v>
      </c>
      <c r="Y35" s="37"/>
      <c r="Z35" s="37"/>
      <c r="AA35" s="37"/>
    </row>
    <row r="36" ht="18" spans="1:27">
      <c r="A36" s="34" t="s">
        <v>59</v>
      </c>
      <c r="B36" s="34" t="s">
        <v>665</v>
      </c>
      <c r="C36" s="37" t="s">
        <v>666</v>
      </c>
      <c r="D36" s="37"/>
      <c r="E36" s="40" t="s">
        <v>667</v>
      </c>
      <c r="F36" s="40"/>
      <c r="G36" s="40"/>
      <c r="H36" s="40"/>
      <c r="I36" s="40"/>
      <c r="J36" s="40"/>
      <c r="K36" s="48" t="s">
        <v>229</v>
      </c>
      <c r="L36" s="37"/>
      <c r="M36" s="37"/>
      <c r="N36" s="40">
        <v>0.843333333</v>
      </c>
      <c r="O36" s="37"/>
      <c r="P36" s="37">
        <v>0.88</v>
      </c>
      <c r="Q36" s="37">
        <v>0.72</v>
      </c>
      <c r="R36" s="37">
        <v>0.84</v>
      </c>
      <c r="S36" s="37">
        <f t="shared" si="0"/>
        <v>0.813333333333333</v>
      </c>
      <c r="T36" s="37">
        <v>0.95</v>
      </c>
      <c r="U36" s="37">
        <v>0.77</v>
      </c>
      <c r="V36" s="37">
        <v>0.82</v>
      </c>
      <c r="W36" s="37">
        <f t="shared" si="3"/>
        <v>0.846666666666667</v>
      </c>
      <c r="X36" s="53">
        <f t="shared" si="2"/>
        <v>0.040983606557377</v>
      </c>
      <c r="Y36" s="37"/>
      <c r="Z36" s="37"/>
      <c r="AA36" s="37"/>
    </row>
    <row r="37" ht="18" spans="1:27">
      <c r="A37" s="34"/>
      <c r="B37" s="34"/>
      <c r="C37" s="37" t="s">
        <v>668</v>
      </c>
      <c r="D37" s="37"/>
      <c r="E37" s="40" t="s">
        <v>669</v>
      </c>
      <c r="F37" s="40"/>
      <c r="G37" s="40"/>
      <c r="H37" s="40"/>
      <c r="I37" s="40"/>
      <c r="J37" s="40"/>
      <c r="K37" s="48" t="s">
        <v>229</v>
      </c>
      <c r="L37" s="37"/>
      <c r="M37" s="37"/>
      <c r="N37" s="40">
        <v>1.833333333</v>
      </c>
      <c r="O37" s="37"/>
      <c r="P37" s="37">
        <v>2.32</v>
      </c>
      <c r="Q37" s="37">
        <v>1.89</v>
      </c>
      <c r="R37" s="37">
        <v>2.12</v>
      </c>
      <c r="S37" s="37">
        <f t="shared" si="0"/>
        <v>2.11</v>
      </c>
      <c r="T37" s="37">
        <v>2.22</v>
      </c>
      <c r="U37" s="37">
        <v>1.97</v>
      </c>
      <c r="V37" s="37">
        <v>2.24</v>
      </c>
      <c r="W37" s="37">
        <f t="shared" si="3"/>
        <v>2.14333333333333</v>
      </c>
      <c r="X37" s="53">
        <f t="shared" si="2"/>
        <v>0.0157977883096368</v>
      </c>
      <c r="Y37" s="37"/>
      <c r="Z37" s="37"/>
      <c r="AA37" s="37"/>
    </row>
    <row r="38" ht="18" spans="1:27">
      <c r="A38" s="34"/>
      <c r="B38" s="34"/>
      <c r="C38" s="37" t="s">
        <v>670</v>
      </c>
      <c r="D38" s="37"/>
      <c r="E38" s="40" t="s">
        <v>671</v>
      </c>
      <c r="F38" s="40"/>
      <c r="G38" s="40"/>
      <c r="H38" s="40"/>
      <c r="I38" s="40"/>
      <c r="J38" s="40"/>
      <c r="K38" s="48" t="s">
        <v>229</v>
      </c>
      <c r="L38" s="37"/>
      <c r="M38" s="37"/>
      <c r="N38" s="40">
        <v>1.446666667</v>
      </c>
      <c r="O38" s="37"/>
      <c r="P38" s="37">
        <v>1.43</v>
      </c>
      <c r="Q38" s="37">
        <v>1.63</v>
      </c>
      <c r="R38" s="37">
        <v>1.52</v>
      </c>
      <c r="S38" s="37">
        <f t="shared" si="0"/>
        <v>1.52666666666667</v>
      </c>
      <c r="T38" s="37">
        <v>1.63</v>
      </c>
      <c r="U38" s="37">
        <v>1.61</v>
      </c>
      <c r="V38" s="37">
        <v>1.59</v>
      </c>
      <c r="W38" s="37">
        <f t="shared" si="3"/>
        <v>1.61</v>
      </c>
      <c r="X38" s="53">
        <f t="shared" si="2"/>
        <v>0.054585152838428</v>
      </c>
      <c r="Y38" s="37"/>
      <c r="Z38" s="37"/>
      <c r="AA38" s="37"/>
    </row>
    <row r="39" ht="18" spans="1:27">
      <c r="A39" s="34"/>
      <c r="B39" s="34"/>
      <c r="C39" s="39" t="s">
        <v>672</v>
      </c>
      <c r="D39" s="39"/>
      <c r="E39" s="40"/>
      <c r="F39" s="40"/>
      <c r="G39" s="40"/>
      <c r="H39" s="40"/>
      <c r="I39" s="40"/>
      <c r="J39" s="40"/>
      <c r="K39" s="48" t="s">
        <v>229</v>
      </c>
      <c r="L39" s="37"/>
      <c r="M39" s="37"/>
      <c r="N39" s="40">
        <v>2.496666667</v>
      </c>
      <c r="O39" s="37"/>
      <c r="P39" s="37">
        <v>2.45</v>
      </c>
      <c r="Q39" s="37">
        <v>2.67</v>
      </c>
      <c r="R39" s="37">
        <v>2.42</v>
      </c>
      <c r="S39" s="37">
        <f t="shared" si="0"/>
        <v>2.51333333333333</v>
      </c>
      <c r="T39" s="37">
        <v>2.45</v>
      </c>
      <c r="U39" s="37">
        <v>2.67</v>
      </c>
      <c r="V39" s="37">
        <v>2.42</v>
      </c>
      <c r="W39" s="37">
        <f t="shared" si="3"/>
        <v>2.51333333333333</v>
      </c>
      <c r="X39" s="53">
        <f t="shared" si="2"/>
        <v>0</v>
      </c>
      <c r="Y39" s="37"/>
      <c r="Z39" s="37"/>
      <c r="AA39" s="37"/>
    </row>
    <row r="40" ht="18" spans="1:27">
      <c r="A40" s="34"/>
      <c r="B40" s="34"/>
      <c r="C40" s="39" t="s">
        <v>673</v>
      </c>
      <c r="D40" s="39"/>
      <c r="E40" s="40"/>
      <c r="F40" s="40"/>
      <c r="G40" s="40"/>
      <c r="H40" s="40"/>
      <c r="I40" s="40"/>
      <c r="J40" s="40"/>
      <c r="K40" s="48" t="s">
        <v>229</v>
      </c>
      <c r="L40" s="37"/>
      <c r="M40" s="37"/>
      <c r="N40" s="40">
        <v>1.36</v>
      </c>
      <c r="O40" s="37"/>
      <c r="P40" s="37">
        <v>1.42</v>
      </c>
      <c r="Q40" s="37">
        <v>1.36</v>
      </c>
      <c r="R40" s="37">
        <v>1.33</v>
      </c>
      <c r="S40" s="37">
        <f t="shared" si="0"/>
        <v>1.37</v>
      </c>
      <c r="T40" s="37">
        <v>1.36</v>
      </c>
      <c r="U40" s="37">
        <v>1.42</v>
      </c>
      <c r="V40" s="37">
        <v>1.39</v>
      </c>
      <c r="W40" s="37">
        <f t="shared" si="3"/>
        <v>1.39</v>
      </c>
      <c r="X40" s="53">
        <f t="shared" si="2"/>
        <v>0.0145985401459853</v>
      </c>
      <c r="Y40" s="37"/>
      <c r="Z40" s="37"/>
      <c r="AA40" s="37"/>
    </row>
    <row r="41" ht="18" spans="1:27">
      <c r="A41" s="34"/>
      <c r="B41" s="34"/>
      <c r="C41" s="37" t="s">
        <v>674</v>
      </c>
      <c r="D41" s="37"/>
      <c r="E41" s="40" t="s">
        <v>667</v>
      </c>
      <c r="F41" s="40"/>
      <c r="G41" s="40"/>
      <c r="H41" s="40"/>
      <c r="I41" s="40"/>
      <c r="J41" s="40"/>
      <c r="K41" s="48" t="s">
        <v>229</v>
      </c>
      <c r="L41" s="37"/>
      <c r="M41" s="37"/>
      <c r="N41" s="40">
        <v>0.373333333</v>
      </c>
      <c r="O41" s="37"/>
      <c r="P41" s="37">
        <v>0.65</v>
      </c>
      <c r="Q41" s="37">
        <v>0.54</v>
      </c>
      <c r="R41" s="37">
        <v>0.55</v>
      </c>
      <c r="S41" s="37">
        <f t="shared" si="0"/>
        <v>0.58</v>
      </c>
      <c r="T41" s="37">
        <v>0.66</v>
      </c>
      <c r="U41" s="37">
        <v>0.59</v>
      </c>
      <c r="V41" s="37">
        <v>0.58</v>
      </c>
      <c r="W41" s="37">
        <f t="shared" si="3"/>
        <v>0.61</v>
      </c>
      <c r="X41" s="53">
        <f t="shared" si="2"/>
        <v>0.0517241379310345</v>
      </c>
      <c r="Y41" s="37"/>
      <c r="Z41" s="37"/>
      <c r="AA41" s="37"/>
    </row>
    <row r="42" ht="18" spans="1:27">
      <c r="A42" s="34"/>
      <c r="B42" s="34"/>
      <c r="C42" s="40" t="s">
        <v>675</v>
      </c>
      <c r="D42" s="40"/>
      <c r="E42" s="40" t="s">
        <v>667</v>
      </c>
      <c r="F42" s="40"/>
      <c r="G42" s="40"/>
      <c r="H42" s="40"/>
      <c r="I42" s="40"/>
      <c r="J42" s="40"/>
      <c r="K42" s="48" t="s">
        <v>229</v>
      </c>
      <c r="L42" s="37"/>
      <c r="M42" s="37"/>
      <c r="N42" s="40">
        <v>0.523333333</v>
      </c>
      <c r="O42" s="37"/>
      <c r="P42" s="37">
        <v>0.65</v>
      </c>
      <c r="Q42" s="37">
        <v>0.54</v>
      </c>
      <c r="R42" s="37">
        <v>0.55</v>
      </c>
      <c r="S42" s="37">
        <f t="shared" si="0"/>
        <v>0.58</v>
      </c>
      <c r="T42" s="37">
        <v>0.65</v>
      </c>
      <c r="U42" s="37">
        <v>0.55</v>
      </c>
      <c r="V42" s="37">
        <v>0.53</v>
      </c>
      <c r="W42" s="37">
        <f t="shared" si="3"/>
        <v>0.576666666666667</v>
      </c>
      <c r="X42" s="53">
        <f t="shared" si="2"/>
        <v>-0.00574712643678136</v>
      </c>
      <c r="Y42" s="37"/>
      <c r="Z42" s="37"/>
      <c r="AA42" s="37"/>
    </row>
    <row r="43" ht="18" spans="1:27">
      <c r="A43" s="34"/>
      <c r="B43" s="34"/>
      <c r="C43" s="40" t="s">
        <v>676</v>
      </c>
      <c r="D43" s="40"/>
      <c r="E43" s="40" t="s">
        <v>667</v>
      </c>
      <c r="F43" s="40"/>
      <c r="G43" s="40"/>
      <c r="H43" s="40"/>
      <c r="I43" s="40"/>
      <c r="J43" s="40"/>
      <c r="K43" s="48" t="s">
        <v>229</v>
      </c>
      <c r="L43" s="37"/>
      <c r="M43" s="37"/>
      <c r="N43" s="40">
        <v>0.336666667</v>
      </c>
      <c r="O43" s="37"/>
      <c r="P43" s="37">
        <v>0.31</v>
      </c>
      <c r="Q43" s="37">
        <v>0.36</v>
      </c>
      <c r="R43" s="37">
        <v>0.32</v>
      </c>
      <c r="S43" s="37">
        <f t="shared" si="0"/>
        <v>0.33</v>
      </c>
      <c r="T43" s="37">
        <v>0.33</v>
      </c>
      <c r="U43" s="37">
        <v>0.31</v>
      </c>
      <c r="V43" s="37">
        <v>0.35</v>
      </c>
      <c r="W43" s="37">
        <f t="shared" si="3"/>
        <v>0.33</v>
      </c>
      <c r="X43" s="53">
        <f t="shared" si="2"/>
        <v>0</v>
      </c>
      <c r="Y43" s="37"/>
      <c r="Z43" s="37"/>
      <c r="AA43" s="37"/>
    </row>
    <row r="44" ht="18" spans="1:27">
      <c r="A44" s="34"/>
      <c r="B44" s="34"/>
      <c r="C44" s="40" t="s">
        <v>677</v>
      </c>
      <c r="D44" s="40"/>
      <c r="E44" s="40" t="s">
        <v>667</v>
      </c>
      <c r="F44" s="40"/>
      <c r="G44" s="40"/>
      <c r="H44" s="40"/>
      <c r="I44" s="40"/>
      <c r="J44" s="40"/>
      <c r="K44" s="48" t="s">
        <v>229</v>
      </c>
      <c r="L44" s="37"/>
      <c r="M44" s="37"/>
      <c r="N44" s="50" t="s">
        <v>252</v>
      </c>
      <c r="O44" s="37"/>
      <c r="P44" s="37"/>
      <c r="Q44" s="37"/>
      <c r="R44" s="37"/>
      <c r="S44" s="37" t="s">
        <v>251</v>
      </c>
      <c r="T44" s="37"/>
      <c r="U44" s="37"/>
      <c r="V44" s="37"/>
      <c r="W44" s="37" t="s">
        <v>251</v>
      </c>
      <c r="X44" s="53" t="e">
        <f t="shared" si="2"/>
        <v>#VALUE!</v>
      </c>
      <c r="Y44" s="37"/>
      <c r="Z44" s="37"/>
      <c r="AA44" s="37"/>
    </row>
    <row r="45" ht="18" spans="1:27">
      <c r="A45" s="34"/>
      <c r="B45" s="34"/>
      <c r="C45" s="39" t="s">
        <v>678</v>
      </c>
      <c r="D45" s="39"/>
      <c r="E45" s="40"/>
      <c r="F45" s="40"/>
      <c r="G45" s="40"/>
      <c r="H45" s="40"/>
      <c r="I45" s="40"/>
      <c r="J45" s="40"/>
      <c r="K45" s="48" t="s">
        <v>229</v>
      </c>
      <c r="L45" s="37"/>
      <c r="M45" s="37"/>
      <c r="N45" s="40">
        <v>1.38</v>
      </c>
      <c r="O45" s="37"/>
      <c r="P45" s="37">
        <v>1.34</v>
      </c>
      <c r="Q45" s="37">
        <v>1.42</v>
      </c>
      <c r="R45" s="37">
        <v>1.28</v>
      </c>
      <c r="S45" s="37">
        <f t="shared" si="0"/>
        <v>1.34666666666667</v>
      </c>
      <c r="T45" s="37">
        <v>1.39</v>
      </c>
      <c r="U45" s="37">
        <v>1.38</v>
      </c>
      <c r="V45" s="37">
        <v>1.35</v>
      </c>
      <c r="W45" s="37">
        <f t="shared" si="3"/>
        <v>1.37333333333333</v>
      </c>
      <c r="X45" s="53">
        <f t="shared" si="2"/>
        <v>0.0198019801980196</v>
      </c>
      <c r="Y45" s="37"/>
      <c r="Z45" s="37"/>
      <c r="AA45" s="37"/>
    </row>
    <row r="46" ht="18" spans="1:27">
      <c r="A46" s="34"/>
      <c r="B46" s="34"/>
      <c r="C46" s="39" t="s">
        <v>679</v>
      </c>
      <c r="D46" s="39"/>
      <c r="E46" s="40"/>
      <c r="F46" s="40"/>
      <c r="G46" s="40"/>
      <c r="H46" s="40"/>
      <c r="I46" s="40"/>
      <c r="J46" s="40"/>
      <c r="K46" s="48" t="s">
        <v>229</v>
      </c>
      <c r="L46" s="37"/>
      <c r="M46" s="37"/>
      <c r="N46" s="40">
        <v>3.116666667</v>
      </c>
      <c r="O46" s="37"/>
      <c r="P46" s="37">
        <v>3.53</v>
      </c>
      <c r="Q46" s="37">
        <v>3.91</v>
      </c>
      <c r="R46" s="37">
        <v>3.32</v>
      </c>
      <c r="S46" s="37">
        <f t="shared" si="0"/>
        <v>3.58666666666667</v>
      </c>
      <c r="T46" s="37">
        <v>3.53</v>
      </c>
      <c r="U46" s="37">
        <v>3.91</v>
      </c>
      <c r="V46" s="37">
        <v>3.32</v>
      </c>
      <c r="W46" s="37">
        <f t="shared" si="3"/>
        <v>3.58666666666667</v>
      </c>
      <c r="X46" s="53">
        <f t="shared" si="2"/>
        <v>0</v>
      </c>
      <c r="Y46" s="37"/>
      <c r="Z46" s="37"/>
      <c r="AA46" s="37"/>
    </row>
    <row r="47" ht="18" spans="1:27">
      <c r="A47" s="34"/>
      <c r="B47" s="34"/>
      <c r="C47" s="39" t="s">
        <v>680</v>
      </c>
      <c r="D47" s="39"/>
      <c r="E47" s="40"/>
      <c r="F47" s="40"/>
      <c r="G47" s="40"/>
      <c r="H47" s="40"/>
      <c r="I47" s="40"/>
      <c r="J47" s="40"/>
      <c r="K47" s="48" t="s">
        <v>229</v>
      </c>
      <c r="L47" s="37"/>
      <c r="M47" s="37"/>
      <c r="N47" s="40">
        <v>3.113333333</v>
      </c>
      <c r="O47" s="37"/>
      <c r="P47" s="37">
        <v>3.2</v>
      </c>
      <c r="Q47" s="37">
        <v>3.12</v>
      </c>
      <c r="R47" s="37">
        <v>2.99</v>
      </c>
      <c r="S47" s="37">
        <f t="shared" si="0"/>
        <v>3.10333333333333</v>
      </c>
      <c r="T47" s="37">
        <v>3.2</v>
      </c>
      <c r="U47" s="37">
        <v>3.12</v>
      </c>
      <c r="V47" s="37">
        <v>2.99</v>
      </c>
      <c r="W47" s="37">
        <f t="shared" si="3"/>
        <v>3.10333333333333</v>
      </c>
      <c r="X47" s="53">
        <f t="shared" si="2"/>
        <v>0</v>
      </c>
      <c r="Y47" s="37"/>
      <c r="Z47" s="37"/>
      <c r="AA47" s="37"/>
    </row>
    <row r="48" ht="18" spans="1:27">
      <c r="A48" s="34"/>
      <c r="B48" s="34"/>
      <c r="C48" s="37" t="s">
        <v>681</v>
      </c>
      <c r="D48" s="37"/>
      <c r="E48" s="40"/>
      <c r="F48" s="40"/>
      <c r="G48" s="40"/>
      <c r="H48" s="40"/>
      <c r="I48" s="40"/>
      <c r="J48" s="40"/>
      <c r="K48" s="48" t="s">
        <v>229</v>
      </c>
      <c r="L48" s="37"/>
      <c r="M48" s="37"/>
      <c r="N48" s="40">
        <v>0.99</v>
      </c>
      <c r="O48" s="37"/>
      <c r="P48" s="37">
        <v>1.2</v>
      </c>
      <c r="Q48" s="37">
        <v>1.19</v>
      </c>
      <c r="R48" s="37">
        <v>1.12</v>
      </c>
      <c r="S48" s="37">
        <f t="shared" si="0"/>
        <v>1.17</v>
      </c>
      <c r="T48" s="37">
        <v>1.09</v>
      </c>
      <c r="U48" s="37">
        <v>1.12</v>
      </c>
      <c r="V48" s="37">
        <v>1.13</v>
      </c>
      <c r="W48" s="37">
        <f t="shared" si="3"/>
        <v>1.11333333333333</v>
      </c>
      <c r="X48" s="53">
        <f t="shared" si="2"/>
        <v>-0.0484330484330484</v>
      </c>
      <c r="Y48" s="37"/>
      <c r="Z48" s="37"/>
      <c r="AA48" s="37"/>
    </row>
    <row r="49" ht="18" spans="1:27">
      <c r="A49" s="34"/>
      <c r="B49" s="34"/>
      <c r="C49" s="37" t="s">
        <v>682</v>
      </c>
      <c r="D49" s="37"/>
      <c r="E49" s="40"/>
      <c r="F49" s="40"/>
      <c r="G49" s="40"/>
      <c r="H49" s="40"/>
      <c r="I49" s="40"/>
      <c r="J49" s="40"/>
      <c r="K49" s="48" t="s">
        <v>229</v>
      </c>
      <c r="L49" s="37"/>
      <c r="M49" s="37"/>
      <c r="N49" s="40">
        <v>0.853333333</v>
      </c>
      <c r="O49" s="37"/>
      <c r="P49" s="37">
        <v>0.86</v>
      </c>
      <c r="Q49" s="37">
        <v>0.82</v>
      </c>
      <c r="R49" s="37">
        <v>0.99</v>
      </c>
      <c r="S49" s="37">
        <f t="shared" si="0"/>
        <v>0.89</v>
      </c>
      <c r="T49" s="37">
        <v>0.92</v>
      </c>
      <c r="U49" s="37">
        <v>0.86</v>
      </c>
      <c r="V49" s="37">
        <v>0.88</v>
      </c>
      <c r="W49" s="37">
        <f t="shared" si="3"/>
        <v>0.886666666666667</v>
      </c>
      <c r="X49" s="53">
        <f t="shared" si="2"/>
        <v>-0.00374531835205989</v>
      </c>
      <c r="Y49" s="37"/>
      <c r="Z49" s="37"/>
      <c r="AA49" s="37"/>
    </row>
    <row r="50" ht="18" spans="1:27">
      <c r="A50" s="34"/>
      <c r="B50" s="34"/>
      <c r="C50" s="37" t="s">
        <v>683</v>
      </c>
      <c r="D50" s="37"/>
      <c r="E50" s="40"/>
      <c r="F50" s="40"/>
      <c r="G50" s="40"/>
      <c r="H50" s="40"/>
      <c r="I50" s="40"/>
      <c r="J50" s="40"/>
      <c r="K50" s="48" t="s">
        <v>229</v>
      </c>
      <c r="L50" s="37"/>
      <c r="M50" s="37"/>
      <c r="N50" s="40">
        <v>0.843333333</v>
      </c>
      <c r="O50" s="37"/>
      <c r="P50" s="37">
        <v>0.92</v>
      </c>
      <c r="Q50" s="37">
        <v>0.85</v>
      </c>
      <c r="R50" s="37">
        <v>0.98</v>
      </c>
      <c r="S50" s="37">
        <f t="shared" si="0"/>
        <v>0.916666666666667</v>
      </c>
      <c r="T50" s="37">
        <v>1.12</v>
      </c>
      <c r="U50" s="37">
        <v>0.98</v>
      </c>
      <c r="V50" s="37">
        <v>0.98</v>
      </c>
      <c r="W50" s="37">
        <f t="shared" si="3"/>
        <v>1.02666666666667</v>
      </c>
      <c r="X50" s="53">
        <f t="shared" si="2"/>
        <v>0.12</v>
      </c>
      <c r="Y50" s="37"/>
      <c r="Z50" s="37"/>
      <c r="AA50" s="37"/>
    </row>
    <row r="51" ht="18" hidden="1" spans="1:27">
      <c r="A51" s="34"/>
      <c r="B51" s="34"/>
      <c r="C51" s="41" t="s">
        <v>684</v>
      </c>
      <c r="D51" s="41"/>
      <c r="E51" s="40" t="s">
        <v>669</v>
      </c>
      <c r="F51" s="40"/>
      <c r="G51" s="43"/>
      <c r="H51" s="43"/>
      <c r="I51" s="47"/>
      <c r="J51" s="43"/>
      <c r="K51" s="43" t="s">
        <v>685</v>
      </c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</row>
    <row r="52" ht="18" hidden="1" spans="1:27">
      <c r="A52" s="34"/>
      <c r="B52" s="34"/>
      <c r="C52" s="41" t="s">
        <v>686</v>
      </c>
      <c r="D52" s="41"/>
      <c r="E52" s="40"/>
      <c r="F52" s="40"/>
      <c r="G52" s="43"/>
      <c r="H52" s="43"/>
      <c r="I52" s="47"/>
      <c r="J52" s="43"/>
      <c r="K52" s="43" t="s">
        <v>685</v>
      </c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</row>
    <row r="53" ht="18" hidden="1" spans="1:27">
      <c r="A53" s="34"/>
      <c r="B53" s="34"/>
      <c r="C53" s="41" t="s">
        <v>687</v>
      </c>
      <c r="D53" s="41"/>
      <c r="E53" s="40"/>
      <c r="F53" s="40"/>
      <c r="G53" s="43"/>
      <c r="H53" s="43"/>
      <c r="I53" s="47"/>
      <c r="J53" s="43"/>
      <c r="K53" s="43" t="s">
        <v>685</v>
      </c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</row>
    <row r="54" ht="18" hidden="1" spans="1:27">
      <c r="A54" s="34"/>
      <c r="B54" s="34"/>
      <c r="C54" s="41" t="s">
        <v>688</v>
      </c>
      <c r="D54" s="41"/>
      <c r="E54" s="40"/>
      <c r="F54" s="40"/>
      <c r="G54" s="43"/>
      <c r="H54" s="43"/>
      <c r="I54" s="47"/>
      <c r="J54" s="43"/>
      <c r="K54" s="43" t="s">
        <v>685</v>
      </c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</row>
    <row r="55" ht="18" hidden="1" spans="1:27">
      <c r="A55" s="34" t="s">
        <v>689</v>
      </c>
      <c r="B55" s="34" t="s">
        <v>690</v>
      </c>
      <c r="C55" s="36" t="s">
        <v>691</v>
      </c>
      <c r="D55" s="36"/>
      <c r="E55" s="44" t="s">
        <v>692</v>
      </c>
      <c r="F55" s="44">
        <v>9</v>
      </c>
      <c r="G55" s="45"/>
      <c r="H55" s="46" t="s">
        <v>693</v>
      </c>
      <c r="I55" s="47"/>
      <c r="J55" s="49" t="s">
        <v>694</v>
      </c>
      <c r="K55" s="43" t="s">
        <v>180</v>
      </c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</row>
    <row r="56" ht="18" hidden="1" spans="1:27">
      <c r="A56" s="34"/>
      <c r="B56" s="34"/>
      <c r="C56" s="36" t="s">
        <v>695</v>
      </c>
      <c r="D56" s="36"/>
      <c r="E56" s="44" t="s">
        <v>627</v>
      </c>
      <c r="F56" s="44">
        <v>167</v>
      </c>
      <c r="G56" s="45"/>
      <c r="H56" s="46" t="s">
        <v>693</v>
      </c>
      <c r="I56" s="47"/>
      <c r="J56" s="49" t="s">
        <v>694</v>
      </c>
      <c r="K56" s="43" t="s">
        <v>180</v>
      </c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</row>
    <row r="57" ht="18" spans="1:27">
      <c r="A57" s="34"/>
      <c r="B57" s="34"/>
      <c r="C57" s="37" t="s">
        <v>696</v>
      </c>
      <c r="D57" s="37"/>
      <c r="E57" s="44" t="s">
        <v>697</v>
      </c>
      <c r="F57" s="44">
        <v>1.8</v>
      </c>
      <c r="G57" s="44"/>
      <c r="H57" s="44" t="s">
        <v>693</v>
      </c>
      <c r="I57" s="40"/>
      <c r="J57" s="50" t="s">
        <v>694</v>
      </c>
      <c r="K57" s="48" t="s">
        <v>698</v>
      </c>
      <c r="L57" s="37"/>
      <c r="M57" s="37"/>
      <c r="N57" s="37"/>
      <c r="O57" s="37"/>
      <c r="P57" s="37"/>
      <c r="Q57" s="37"/>
      <c r="R57" s="37"/>
      <c r="S57" s="37" t="e">
        <f>AVERAGE(P57:R57)</f>
        <v>#DIV/0!</v>
      </c>
      <c r="T57" s="37"/>
      <c r="U57" s="37"/>
      <c r="V57" s="37"/>
      <c r="W57" s="37" t="e">
        <f>AVERAGE(T57:V57)</f>
        <v>#DIV/0!</v>
      </c>
      <c r="X57" s="53" t="e">
        <f>(W57-S57)/S57</f>
        <v>#DIV/0!</v>
      </c>
      <c r="Y57" s="37"/>
      <c r="Z57" s="37"/>
      <c r="AA57" s="37"/>
    </row>
    <row r="58" ht="18" hidden="1" spans="1:27">
      <c r="A58" s="34"/>
      <c r="B58" s="34"/>
      <c r="C58" s="36" t="s">
        <v>699</v>
      </c>
      <c r="D58" s="36"/>
      <c r="E58" s="44" t="s">
        <v>700</v>
      </c>
      <c r="F58" s="44">
        <v>269</v>
      </c>
      <c r="G58" s="45"/>
      <c r="H58" s="46" t="s">
        <v>693</v>
      </c>
      <c r="I58" s="47"/>
      <c r="J58" s="49" t="s">
        <v>694</v>
      </c>
      <c r="K58" s="43" t="s">
        <v>180</v>
      </c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</row>
    <row r="59" ht="18" spans="1:27">
      <c r="A59" s="34" t="s">
        <v>701</v>
      </c>
      <c r="B59" s="40" t="s">
        <v>702</v>
      </c>
      <c r="C59" s="40" t="s">
        <v>703</v>
      </c>
      <c r="D59" s="40"/>
      <c r="E59" s="40" t="s">
        <v>697</v>
      </c>
      <c r="F59" s="40"/>
      <c r="G59" s="40"/>
      <c r="H59" s="40"/>
      <c r="I59" s="40"/>
      <c r="J59" s="40"/>
      <c r="K59" s="48" t="s">
        <v>229</v>
      </c>
      <c r="L59" s="37"/>
      <c r="M59" s="37"/>
      <c r="N59" s="40">
        <v>1.31</v>
      </c>
      <c r="O59" s="37"/>
      <c r="P59" s="37">
        <v>1.28</v>
      </c>
      <c r="Q59" s="37">
        <v>1.19</v>
      </c>
      <c r="R59" s="37">
        <v>1.3</v>
      </c>
      <c r="S59" s="37">
        <f t="shared" ref="S59:S72" si="4">AVERAGE(P59:R59)</f>
        <v>1.25666666666667</v>
      </c>
      <c r="T59" s="37">
        <v>1.34</v>
      </c>
      <c r="U59" s="37">
        <v>1.21</v>
      </c>
      <c r="V59" s="37">
        <v>0.74</v>
      </c>
      <c r="W59" s="37">
        <f t="shared" ref="W59:W72" si="5">AVERAGE(T59:V59)</f>
        <v>1.09666666666667</v>
      </c>
      <c r="X59" s="53">
        <f t="shared" ref="X59:X72" si="6">(W59-S59)/S59</f>
        <v>-0.127320954907162</v>
      </c>
      <c r="Y59" s="37"/>
      <c r="Z59" s="37"/>
      <c r="AA59" s="37"/>
    </row>
    <row r="60" ht="18" spans="1:27">
      <c r="A60" s="34"/>
      <c r="B60" s="40"/>
      <c r="C60" s="40" t="s">
        <v>704</v>
      </c>
      <c r="D60" s="40"/>
      <c r="E60" s="40" t="s">
        <v>705</v>
      </c>
      <c r="F60" s="40"/>
      <c r="G60" s="40"/>
      <c r="H60" s="40"/>
      <c r="I60" s="40"/>
      <c r="J60" s="40"/>
      <c r="K60" s="48" t="s">
        <v>229</v>
      </c>
      <c r="L60" s="37"/>
      <c r="M60" s="37"/>
      <c r="N60" s="40">
        <v>0.7</v>
      </c>
      <c r="O60" s="37"/>
      <c r="P60" s="37">
        <v>0.82</v>
      </c>
      <c r="Q60" s="37">
        <v>0.75</v>
      </c>
      <c r="R60" s="37">
        <v>0.68</v>
      </c>
      <c r="S60" s="37">
        <f t="shared" si="4"/>
        <v>0.75</v>
      </c>
      <c r="T60" s="37">
        <v>0.88</v>
      </c>
      <c r="U60" s="37">
        <v>0.79</v>
      </c>
      <c r="V60" s="37">
        <v>0.72</v>
      </c>
      <c r="W60" s="37">
        <f t="shared" si="5"/>
        <v>0.796666666666667</v>
      </c>
      <c r="X60" s="53">
        <f t="shared" si="6"/>
        <v>0.062222222222222</v>
      </c>
      <c r="Y60" s="37"/>
      <c r="Z60" s="37"/>
      <c r="AA60" s="37"/>
    </row>
    <row r="61" ht="18" spans="1:27">
      <c r="A61" s="40" t="s">
        <v>706</v>
      </c>
      <c r="B61" s="34" t="s">
        <v>702</v>
      </c>
      <c r="C61" s="40" t="s">
        <v>707</v>
      </c>
      <c r="D61" s="40"/>
      <c r="E61" s="40" t="s">
        <v>708</v>
      </c>
      <c r="F61" s="40"/>
      <c r="G61" s="40"/>
      <c r="H61" s="40"/>
      <c r="I61" s="40"/>
      <c r="J61" s="40"/>
      <c r="K61" s="48" t="s">
        <v>229</v>
      </c>
      <c r="L61" s="37"/>
      <c r="M61" s="37"/>
      <c r="N61" s="50" t="s">
        <v>251</v>
      </c>
      <c r="O61" s="37"/>
      <c r="P61" s="37"/>
      <c r="Q61" s="37"/>
      <c r="R61" s="37"/>
      <c r="S61" s="37" t="s">
        <v>251</v>
      </c>
      <c r="T61" s="37"/>
      <c r="U61" s="37"/>
      <c r="V61" s="37"/>
      <c r="W61" s="37" t="s">
        <v>251</v>
      </c>
      <c r="X61" s="53" t="e">
        <f t="shared" si="6"/>
        <v>#VALUE!</v>
      </c>
      <c r="Y61" s="37"/>
      <c r="Z61" s="37"/>
      <c r="AA61" s="37"/>
    </row>
    <row r="62" ht="18" spans="1:27">
      <c r="A62" s="40"/>
      <c r="B62" s="34"/>
      <c r="C62" s="40" t="s">
        <v>709</v>
      </c>
      <c r="D62" s="40"/>
      <c r="E62" s="40" t="s">
        <v>708</v>
      </c>
      <c r="F62" s="40"/>
      <c r="G62" s="40"/>
      <c r="H62" s="40"/>
      <c r="I62" s="40"/>
      <c r="J62" s="40"/>
      <c r="K62" s="48" t="s">
        <v>229</v>
      </c>
      <c r="L62" s="37"/>
      <c r="M62" s="37"/>
      <c r="N62" s="50" t="s">
        <v>251</v>
      </c>
      <c r="O62" s="37"/>
      <c r="P62" s="37"/>
      <c r="Q62" s="37"/>
      <c r="R62" s="37"/>
      <c r="S62" s="37" t="s">
        <v>251</v>
      </c>
      <c r="T62" s="37"/>
      <c r="U62" s="37"/>
      <c r="V62" s="37"/>
      <c r="W62" s="37" t="s">
        <v>251</v>
      </c>
      <c r="X62" s="53" t="e">
        <f t="shared" si="6"/>
        <v>#VALUE!</v>
      </c>
      <c r="Y62" s="37"/>
      <c r="Z62" s="37"/>
      <c r="AA62" s="37"/>
    </row>
    <row r="63" ht="18" spans="1:27">
      <c r="A63" s="40"/>
      <c r="B63" s="34"/>
      <c r="C63" s="40" t="s">
        <v>710</v>
      </c>
      <c r="D63" s="40"/>
      <c r="E63" s="40" t="s">
        <v>708</v>
      </c>
      <c r="F63" s="40"/>
      <c r="G63" s="40"/>
      <c r="H63" s="40"/>
      <c r="I63" s="40"/>
      <c r="J63" s="40"/>
      <c r="K63" s="48" t="s">
        <v>229</v>
      </c>
      <c r="L63" s="37"/>
      <c r="M63" s="37"/>
      <c r="N63" s="50" t="s">
        <v>251</v>
      </c>
      <c r="O63" s="37"/>
      <c r="P63" s="37"/>
      <c r="Q63" s="37"/>
      <c r="R63" s="37"/>
      <c r="S63" s="37" t="s">
        <v>251</v>
      </c>
      <c r="T63" s="37"/>
      <c r="U63" s="37"/>
      <c r="V63" s="37"/>
      <c r="W63" s="37" t="s">
        <v>251</v>
      </c>
      <c r="X63" s="53" t="e">
        <f t="shared" si="6"/>
        <v>#VALUE!</v>
      </c>
      <c r="Y63" s="37"/>
      <c r="Z63" s="37"/>
      <c r="AA63" s="37"/>
    </row>
    <row r="64" ht="18" spans="1:27">
      <c r="A64" s="40" t="s">
        <v>711</v>
      </c>
      <c r="B64" s="40" t="s">
        <v>702</v>
      </c>
      <c r="C64" s="40" t="s">
        <v>712</v>
      </c>
      <c r="D64" s="40"/>
      <c r="E64" s="40" t="s">
        <v>708</v>
      </c>
      <c r="F64" s="40"/>
      <c r="G64" s="40"/>
      <c r="H64" s="40"/>
      <c r="I64" s="40"/>
      <c r="J64" s="40"/>
      <c r="K64" s="48" t="s">
        <v>229</v>
      </c>
      <c r="L64" s="37"/>
      <c r="M64" s="37"/>
      <c r="N64" s="50" t="s">
        <v>251</v>
      </c>
      <c r="O64" s="37"/>
      <c r="P64" s="37"/>
      <c r="Q64" s="37"/>
      <c r="R64" s="37"/>
      <c r="S64" s="37" t="s">
        <v>251</v>
      </c>
      <c r="T64" s="37"/>
      <c r="U64" s="37"/>
      <c r="V64" s="37"/>
      <c r="W64" s="37" t="s">
        <v>251</v>
      </c>
      <c r="X64" s="53" t="e">
        <f t="shared" si="6"/>
        <v>#VALUE!</v>
      </c>
      <c r="Y64" s="37"/>
      <c r="Z64" s="37"/>
      <c r="AA64" s="37"/>
    </row>
    <row r="65" ht="18" spans="1:27">
      <c r="A65" s="34" t="s">
        <v>295</v>
      </c>
      <c r="B65" s="40" t="s">
        <v>702</v>
      </c>
      <c r="C65" s="40" t="s">
        <v>713</v>
      </c>
      <c r="D65" s="40"/>
      <c r="E65" s="40" t="s">
        <v>708</v>
      </c>
      <c r="F65" s="40"/>
      <c r="G65" s="40"/>
      <c r="H65" s="40"/>
      <c r="I65" s="40"/>
      <c r="J65" s="40"/>
      <c r="K65" s="48" t="s">
        <v>229</v>
      </c>
      <c r="L65" s="37"/>
      <c r="M65" s="37"/>
      <c r="N65" s="50" t="s">
        <v>251</v>
      </c>
      <c r="O65" s="37"/>
      <c r="P65" s="37"/>
      <c r="Q65" s="37"/>
      <c r="R65" s="37"/>
      <c r="S65" s="37" t="s">
        <v>251</v>
      </c>
      <c r="T65" s="37"/>
      <c r="U65" s="37"/>
      <c r="V65" s="37"/>
      <c r="W65" s="37" t="s">
        <v>251</v>
      </c>
      <c r="X65" s="53" t="e">
        <f t="shared" si="6"/>
        <v>#VALUE!</v>
      </c>
      <c r="Y65" s="37"/>
      <c r="Z65" s="37"/>
      <c r="AA65" s="37"/>
    </row>
    <row r="66" ht="18" spans="1:27">
      <c r="A66" s="34"/>
      <c r="B66" s="40"/>
      <c r="C66" s="40" t="s">
        <v>714</v>
      </c>
      <c r="D66" s="40"/>
      <c r="E66" s="40" t="s">
        <v>715</v>
      </c>
      <c r="F66" s="40"/>
      <c r="G66" s="40"/>
      <c r="H66" s="40"/>
      <c r="I66" s="40"/>
      <c r="J66" s="40"/>
      <c r="K66" s="48" t="s">
        <v>229</v>
      </c>
      <c r="L66" s="37"/>
      <c r="M66" s="37"/>
      <c r="N66" s="50" t="s">
        <v>251</v>
      </c>
      <c r="O66" s="37"/>
      <c r="P66" s="37"/>
      <c r="Q66" s="37"/>
      <c r="R66" s="37"/>
      <c r="S66" s="37" t="s">
        <v>251</v>
      </c>
      <c r="T66" s="37"/>
      <c r="U66" s="37"/>
      <c r="V66" s="37"/>
      <c r="W66" s="37" t="s">
        <v>251</v>
      </c>
      <c r="X66" s="53" t="e">
        <f t="shared" si="6"/>
        <v>#VALUE!</v>
      </c>
      <c r="Y66" s="37"/>
      <c r="Z66" s="37"/>
      <c r="AA66" s="37"/>
    </row>
    <row r="67" ht="18" spans="1:27">
      <c r="A67" s="40" t="s">
        <v>294</v>
      </c>
      <c r="B67" s="40" t="s">
        <v>702</v>
      </c>
      <c r="C67" s="40" t="s">
        <v>716</v>
      </c>
      <c r="D67" s="40"/>
      <c r="E67" s="40" t="s">
        <v>708</v>
      </c>
      <c r="F67" s="40"/>
      <c r="G67" s="40"/>
      <c r="H67" s="40"/>
      <c r="I67" s="40"/>
      <c r="J67" s="40"/>
      <c r="K67" s="48" t="s">
        <v>229</v>
      </c>
      <c r="L67" s="37"/>
      <c r="M67" s="37"/>
      <c r="N67" s="50" t="s">
        <v>251</v>
      </c>
      <c r="O67" s="37"/>
      <c r="P67" s="37"/>
      <c r="Q67" s="37"/>
      <c r="R67" s="37"/>
      <c r="S67" s="37" t="s">
        <v>251</v>
      </c>
      <c r="T67" s="37"/>
      <c r="U67" s="37"/>
      <c r="V67" s="37"/>
      <c r="W67" s="37" t="s">
        <v>251</v>
      </c>
      <c r="X67" s="53" t="e">
        <f t="shared" si="6"/>
        <v>#VALUE!</v>
      </c>
      <c r="Y67" s="37"/>
      <c r="Z67" s="37"/>
      <c r="AA67" s="37"/>
    </row>
    <row r="68" ht="18" spans="1:27">
      <c r="A68" s="34" t="s">
        <v>250</v>
      </c>
      <c r="B68" s="40" t="s">
        <v>702</v>
      </c>
      <c r="C68" s="40" t="s">
        <v>717</v>
      </c>
      <c r="D68" s="40"/>
      <c r="E68" s="40" t="s">
        <v>708</v>
      </c>
      <c r="F68" s="40"/>
      <c r="G68" s="40"/>
      <c r="H68" s="40"/>
      <c r="I68" s="40"/>
      <c r="J68" s="40"/>
      <c r="K68" s="48" t="s">
        <v>229</v>
      </c>
      <c r="L68" s="37"/>
      <c r="M68" s="37"/>
      <c r="N68" s="50" t="s">
        <v>251</v>
      </c>
      <c r="O68" s="37"/>
      <c r="P68" s="37"/>
      <c r="Q68" s="37"/>
      <c r="R68" s="37"/>
      <c r="S68" s="37" t="s">
        <v>251</v>
      </c>
      <c r="T68" s="37"/>
      <c r="U68" s="37"/>
      <c r="V68" s="37"/>
      <c r="W68" s="37" t="s">
        <v>251</v>
      </c>
      <c r="X68" s="53" t="e">
        <f t="shared" si="6"/>
        <v>#VALUE!</v>
      </c>
      <c r="Y68" s="37"/>
      <c r="Z68" s="37"/>
      <c r="AA68" s="37"/>
    </row>
    <row r="69" ht="18" spans="1:27">
      <c r="A69" s="34"/>
      <c r="B69" s="40"/>
      <c r="C69" s="40" t="s">
        <v>718</v>
      </c>
      <c r="D69" s="40"/>
      <c r="E69" s="40" t="s">
        <v>697</v>
      </c>
      <c r="F69" s="40"/>
      <c r="G69" s="40"/>
      <c r="H69" s="40"/>
      <c r="I69" s="40"/>
      <c r="J69" s="40"/>
      <c r="K69" s="48" t="s">
        <v>229</v>
      </c>
      <c r="L69" s="37"/>
      <c r="M69" s="37"/>
      <c r="N69" s="50" t="s">
        <v>251</v>
      </c>
      <c r="O69" s="37"/>
      <c r="P69" s="37"/>
      <c r="Q69" s="37"/>
      <c r="R69" s="37"/>
      <c r="S69" s="37" t="s">
        <v>251</v>
      </c>
      <c r="T69" s="37"/>
      <c r="U69" s="37"/>
      <c r="V69" s="37"/>
      <c r="W69" s="37" t="s">
        <v>251</v>
      </c>
      <c r="X69" s="53" t="e">
        <f t="shared" si="6"/>
        <v>#VALUE!</v>
      </c>
      <c r="Y69" s="37"/>
      <c r="Z69" s="37"/>
      <c r="AA69" s="37"/>
    </row>
    <row r="70" ht="18" spans="1:27">
      <c r="A70" s="34" t="s">
        <v>719</v>
      </c>
      <c r="B70" s="40" t="s">
        <v>702</v>
      </c>
      <c r="C70" s="40" t="s">
        <v>720</v>
      </c>
      <c r="D70" s="40"/>
      <c r="E70" s="40" t="s">
        <v>721</v>
      </c>
      <c r="F70" s="40"/>
      <c r="G70" s="40"/>
      <c r="H70" s="40"/>
      <c r="I70" s="40"/>
      <c r="J70" s="40"/>
      <c r="K70" s="48" t="s">
        <v>229</v>
      </c>
      <c r="L70" s="37"/>
      <c r="M70" s="37"/>
      <c r="N70" s="40">
        <v>1.276666667</v>
      </c>
      <c r="O70" s="37"/>
      <c r="P70" s="37">
        <v>1.69</v>
      </c>
      <c r="Q70" s="37">
        <v>1.37</v>
      </c>
      <c r="R70" s="37">
        <v>1.41</v>
      </c>
      <c r="S70" s="37">
        <f t="shared" si="4"/>
        <v>1.49</v>
      </c>
      <c r="T70" s="37">
        <v>1.88</v>
      </c>
      <c r="U70" s="37">
        <v>2.56</v>
      </c>
      <c r="V70" s="37">
        <v>1.82</v>
      </c>
      <c r="W70" s="37">
        <f t="shared" si="5"/>
        <v>2.08666666666667</v>
      </c>
      <c r="X70" s="53">
        <f t="shared" si="6"/>
        <v>0.400447427293065</v>
      </c>
      <c r="Y70" s="37"/>
      <c r="Z70" s="37"/>
      <c r="AA70" s="37"/>
    </row>
    <row r="71" ht="18" spans="1:27">
      <c r="A71" s="34"/>
      <c r="B71" s="40"/>
      <c r="C71" s="40" t="s">
        <v>722</v>
      </c>
      <c r="D71" s="40"/>
      <c r="E71" s="40" t="s">
        <v>721</v>
      </c>
      <c r="F71" s="40"/>
      <c r="G71" s="40"/>
      <c r="H71" s="40"/>
      <c r="I71" s="40"/>
      <c r="J71" s="40"/>
      <c r="K71" s="48" t="s">
        <v>229</v>
      </c>
      <c r="L71" s="37"/>
      <c r="M71" s="37"/>
      <c r="N71" s="40">
        <v>7.713333333</v>
      </c>
      <c r="O71" s="37"/>
      <c r="P71" s="37">
        <v>7.79</v>
      </c>
      <c r="Q71" s="37">
        <v>7.42</v>
      </c>
      <c r="R71" s="37">
        <v>7.53</v>
      </c>
      <c r="S71" s="37">
        <f t="shared" si="4"/>
        <v>7.58</v>
      </c>
      <c r="T71" s="37">
        <v>8.29</v>
      </c>
      <c r="U71" s="37">
        <v>6.81</v>
      </c>
      <c r="V71" s="37">
        <v>5.63</v>
      </c>
      <c r="W71" s="37">
        <f t="shared" si="5"/>
        <v>6.91</v>
      </c>
      <c r="X71" s="53">
        <f t="shared" si="6"/>
        <v>-0.0883905013192614</v>
      </c>
      <c r="Y71" s="37"/>
      <c r="Z71" s="37"/>
      <c r="AA71" s="37"/>
    </row>
    <row r="72" ht="18" spans="1:27">
      <c r="A72" s="34"/>
      <c r="B72" s="40"/>
      <c r="C72" s="40" t="s">
        <v>723</v>
      </c>
      <c r="D72" s="40"/>
      <c r="E72" s="40" t="s">
        <v>721</v>
      </c>
      <c r="F72" s="40"/>
      <c r="G72" s="40"/>
      <c r="H72" s="40"/>
      <c r="I72" s="40"/>
      <c r="J72" s="40"/>
      <c r="K72" s="48" t="s">
        <v>229</v>
      </c>
      <c r="L72" s="37"/>
      <c r="M72" s="37"/>
      <c r="N72" s="40">
        <v>4.436666667</v>
      </c>
      <c r="O72" s="37"/>
      <c r="P72" s="37">
        <v>4.46</v>
      </c>
      <c r="Q72" s="37">
        <v>4.37</v>
      </c>
      <c r="R72" s="37">
        <v>4.31</v>
      </c>
      <c r="S72" s="37">
        <f t="shared" si="4"/>
        <v>4.38</v>
      </c>
      <c r="T72" s="37">
        <v>4.45</v>
      </c>
      <c r="U72" s="37">
        <v>4.07</v>
      </c>
      <c r="V72" s="37">
        <v>4.83</v>
      </c>
      <c r="W72" s="37">
        <f t="shared" si="5"/>
        <v>4.45</v>
      </c>
      <c r="X72" s="53">
        <f t="shared" si="6"/>
        <v>0.0159817351598174</v>
      </c>
      <c r="Y72" s="37"/>
      <c r="Z72" s="37"/>
      <c r="AA72" s="37"/>
    </row>
    <row r="73" ht="53" hidden="1" spans="1:27">
      <c r="A73" s="34" t="s">
        <v>724</v>
      </c>
      <c r="B73" s="34" t="s">
        <v>725</v>
      </c>
      <c r="C73" s="40" t="s">
        <v>726</v>
      </c>
      <c r="D73" s="40"/>
      <c r="E73" s="44" t="s">
        <v>727</v>
      </c>
      <c r="F73" s="44"/>
      <c r="G73" s="45"/>
      <c r="H73" s="46" t="s">
        <v>728</v>
      </c>
      <c r="I73" s="55" t="s">
        <v>729</v>
      </c>
      <c r="J73" s="49"/>
      <c r="K73" s="43" t="s">
        <v>180</v>
      </c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</row>
    <row r="74" ht="36" hidden="1" spans="1:27">
      <c r="A74" s="34"/>
      <c r="B74" s="34"/>
      <c r="C74" s="40" t="s">
        <v>730</v>
      </c>
      <c r="D74" s="40"/>
      <c r="E74" s="44" t="s">
        <v>708</v>
      </c>
      <c r="F74" s="44"/>
      <c r="G74" s="45"/>
      <c r="H74" s="46" t="s">
        <v>728</v>
      </c>
      <c r="I74" s="47"/>
      <c r="J74" s="49" t="s">
        <v>694</v>
      </c>
      <c r="K74" s="43" t="s">
        <v>180</v>
      </c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</row>
    <row r="75" ht="53" hidden="1" spans="1:27">
      <c r="A75" s="34"/>
      <c r="B75" s="34"/>
      <c r="C75" s="40" t="s">
        <v>731</v>
      </c>
      <c r="D75" s="40" t="s">
        <v>661</v>
      </c>
      <c r="E75" s="44" t="s">
        <v>732</v>
      </c>
      <c r="F75" s="44"/>
      <c r="G75" s="45"/>
      <c r="H75" s="46" t="s">
        <v>728</v>
      </c>
      <c r="I75" s="47"/>
      <c r="J75" s="49" t="s">
        <v>694</v>
      </c>
      <c r="K75" s="43" t="s">
        <v>180</v>
      </c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</row>
    <row r="76" ht="53" hidden="1" spans="1:27">
      <c r="A76" s="34"/>
      <c r="B76" s="34"/>
      <c r="C76" s="40" t="s">
        <v>733</v>
      </c>
      <c r="D76" s="40"/>
      <c r="E76" s="44" t="s">
        <v>734</v>
      </c>
      <c r="F76" s="44"/>
      <c r="G76" s="45"/>
      <c r="H76" s="46" t="s">
        <v>728</v>
      </c>
      <c r="I76" s="47"/>
      <c r="J76" s="49" t="s">
        <v>694</v>
      </c>
      <c r="K76" s="43" t="s">
        <v>180</v>
      </c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</row>
    <row r="77" ht="53" hidden="1" spans="1:27">
      <c r="A77" s="34"/>
      <c r="B77" s="34"/>
      <c r="C77" s="40" t="s">
        <v>735</v>
      </c>
      <c r="D77" s="40"/>
      <c r="E77" s="44" t="s">
        <v>736</v>
      </c>
      <c r="F77" s="44"/>
      <c r="G77" s="45"/>
      <c r="H77" s="46" t="s">
        <v>728</v>
      </c>
      <c r="I77" s="47"/>
      <c r="J77" s="49" t="s">
        <v>694</v>
      </c>
      <c r="K77" s="43" t="s">
        <v>180</v>
      </c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</row>
    <row r="78" ht="53" hidden="1" spans="1:27">
      <c r="A78" s="34"/>
      <c r="B78" s="34"/>
      <c r="C78" s="40" t="s">
        <v>737</v>
      </c>
      <c r="D78" s="40"/>
      <c r="E78" s="44" t="s">
        <v>738</v>
      </c>
      <c r="F78" s="44"/>
      <c r="G78" s="45"/>
      <c r="H78" s="46" t="s">
        <v>728</v>
      </c>
      <c r="I78" s="47"/>
      <c r="J78" s="49" t="s">
        <v>694</v>
      </c>
      <c r="K78" s="43" t="s">
        <v>180</v>
      </c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</row>
    <row r="79" ht="53" hidden="1" spans="1:27">
      <c r="A79" s="34"/>
      <c r="B79" s="34"/>
      <c r="C79" s="40" t="s">
        <v>739</v>
      </c>
      <c r="D79" s="40" t="s">
        <v>661</v>
      </c>
      <c r="E79" s="44" t="s">
        <v>740</v>
      </c>
      <c r="F79" s="44"/>
      <c r="G79" s="45"/>
      <c r="H79" s="46" t="s">
        <v>693</v>
      </c>
      <c r="I79" s="47"/>
      <c r="J79" s="49" t="s">
        <v>694</v>
      </c>
      <c r="K79" s="43" t="s">
        <v>180</v>
      </c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</row>
    <row r="80" ht="36" hidden="1" spans="1:27">
      <c r="A80" s="40" t="s">
        <v>741</v>
      </c>
      <c r="B80" s="54" t="s">
        <v>725</v>
      </c>
      <c r="C80" s="40" t="s">
        <v>742</v>
      </c>
      <c r="D80" s="40"/>
      <c r="E80" s="44" t="s">
        <v>705</v>
      </c>
      <c r="F80" s="44"/>
      <c r="G80" s="45"/>
      <c r="H80" s="46" t="s">
        <v>728</v>
      </c>
      <c r="I80" s="47"/>
      <c r="J80" s="49" t="s">
        <v>694</v>
      </c>
      <c r="K80" s="43" t="s">
        <v>180</v>
      </c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</row>
    <row r="81" ht="36" hidden="1" spans="1:27">
      <c r="A81" s="40"/>
      <c r="B81" s="54"/>
      <c r="C81" s="40" t="s">
        <v>743</v>
      </c>
      <c r="D81" s="40"/>
      <c r="E81" s="44" t="s">
        <v>705</v>
      </c>
      <c r="F81" s="44"/>
      <c r="G81" s="45"/>
      <c r="H81" s="46" t="s">
        <v>728</v>
      </c>
      <c r="I81" s="47"/>
      <c r="J81" s="49" t="s">
        <v>694</v>
      </c>
      <c r="K81" s="43" t="s">
        <v>180</v>
      </c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</row>
    <row r="82" ht="18" hidden="1" spans="1:27">
      <c r="A82" s="34" t="s">
        <v>744</v>
      </c>
      <c r="B82" s="34" t="s">
        <v>725</v>
      </c>
      <c r="C82" s="40" t="s">
        <v>745</v>
      </c>
      <c r="D82" s="40"/>
      <c r="E82" s="44" t="s">
        <v>721</v>
      </c>
      <c r="F82" s="44"/>
      <c r="G82" s="45"/>
      <c r="H82" s="46" t="s">
        <v>693</v>
      </c>
      <c r="I82" s="47"/>
      <c r="J82" s="49" t="s">
        <v>694</v>
      </c>
      <c r="K82" s="43" t="s">
        <v>180</v>
      </c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</row>
    <row r="83" ht="18" hidden="1" spans="1:27">
      <c r="A83" s="34"/>
      <c r="B83" s="34"/>
      <c r="C83" s="40" t="s">
        <v>746</v>
      </c>
      <c r="D83" s="40"/>
      <c r="E83" s="44" t="s">
        <v>747</v>
      </c>
      <c r="F83" s="44"/>
      <c r="G83" s="45"/>
      <c r="H83" s="46" t="s">
        <v>693</v>
      </c>
      <c r="I83" s="47"/>
      <c r="J83" s="49" t="s">
        <v>694</v>
      </c>
      <c r="K83" s="43" t="s">
        <v>180</v>
      </c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</row>
    <row r="84" ht="18" hidden="1" spans="1:27">
      <c r="A84" s="34"/>
      <c r="B84" s="34"/>
      <c r="C84" s="40" t="s">
        <v>748</v>
      </c>
      <c r="D84" s="40" t="s">
        <v>661</v>
      </c>
      <c r="E84" s="44" t="s">
        <v>708</v>
      </c>
      <c r="F84" s="44"/>
      <c r="G84" s="45"/>
      <c r="H84" s="46" t="s">
        <v>693</v>
      </c>
      <c r="I84" s="47"/>
      <c r="J84" s="49" t="s">
        <v>694</v>
      </c>
      <c r="K84" s="43" t="s">
        <v>180</v>
      </c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</row>
    <row r="85" ht="18" hidden="1" spans="1:27">
      <c r="A85" s="34"/>
      <c r="B85" s="34"/>
      <c r="C85" s="40" t="s">
        <v>749</v>
      </c>
      <c r="D85" s="40"/>
      <c r="E85" s="44" t="s">
        <v>750</v>
      </c>
      <c r="F85" s="44"/>
      <c r="G85" s="45"/>
      <c r="H85" s="46" t="s">
        <v>693</v>
      </c>
      <c r="I85" s="47"/>
      <c r="J85" s="49" t="s">
        <v>694</v>
      </c>
      <c r="K85" s="43" t="s">
        <v>180</v>
      </c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</row>
    <row r="86" ht="36" hidden="1" spans="1:27">
      <c r="A86" s="37" t="s">
        <v>751</v>
      </c>
      <c r="B86" s="37" t="s">
        <v>752</v>
      </c>
      <c r="C86" s="40" t="s">
        <v>753</v>
      </c>
      <c r="D86" s="40"/>
      <c r="E86" s="44" t="s">
        <v>754</v>
      </c>
      <c r="F86" s="44"/>
      <c r="G86" s="44"/>
      <c r="H86" s="44" t="s">
        <v>755</v>
      </c>
      <c r="I86" s="40"/>
      <c r="J86" s="50" t="s">
        <v>694</v>
      </c>
      <c r="K86" s="40" t="s">
        <v>474</v>
      </c>
      <c r="L86" s="37"/>
      <c r="M86" s="37"/>
      <c r="N86" s="37"/>
      <c r="O86" s="37"/>
      <c r="P86" s="37"/>
      <c r="Q86" s="37"/>
      <c r="R86" s="37"/>
      <c r="S86" s="37" t="e">
        <f>AVERAGE(P86:R86)</f>
        <v>#DIV/0!</v>
      </c>
      <c r="T86" s="37"/>
      <c r="U86" s="37"/>
      <c r="V86" s="37"/>
      <c r="W86" s="37" t="e">
        <f>AVERAGE(T86:V86)</f>
        <v>#DIV/0!</v>
      </c>
      <c r="X86" s="53" t="e">
        <f>(W86-S86)/S86</f>
        <v>#DIV/0!</v>
      </c>
      <c r="Y86" s="37"/>
      <c r="Z86" s="37"/>
      <c r="AA86" s="37"/>
    </row>
    <row r="87" ht="53" hidden="1" spans="1:27">
      <c r="A87" s="34" t="s">
        <v>756</v>
      </c>
      <c r="B87" s="37"/>
      <c r="C87" s="40" t="s">
        <v>757</v>
      </c>
      <c r="D87" s="40"/>
      <c r="E87" s="40" t="s">
        <v>727</v>
      </c>
      <c r="F87" s="40"/>
      <c r="G87" s="40"/>
      <c r="H87" s="40"/>
      <c r="I87" s="40"/>
      <c r="J87" s="40"/>
      <c r="K87" s="40" t="s">
        <v>229</v>
      </c>
      <c r="L87" s="37"/>
      <c r="M87" s="37"/>
      <c r="N87" s="37"/>
      <c r="O87" s="37"/>
      <c r="P87" s="37"/>
      <c r="Q87" s="37"/>
      <c r="R87" s="37"/>
      <c r="S87" s="37" t="e">
        <f>AVERAGE(P87:R87)</f>
        <v>#DIV/0!</v>
      </c>
      <c r="T87" s="37"/>
      <c r="U87" s="37"/>
      <c r="V87" s="37"/>
      <c r="W87" s="37" t="e">
        <f>AVERAGE(T87:V87)</f>
        <v>#DIV/0!</v>
      </c>
      <c r="X87" s="53" t="e">
        <f>(W87-S87)/S87</f>
        <v>#DIV/0!</v>
      </c>
      <c r="Y87" s="37"/>
      <c r="Z87" s="37"/>
      <c r="AA87" s="37"/>
    </row>
    <row r="88" spans="1:27">
      <c r="A88" s="36"/>
      <c r="B88" s="36"/>
      <c r="C88" s="36"/>
      <c r="D88" s="36"/>
      <c r="E88" s="40"/>
      <c r="F88" s="40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</row>
    <row r="89" spans="1:27">
      <c r="A89" s="36"/>
      <c r="B89" s="36"/>
      <c r="C89" s="36"/>
      <c r="D89" s="36"/>
      <c r="E89" s="40"/>
      <c r="F89" s="40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</row>
    <row r="90" spans="1:27">
      <c r="A90" s="36"/>
      <c r="B90" s="36"/>
      <c r="C90" s="36"/>
      <c r="D90" s="36"/>
      <c r="E90" s="40"/>
      <c r="F90" s="40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</row>
    <row r="91" spans="1:27">
      <c r="A91" s="36"/>
      <c r="B91" s="36"/>
      <c r="C91" s="36"/>
      <c r="D91" s="36"/>
      <c r="E91" s="40"/>
      <c r="F91" s="40"/>
      <c r="G91" s="43"/>
      <c r="H91" s="43"/>
      <c r="I91" s="43"/>
      <c r="J91" s="43"/>
      <c r="K91" s="43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</row>
    <row r="92" spans="1:27">
      <c r="A92" s="36"/>
      <c r="B92" s="36"/>
      <c r="C92" s="36"/>
      <c r="D92" s="36"/>
      <c r="E92" s="40"/>
      <c r="F92" s="40"/>
      <c r="G92" s="43"/>
      <c r="H92" s="43"/>
      <c r="I92" s="43"/>
      <c r="J92" s="43"/>
      <c r="K92" s="43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</row>
    <row r="93" spans="1:27">
      <c r="A93" s="36"/>
      <c r="B93" s="36"/>
      <c r="C93" s="36"/>
      <c r="D93" s="36"/>
      <c r="E93" s="40"/>
      <c r="F93" s="40"/>
      <c r="G93" s="43"/>
      <c r="H93" s="43"/>
      <c r="I93" s="43"/>
      <c r="J93" s="43"/>
      <c r="K93" s="43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</row>
    <row r="94" spans="1:27">
      <c r="A94" s="36"/>
      <c r="B94" s="36"/>
      <c r="C94" s="36"/>
      <c r="D94" s="36"/>
      <c r="E94" s="40"/>
      <c r="F94" s="40"/>
      <c r="G94" s="43"/>
      <c r="H94" s="43"/>
      <c r="I94" s="43"/>
      <c r="J94" s="43"/>
      <c r="K94" s="43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</row>
    <row r="95" spans="1:27">
      <c r="A95" s="36"/>
      <c r="B95" s="36"/>
      <c r="C95" s="36"/>
      <c r="D95" s="36"/>
      <c r="E95" s="40"/>
      <c r="F95" s="40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</row>
    <row r="96" spans="1:27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</row>
    <row r="97" spans="1:27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</row>
    <row r="98" spans="1:27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</row>
    <row r="99" spans="1:27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</row>
    <row r="100" spans="1:27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</row>
    <row r="101" spans="1:27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</row>
    <row r="102" spans="1:27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</row>
    <row r="103" spans="1:27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</row>
    <row r="104" spans="1:27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</row>
    <row r="105" spans="1:27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</row>
    <row r="106" spans="1:27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</row>
    <row r="107" spans="1:27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</row>
    <row r="108" spans="1:27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</row>
    <row r="109" spans="1:27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</row>
    <row r="110" spans="1:27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</row>
    <row r="111" spans="1:27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</row>
    <row r="112" spans="1:27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</row>
    <row r="113" spans="1:27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</row>
    <row r="114" spans="1:27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</row>
    <row r="115" spans="1:27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</row>
    <row r="116" spans="1:27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</row>
    <row r="117" spans="1:27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</row>
    <row r="118" spans="1:27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</row>
    <row r="119" spans="1:27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</row>
    <row r="120" spans="1:27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</row>
    <row r="121" spans="1:27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</row>
    <row r="122" spans="1:27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</row>
    <row r="123" spans="1:27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</row>
    <row r="124" spans="1:27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</row>
    <row r="125" spans="1:27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</row>
    <row r="126" spans="1:27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</row>
    <row r="127" spans="1:27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</row>
    <row r="128" spans="1:27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</row>
    <row r="129" spans="1:27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</row>
    <row r="130" spans="1:27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</row>
    <row r="131" spans="1:27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</row>
    <row r="132" spans="1:27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</row>
    <row r="133" spans="1:27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</row>
    <row r="134" spans="1:27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</row>
    <row r="135" spans="1:27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</row>
    <row r="136" spans="1:27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</row>
    <row r="137" spans="1:27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</row>
    <row r="138" spans="1:27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</row>
    <row r="139" spans="1:27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</row>
    <row r="140" spans="1:27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</row>
    <row r="141" spans="1:27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</row>
    <row r="142" spans="1:27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</row>
    <row r="143" spans="1:27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</row>
    <row r="144" spans="1:27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</row>
    <row r="145" spans="1:27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</row>
    <row r="146" spans="1:27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</row>
    <row r="147" spans="1:27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</row>
    <row r="148" spans="1:27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</row>
    <row r="149" spans="1:27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</row>
    <row r="150" spans="1:27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</row>
    <row r="151" spans="1:27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</row>
    <row r="152" spans="1:27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</row>
    <row r="153" spans="1:27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</row>
    <row r="154" spans="1:27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</row>
    <row r="155" spans="1:27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</row>
    <row r="156" spans="1:27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</row>
    <row r="157" spans="1:27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</row>
    <row r="158" spans="1:27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</row>
    <row r="159" spans="1:27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</row>
    <row r="160" spans="1:27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</row>
    <row r="161" spans="1:27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</row>
    <row r="162" spans="1:27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</row>
    <row r="163" spans="1:27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</row>
    <row r="164" spans="1:27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</row>
    <row r="165" spans="1:27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</row>
    <row r="166" spans="1:27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</row>
    <row r="167" spans="1:27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</row>
    <row r="168" spans="1:27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</row>
    <row r="169" spans="1:27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</row>
    <row r="170" spans="1:27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</row>
    <row r="171" spans="1:27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</row>
    <row r="172" spans="1:27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</row>
    <row r="173" spans="1:27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</row>
    <row r="174" spans="1:27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</row>
    <row r="175" spans="1:27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</row>
    <row r="176" spans="1:27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</row>
    <row r="177" spans="1:27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</row>
    <row r="178" spans="1:27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</row>
    <row r="179" spans="1:27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</row>
    <row r="180" spans="1:27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</row>
    <row r="181" spans="1:27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</row>
    <row r="182" spans="1:27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</row>
    <row r="183" spans="1:27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</row>
    <row r="184" spans="1:27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</row>
    <row r="185" spans="1:27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</row>
    <row r="186" spans="1:27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</row>
    <row r="187" spans="1:27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</row>
    <row r="188" spans="1:27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</row>
    <row r="189" spans="1:27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</row>
    <row r="190" spans="1:27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</row>
    <row r="191" spans="1:27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</row>
    <row r="192" spans="1:27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</row>
    <row r="193" spans="1:27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</row>
    <row r="194" spans="1:27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</row>
    <row r="195" spans="1:27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</row>
    <row r="196" spans="1:27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</row>
    <row r="197" spans="1:27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</row>
    <row r="198" spans="1:27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</row>
    <row r="199" spans="1:27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</row>
    <row r="200" spans="1:27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</row>
    <row r="201" spans="1:27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</row>
    <row r="202" spans="1:27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</row>
    <row r="203" spans="1:27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</row>
    <row r="204" spans="1:27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</row>
    <row r="205" spans="1:27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</row>
    <row r="206" spans="1:27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</row>
    <row r="207" spans="1:27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</row>
    <row r="208" spans="1:27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</row>
    <row r="209" spans="1:27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</row>
    <row r="210" spans="1:27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</row>
    <row r="211" spans="1:27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</row>
    <row r="212" spans="1:27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</row>
    <row r="213" spans="1:27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</row>
    <row r="214" spans="1:27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</row>
    <row r="215" spans="1:27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</row>
    <row r="216" spans="1:27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</row>
    <row r="217" spans="1:27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</row>
    <row r="218" spans="1:27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</row>
    <row r="219" spans="1:27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</row>
    <row r="220" spans="1:27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</row>
    <row r="221" spans="1:27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</row>
    <row r="222" spans="1:27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</row>
    <row r="223" spans="1:27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</row>
    <row r="224" spans="1:27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</row>
    <row r="225" spans="1:27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</row>
    <row r="226" spans="1:27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</row>
    <row r="227" spans="1:27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</row>
    <row r="228" spans="1:27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</row>
    <row r="229" spans="1:27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</row>
    <row r="230" spans="1:27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</row>
    <row r="231" spans="1:27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</row>
    <row r="232" spans="1:27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</row>
    <row r="233" spans="1:27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</row>
    <row r="234" spans="1:27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</row>
    <row r="235" spans="1:27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</row>
    <row r="236" spans="1:27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</row>
    <row r="237" spans="1:27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</row>
    <row r="238" spans="1:27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</row>
    <row r="239" spans="1:27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</row>
    <row r="240" spans="1:27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</row>
    <row r="241" spans="1:27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</row>
    <row r="242" spans="1:27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</row>
    <row r="243" spans="1:27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</row>
    <row r="244" spans="1:27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</row>
    <row r="245" spans="1:27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</row>
    <row r="246" spans="1:27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</row>
    <row r="247" spans="1:27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</row>
    <row r="248" spans="1:27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</row>
    <row r="249" spans="1:27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</row>
    <row r="250" spans="1:27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</row>
    <row r="251" spans="1:27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</row>
    <row r="252" spans="1:27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</row>
    <row r="253" spans="1:27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</row>
    <row r="254" spans="1:27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</row>
    <row r="255" spans="1:27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</row>
    <row r="256" spans="1:27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</row>
    <row r="257" spans="1:27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</row>
    <row r="258" spans="1:27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</row>
    <row r="259" spans="1:27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</row>
    <row r="260" spans="1:27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</row>
    <row r="261" spans="1:27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</row>
    <row r="262" spans="1:27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</row>
    <row r="263" spans="1:27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</row>
  </sheetData>
  <autoFilter ref="A1:AA87">
    <filterColumn colId="10">
      <colorFilter dxfId="0"/>
    </filterColumn>
    <extLst/>
  </autoFilter>
  <mergeCells count="27">
    <mergeCell ref="P7:R7"/>
    <mergeCell ref="T7:V7"/>
    <mergeCell ref="P30:R30"/>
    <mergeCell ref="P31:R31"/>
    <mergeCell ref="P32:R32"/>
    <mergeCell ref="A3:A35"/>
    <mergeCell ref="A36:A54"/>
    <mergeCell ref="A55:A58"/>
    <mergeCell ref="A59:A60"/>
    <mergeCell ref="A61:A63"/>
    <mergeCell ref="A65:A66"/>
    <mergeCell ref="A68:A69"/>
    <mergeCell ref="A70:A72"/>
    <mergeCell ref="A73:A79"/>
    <mergeCell ref="A80:A81"/>
    <mergeCell ref="A82:A85"/>
    <mergeCell ref="B3:B35"/>
    <mergeCell ref="B36:B54"/>
    <mergeCell ref="B55:B58"/>
    <mergeCell ref="B59:B60"/>
    <mergeCell ref="B61:B63"/>
    <mergeCell ref="B65:B66"/>
    <mergeCell ref="B68:B69"/>
    <mergeCell ref="B70:B72"/>
    <mergeCell ref="B73:B79"/>
    <mergeCell ref="B80:B81"/>
    <mergeCell ref="B82:B85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0"/>
  <sheetViews>
    <sheetView workbookViewId="0">
      <selection activeCell="A1" sqref="A1"/>
    </sheetView>
  </sheetViews>
  <sheetFormatPr defaultColWidth="11" defaultRowHeight="17.6"/>
  <cols>
    <col min="1" max="1" width="10.8333333333333" customWidth="1"/>
    <col min="2" max="2" width="30.8333333333333" customWidth="1"/>
    <col min="3" max="17" width="10.8333333333333" customWidth="1"/>
  </cols>
  <sheetData>
    <row r="1" spans="1:15">
      <c r="A1" s="16" t="s">
        <v>758</v>
      </c>
      <c r="B1" s="1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7" t="s">
        <v>759</v>
      </c>
      <c r="B2" s="18" t="s">
        <v>760</v>
      </c>
      <c r="C2" s="18" t="s">
        <v>761</v>
      </c>
      <c r="D2" s="18" t="s">
        <v>762</v>
      </c>
      <c r="E2" s="18" t="s">
        <v>763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19"/>
      <c r="B3" s="20"/>
      <c r="C3" s="18"/>
      <c r="D3" s="20"/>
      <c r="E3" s="20"/>
      <c r="F3" s="1"/>
      <c r="G3" s="1"/>
      <c r="H3" s="1"/>
      <c r="I3" s="1"/>
      <c r="J3" s="1"/>
      <c r="K3" s="1"/>
      <c r="L3" s="1"/>
      <c r="M3" s="1"/>
      <c r="N3" s="1"/>
      <c r="O3" s="1"/>
    </row>
    <row r="4" ht="34" spans="1:15">
      <c r="A4" s="21" t="s">
        <v>764</v>
      </c>
      <c r="B4" s="20" t="s">
        <v>765</v>
      </c>
      <c r="C4" s="20" t="s">
        <v>766</v>
      </c>
      <c r="D4" s="20" t="s">
        <v>766</v>
      </c>
      <c r="E4" s="22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21"/>
      <c r="B5" s="20" t="s">
        <v>767</v>
      </c>
      <c r="C5" s="20" t="s">
        <v>768</v>
      </c>
      <c r="D5" s="20" t="s">
        <v>768</v>
      </c>
      <c r="E5" s="22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21"/>
      <c r="B6" s="20" t="s">
        <v>769</v>
      </c>
      <c r="C6" s="20" t="s">
        <v>770</v>
      </c>
      <c r="D6" s="20" t="s">
        <v>770</v>
      </c>
      <c r="E6" s="22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21"/>
      <c r="B7" s="20" t="s">
        <v>771</v>
      </c>
      <c r="C7" s="20" t="s">
        <v>772</v>
      </c>
      <c r="D7" s="20" t="s">
        <v>772</v>
      </c>
      <c r="E7" s="22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21"/>
      <c r="B8" s="20" t="s">
        <v>773</v>
      </c>
      <c r="C8" s="20" t="s">
        <v>774</v>
      </c>
      <c r="D8" s="20" t="s">
        <v>774</v>
      </c>
      <c r="E8" s="22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21"/>
      <c r="B9" s="20" t="s">
        <v>775</v>
      </c>
      <c r="C9" s="20" t="s">
        <v>776</v>
      </c>
      <c r="D9" s="20" t="s">
        <v>776</v>
      </c>
      <c r="E9" s="22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21"/>
      <c r="B10" s="20" t="s">
        <v>777</v>
      </c>
      <c r="C10" s="20" t="s">
        <v>778</v>
      </c>
      <c r="D10" s="20" t="s">
        <v>778</v>
      </c>
      <c r="E10" s="22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21"/>
      <c r="B11" s="20" t="s">
        <v>779</v>
      </c>
      <c r="C11" s="20" t="s">
        <v>780</v>
      </c>
      <c r="D11" s="20" t="s">
        <v>780</v>
      </c>
      <c r="E11" s="22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21"/>
      <c r="B12" s="20" t="s">
        <v>781</v>
      </c>
      <c r="C12" s="20" t="s">
        <v>782</v>
      </c>
      <c r="D12" s="20" t="s">
        <v>782</v>
      </c>
      <c r="E12" s="22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21"/>
      <c r="B13" s="20" t="s">
        <v>783</v>
      </c>
      <c r="C13" s="20" t="s">
        <v>784</v>
      </c>
      <c r="D13" s="20" t="s">
        <v>784</v>
      </c>
      <c r="E13" s="22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21"/>
      <c r="B14" s="20" t="s">
        <v>785</v>
      </c>
      <c r="C14" s="20" t="s">
        <v>786</v>
      </c>
      <c r="D14" s="20" t="s">
        <v>786</v>
      </c>
      <c r="E14" s="22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21"/>
      <c r="B15" s="20" t="s">
        <v>787</v>
      </c>
      <c r="C15" s="20" t="s">
        <v>788</v>
      </c>
      <c r="D15" s="20" t="s">
        <v>788</v>
      </c>
      <c r="E15" s="22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21"/>
      <c r="B16" s="20" t="s">
        <v>789</v>
      </c>
      <c r="C16" s="20" t="s">
        <v>790</v>
      </c>
      <c r="D16" s="20" t="s">
        <v>790</v>
      </c>
      <c r="E16" s="22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21"/>
      <c r="B17" s="20" t="s">
        <v>791</v>
      </c>
      <c r="C17" s="20" t="s">
        <v>792</v>
      </c>
      <c r="D17" s="20" t="s">
        <v>792</v>
      </c>
      <c r="E17" s="22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21"/>
      <c r="B18" s="20" t="s">
        <v>793</v>
      </c>
      <c r="C18" s="20" t="s">
        <v>794</v>
      </c>
      <c r="D18" s="20" t="s">
        <v>794</v>
      </c>
      <c r="E18" s="22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21"/>
      <c r="B19" s="20" t="s">
        <v>795</v>
      </c>
      <c r="C19" s="20" t="s">
        <v>768</v>
      </c>
      <c r="D19" s="20" t="s">
        <v>768</v>
      </c>
      <c r="E19" s="22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21"/>
      <c r="B20" s="20" t="s">
        <v>796</v>
      </c>
      <c r="C20" s="20" t="s">
        <v>797</v>
      </c>
      <c r="D20" s="20" t="s">
        <v>797</v>
      </c>
      <c r="E20" s="22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21"/>
      <c r="B21" s="20" t="s">
        <v>798</v>
      </c>
      <c r="C21" s="20" t="s">
        <v>774</v>
      </c>
      <c r="D21" s="20" t="s">
        <v>774</v>
      </c>
      <c r="E21" s="22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21"/>
      <c r="B22" s="20" t="s">
        <v>799</v>
      </c>
      <c r="C22" s="20" t="s">
        <v>800</v>
      </c>
      <c r="D22" s="20" t="s">
        <v>800</v>
      </c>
      <c r="E22" s="22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21"/>
      <c r="B23" s="20" t="s">
        <v>801</v>
      </c>
      <c r="C23" s="20" t="s">
        <v>800</v>
      </c>
      <c r="D23" s="20" t="s">
        <v>800</v>
      </c>
      <c r="E23" s="22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21"/>
      <c r="B24" s="20" t="s">
        <v>802</v>
      </c>
      <c r="C24" s="20" t="s">
        <v>803</v>
      </c>
      <c r="D24" s="20" t="s">
        <v>803</v>
      </c>
      <c r="E24" s="22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21"/>
      <c r="B25" s="20" t="s">
        <v>804</v>
      </c>
      <c r="C25" s="20" t="s">
        <v>805</v>
      </c>
      <c r="D25" s="20" t="s">
        <v>805</v>
      </c>
      <c r="E25" s="22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21"/>
      <c r="B26" s="20" t="s">
        <v>806</v>
      </c>
      <c r="C26" s="20" t="s">
        <v>766</v>
      </c>
      <c r="D26" s="20" t="s">
        <v>766</v>
      </c>
      <c r="E26" s="22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21"/>
      <c r="B27" s="20" t="s">
        <v>807</v>
      </c>
      <c r="C27" s="20" t="s">
        <v>808</v>
      </c>
      <c r="D27" s="20" t="s">
        <v>808</v>
      </c>
      <c r="E27" s="22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21"/>
      <c r="B28" s="20" t="s">
        <v>809</v>
      </c>
      <c r="C28" s="20" t="s">
        <v>810</v>
      </c>
      <c r="D28" s="20" t="s">
        <v>810</v>
      </c>
      <c r="E28" s="22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21"/>
      <c r="B29" s="20" t="s">
        <v>811</v>
      </c>
      <c r="C29" s="20" t="s">
        <v>810</v>
      </c>
      <c r="D29" s="20" t="s">
        <v>810</v>
      </c>
      <c r="E29" s="22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21"/>
      <c r="B30" s="20" t="s">
        <v>812</v>
      </c>
      <c r="C30" s="20" t="s">
        <v>813</v>
      </c>
      <c r="D30" s="20" t="s">
        <v>813</v>
      </c>
      <c r="E30" s="22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21"/>
      <c r="B31" s="20" t="s">
        <v>814</v>
      </c>
      <c r="C31" s="20" t="s">
        <v>815</v>
      </c>
      <c r="D31" s="20" t="s">
        <v>815</v>
      </c>
      <c r="E31" s="22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21"/>
      <c r="B32" s="20" t="s">
        <v>816</v>
      </c>
      <c r="C32" s="20" t="s">
        <v>815</v>
      </c>
      <c r="D32" s="20" t="s">
        <v>815</v>
      </c>
      <c r="E32" s="22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21"/>
      <c r="B33" s="20" t="s">
        <v>817</v>
      </c>
      <c r="C33" s="20" t="s">
        <v>810</v>
      </c>
      <c r="D33" s="20" t="s">
        <v>810</v>
      </c>
      <c r="E33" s="22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21"/>
      <c r="B34" s="20" t="s">
        <v>818</v>
      </c>
      <c r="C34" s="20" t="s">
        <v>819</v>
      </c>
      <c r="D34" s="20" t="s">
        <v>819</v>
      </c>
      <c r="E34" s="22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21"/>
      <c r="B35" s="20" t="s">
        <v>820</v>
      </c>
      <c r="C35" s="20" t="s">
        <v>821</v>
      </c>
      <c r="D35" s="20" t="s">
        <v>821</v>
      </c>
      <c r="E35" s="22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21"/>
      <c r="B36" s="20" t="s">
        <v>822</v>
      </c>
      <c r="C36" s="20" t="s">
        <v>823</v>
      </c>
      <c r="D36" s="20" t="s">
        <v>823</v>
      </c>
      <c r="E36" s="22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21"/>
      <c r="B37" s="20" t="s">
        <v>824</v>
      </c>
      <c r="C37" s="20" t="s">
        <v>766</v>
      </c>
      <c r="D37" s="20" t="s">
        <v>766</v>
      </c>
      <c r="E37" s="22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21"/>
      <c r="B38" s="20" t="s">
        <v>825</v>
      </c>
      <c r="C38" s="20" t="s">
        <v>768</v>
      </c>
      <c r="D38" s="20" t="s">
        <v>768</v>
      </c>
      <c r="E38" s="22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21"/>
      <c r="B39" s="20" t="s">
        <v>826</v>
      </c>
      <c r="C39" s="20" t="s">
        <v>827</v>
      </c>
      <c r="D39" s="20" t="s">
        <v>827</v>
      </c>
      <c r="E39" s="22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21"/>
      <c r="B40" s="20" t="s">
        <v>828</v>
      </c>
      <c r="C40" s="20" t="s">
        <v>829</v>
      </c>
      <c r="D40" s="20" t="s">
        <v>829</v>
      </c>
      <c r="E40" s="22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21"/>
      <c r="B41" s="20" t="s">
        <v>830</v>
      </c>
      <c r="C41" s="20" t="s">
        <v>831</v>
      </c>
      <c r="D41" s="20" t="s">
        <v>831</v>
      </c>
      <c r="E41" s="22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21"/>
      <c r="B42" s="20" t="s">
        <v>832</v>
      </c>
      <c r="C42" s="20" t="s">
        <v>815</v>
      </c>
      <c r="D42" s="20" t="s">
        <v>815</v>
      </c>
      <c r="E42" s="22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21"/>
      <c r="B43" s="20" t="s">
        <v>833</v>
      </c>
      <c r="C43" s="20" t="s">
        <v>768</v>
      </c>
      <c r="D43" s="20" t="s">
        <v>768</v>
      </c>
      <c r="E43" s="22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21"/>
      <c r="B44" s="20" t="s">
        <v>834</v>
      </c>
      <c r="C44" s="20" t="s">
        <v>797</v>
      </c>
      <c r="D44" s="20" t="s">
        <v>797</v>
      </c>
      <c r="E44" s="22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21"/>
      <c r="B45" s="20" t="s">
        <v>835</v>
      </c>
      <c r="C45" s="20" t="s">
        <v>836</v>
      </c>
      <c r="D45" s="20" t="s">
        <v>836</v>
      </c>
      <c r="E45" s="22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21"/>
      <c r="B46" s="20" t="s">
        <v>837</v>
      </c>
      <c r="C46" s="20" t="s">
        <v>838</v>
      </c>
      <c r="D46" s="20" t="s">
        <v>838</v>
      </c>
      <c r="E46" s="22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21"/>
      <c r="B47" s="20" t="s">
        <v>839</v>
      </c>
      <c r="C47" s="20" t="s">
        <v>840</v>
      </c>
      <c r="D47" s="20" t="s">
        <v>840</v>
      </c>
      <c r="E47" s="22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21"/>
      <c r="B48" s="20" t="s">
        <v>841</v>
      </c>
      <c r="C48" s="20" t="s">
        <v>842</v>
      </c>
      <c r="D48" s="20" t="s">
        <v>842</v>
      </c>
      <c r="E48" s="22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21"/>
      <c r="B49" s="20" t="s">
        <v>843</v>
      </c>
      <c r="C49" s="20" t="s">
        <v>766</v>
      </c>
      <c r="D49" s="20" t="s">
        <v>766</v>
      </c>
      <c r="E49" s="22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21"/>
      <c r="B50" s="20" t="s">
        <v>844</v>
      </c>
      <c r="C50" s="20" t="s">
        <v>768</v>
      </c>
      <c r="D50" s="20" t="s">
        <v>768</v>
      </c>
      <c r="E50" s="22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21"/>
      <c r="B51" s="20" t="s">
        <v>845</v>
      </c>
      <c r="C51" s="20" t="s">
        <v>772</v>
      </c>
      <c r="D51" s="20" t="s">
        <v>772</v>
      </c>
      <c r="E51" s="22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21"/>
      <c r="B52" s="20" t="s">
        <v>846</v>
      </c>
      <c r="C52" s="20" t="s">
        <v>819</v>
      </c>
      <c r="D52" s="20" t="s">
        <v>819</v>
      </c>
      <c r="E52" s="22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21"/>
      <c r="B53" s="20" t="s">
        <v>847</v>
      </c>
      <c r="C53" s="20" t="s">
        <v>805</v>
      </c>
      <c r="D53" s="20" t="s">
        <v>805</v>
      </c>
      <c r="E53" s="22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21"/>
      <c r="B54" s="20" t="s">
        <v>848</v>
      </c>
      <c r="C54" s="20" t="s">
        <v>849</v>
      </c>
      <c r="D54" s="20" t="s">
        <v>849</v>
      </c>
      <c r="E54" s="22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21"/>
      <c r="B55" s="20" t="s">
        <v>850</v>
      </c>
      <c r="C55" s="20" t="s">
        <v>851</v>
      </c>
      <c r="D55" s="20" t="s">
        <v>851</v>
      </c>
      <c r="E55" s="22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21"/>
      <c r="B56" s="20" t="s">
        <v>852</v>
      </c>
      <c r="C56" s="20" t="s">
        <v>853</v>
      </c>
      <c r="D56" s="20" t="s">
        <v>853</v>
      </c>
      <c r="E56" s="22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21"/>
      <c r="B57" s="20" t="s">
        <v>854</v>
      </c>
      <c r="C57" s="20" t="s">
        <v>855</v>
      </c>
      <c r="D57" s="20" t="s">
        <v>855</v>
      </c>
      <c r="E57" s="22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21"/>
      <c r="B58" s="20" t="s">
        <v>856</v>
      </c>
      <c r="C58" s="20" t="s">
        <v>857</v>
      </c>
      <c r="D58" s="20" t="s">
        <v>857</v>
      </c>
      <c r="E58" s="22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21"/>
      <c r="B59" s="20" t="s">
        <v>858</v>
      </c>
      <c r="C59" s="20" t="s">
        <v>842</v>
      </c>
      <c r="D59" s="20" t="s">
        <v>842</v>
      </c>
      <c r="E59" s="22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21"/>
      <c r="B60" s="20" t="s">
        <v>859</v>
      </c>
      <c r="C60" s="20" t="s">
        <v>860</v>
      </c>
      <c r="D60" s="20" t="s">
        <v>860</v>
      </c>
      <c r="E60" s="22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21"/>
      <c r="B61" s="20" t="s">
        <v>861</v>
      </c>
      <c r="C61" s="20" t="s">
        <v>862</v>
      </c>
      <c r="D61" s="20" t="s">
        <v>862</v>
      </c>
      <c r="E61" s="22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21"/>
      <c r="B62" s="20" t="s">
        <v>863</v>
      </c>
      <c r="C62" s="20" t="s">
        <v>864</v>
      </c>
      <c r="D62" s="20" t="s">
        <v>864</v>
      </c>
      <c r="E62" s="22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21"/>
      <c r="B63" s="20" t="s">
        <v>865</v>
      </c>
      <c r="C63" s="20" t="s">
        <v>866</v>
      </c>
      <c r="D63" s="20" t="s">
        <v>866</v>
      </c>
      <c r="E63" s="22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21"/>
      <c r="B64" s="20" t="s">
        <v>867</v>
      </c>
      <c r="C64" s="20" t="s">
        <v>766</v>
      </c>
      <c r="D64" s="20" t="s">
        <v>766</v>
      </c>
      <c r="E64" s="22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21"/>
      <c r="B65" s="20" t="s">
        <v>868</v>
      </c>
      <c r="C65" s="20" t="s">
        <v>768</v>
      </c>
      <c r="D65" s="20" t="s">
        <v>768</v>
      </c>
      <c r="E65" s="22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21"/>
      <c r="B66" s="20" t="s">
        <v>869</v>
      </c>
      <c r="C66" s="20" t="s">
        <v>772</v>
      </c>
      <c r="D66" s="20" t="s">
        <v>772</v>
      </c>
      <c r="E66" s="22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21"/>
      <c r="B67" s="20" t="s">
        <v>870</v>
      </c>
      <c r="C67" s="20" t="s">
        <v>871</v>
      </c>
      <c r="D67" s="20" t="s">
        <v>871</v>
      </c>
      <c r="E67" s="22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21"/>
      <c r="B68" s="20" t="s">
        <v>872</v>
      </c>
      <c r="C68" s="20" t="s">
        <v>836</v>
      </c>
      <c r="D68" s="20" t="s">
        <v>836</v>
      </c>
      <c r="E68" s="22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21"/>
      <c r="B69" s="20" t="s">
        <v>873</v>
      </c>
      <c r="C69" s="20" t="s">
        <v>874</v>
      </c>
      <c r="D69" s="20" t="s">
        <v>874</v>
      </c>
      <c r="E69" s="22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21"/>
      <c r="B70" s="20" t="s">
        <v>875</v>
      </c>
      <c r="C70" s="20" t="s">
        <v>876</v>
      </c>
      <c r="D70" s="20" t="s">
        <v>876</v>
      </c>
      <c r="E70" s="22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21"/>
      <c r="B71" s="20" t="s">
        <v>877</v>
      </c>
      <c r="C71" s="20" t="s">
        <v>876</v>
      </c>
      <c r="D71" s="20" t="s">
        <v>876</v>
      </c>
      <c r="E71" s="22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21"/>
      <c r="B72" s="20" t="s">
        <v>878</v>
      </c>
      <c r="C72" s="20" t="s">
        <v>879</v>
      </c>
      <c r="D72" s="20" t="s">
        <v>879</v>
      </c>
      <c r="E72" s="22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21"/>
      <c r="B73" s="20" t="s">
        <v>880</v>
      </c>
      <c r="C73" s="20" t="s">
        <v>819</v>
      </c>
      <c r="D73" s="20" t="s">
        <v>819</v>
      </c>
      <c r="E73" s="22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21"/>
      <c r="B74" s="20" t="s">
        <v>881</v>
      </c>
      <c r="C74" s="20" t="s">
        <v>805</v>
      </c>
      <c r="D74" s="20" t="s">
        <v>805</v>
      </c>
      <c r="E74" s="22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21"/>
      <c r="B75" s="20" t="s">
        <v>882</v>
      </c>
      <c r="C75" s="20" t="s">
        <v>797</v>
      </c>
      <c r="D75" s="20" t="s">
        <v>797</v>
      </c>
      <c r="E75" s="22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21"/>
      <c r="B76" s="20" t="s">
        <v>883</v>
      </c>
      <c r="C76" s="20" t="s">
        <v>766</v>
      </c>
      <c r="D76" s="20" t="s">
        <v>766</v>
      </c>
      <c r="E76" s="22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21"/>
      <c r="B77" s="20" t="s">
        <v>884</v>
      </c>
      <c r="C77" s="20" t="s">
        <v>768</v>
      </c>
      <c r="D77" s="20" t="s">
        <v>768</v>
      </c>
      <c r="E77" s="22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21"/>
      <c r="B78" s="20" t="s">
        <v>885</v>
      </c>
      <c r="C78" s="20" t="s">
        <v>840</v>
      </c>
      <c r="D78" s="20" t="s">
        <v>840</v>
      </c>
      <c r="E78" s="22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21"/>
      <c r="B79" s="20" t="s">
        <v>886</v>
      </c>
      <c r="C79" s="20" t="s">
        <v>887</v>
      </c>
      <c r="D79" s="20" t="s">
        <v>887</v>
      </c>
      <c r="E79" s="22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21"/>
      <c r="B80" s="20" t="s">
        <v>888</v>
      </c>
      <c r="C80" s="20" t="s">
        <v>889</v>
      </c>
      <c r="D80" s="20" t="s">
        <v>889</v>
      </c>
      <c r="E80" s="22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21"/>
      <c r="B81" s="20" t="s">
        <v>890</v>
      </c>
      <c r="C81" s="20" t="s">
        <v>891</v>
      </c>
      <c r="D81" s="20" t="s">
        <v>891</v>
      </c>
      <c r="E81" s="22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21"/>
      <c r="B82" s="20" t="s">
        <v>892</v>
      </c>
      <c r="C82" s="20" t="s">
        <v>766</v>
      </c>
      <c r="D82" s="20" t="s">
        <v>766</v>
      </c>
      <c r="E82" s="22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21"/>
      <c r="B83" s="20" t="s">
        <v>893</v>
      </c>
      <c r="C83" s="20" t="s">
        <v>768</v>
      </c>
      <c r="D83" s="20" t="s">
        <v>768</v>
      </c>
      <c r="E83" s="22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21"/>
      <c r="B84" s="20" t="s">
        <v>894</v>
      </c>
      <c r="C84" s="20" t="s">
        <v>840</v>
      </c>
      <c r="D84" s="20" t="s">
        <v>840</v>
      </c>
      <c r="E84" s="22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21"/>
      <c r="B85" s="20" t="s">
        <v>895</v>
      </c>
      <c r="C85" s="20" t="s">
        <v>889</v>
      </c>
      <c r="D85" s="20" t="s">
        <v>889</v>
      </c>
      <c r="E85" s="22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21"/>
      <c r="B86" s="20" t="s">
        <v>896</v>
      </c>
      <c r="C86" s="20" t="s">
        <v>897</v>
      </c>
      <c r="D86" s="20" t="s">
        <v>897</v>
      </c>
      <c r="E86" s="22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21"/>
      <c r="B87" s="20" t="s">
        <v>898</v>
      </c>
      <c r="C87" s="20" t="s">
        <v>899</v>
      </c>
      <c r="D87" s="20" t="s">
        <v>899</v>
      </c>
      <c r="E87" s="22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21"/>
      <c r="B88" s="20" t="s">
        <v>900</v>
      </c>
      <c r="C88" s="20" t="s">
        <v>901</v>
      </c>
      <c r="D88" s="20" t="s">
        <v>901</v>
      </c>
      <c r="E88" s="22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21"/>
      <c r="B89" s="20" t="s">
        <v>902</v>
      </c>
      <c r="C89" s="20" t="s">
        <v>903</v>
      </c>
      <c r="D89" s="20" t="s">
        <v>903</v>
      </c>
      <c r="E89" s="22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21"/>
      <c r="B90" s="20" t="s">
        <v>904</v>
      </c>
      <c r="C90" s="20" t="s">
        <v>905</v>
      </c>
      <c r="D90" s="20" t="s">
        <v>905</v>
      </c>
      <c r="E90" s="22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21"/>
      <c r="B91" s="20" t="s">
        <v>906</v>
      </c>
      <c r="C91" s="20" t="s">
        <v>907</v>
      </c>
      <c r="D91" s="20" t="s">
        <v>907</v>
      </c>
      <c r="E91" s="22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21"/>
      <c r="B92" s="20" t="s">
        <v>908</v>
      </c>
      <c r="C92" s="20" t="s">
        <v>857</v>
      </c>
      <c r="D92" s="20" t="s">
        <v>857</v>
      </c>
      <c r="E92" s="22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21"/>
      <c r="B93" s="20" t="s">
        <v>909</v>
      </c>
      <c r="C93" s="20" t="s">
        <v>910</v>
      </c>
      <c r="D93" s="20" t="s">
        <v>910</v>
      </c>
      <c r="E93" s="22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21"/>
      <c r="B94" s="20" t="s">
        <v>911</v>
      </c>
      <c r="C94" s="20" t="s">
        <v>912</v>
      </c>
      <c r="D94" s="20" t="s">
        <v>912</v>
      </c>
      <c r="E94" s="22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21"/>
      <c r="B95" s="20" t="s">
        <v>913</v>
      </c>
      <c r="C95" s="20" t="s">
        <v>912</v>
      </c>
      <c r="D95" s="20" t="s">
        <v>912</v>
      </c>
      <c r="E95" s="22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21"/>
      <c r="B96" s="20" t="s">
        <v>914</v>
      </c>
      <c r="C96" s="20" t="s">
        <v>915</v>
      </c>
      <c r="D96" s="20" t="s">
        <v>915</v>
      </c>
      <c r="E96" s="22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21"/>
      <c r="B97" s="20" t="s">
        <v>916</v>
      </c>
      <c r="C97" s="20" t="s">
        <v>917</v>
      </c>
      <c r="D97" s="20" t="s">
        <v>917</v>
      </c>
      <c r="E97" s="22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21"/>
      <c r="B98" s="20" t="s">
        <v>918</v>
      </c>
      <c r="C98" s="20" t="s">
        <v>917</v>
      </c>
      <c r="D98" s="20" t="s">
        <v>917</v>
      </c>
      <c r="E98" s="22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21"/>
      <c r="B99" s="20" t="s">
        <v>919</v>
      </c>
      <c r="C99" s="20" t="s">
        <v>920</v>
      </c>
      <c r="D99" s="20" t="s">
        <v>920</v>
      </c>
      <c r="E99" s="22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21"/>
      <c r="B100" s="20" t="s">
        <v>921</v>
      </c>
      <c r="C100" s="20" t="s">
        <v>770</v>
      </c>
      <c r="D100" s="20" t="s">
        <v>770</v>
      </c>
      <c r="E100" s="22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21"/>
      <c r="B101" s="20" t="s">
        <v>922</v>
      </c>
      <c r="C101" s="20" t="s">
        <v>923</v>
      </c>
      <c r="D101" s="20" t="s">
        <v>923</v>
      </c>
      <c r="E101" s="22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21"/>
      <c r="B102" s="20" t="s">
        <v>924</v>
      </c>
      <c r="C102" s="20" t="s">
        <v>925</v>
      </c>
      <c r="D102" s="20" t="s">
        <v>925</v>
      </c>
      <c r="E102" s="22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21"/>
      <c r="B103" s="20" t="s">
        <v>926</v>
      </c>
      <c r="C103" s="20" t="s">
        <v>766</v>
      </c>
      <c r="D103" s="20" t="s">
        <v>766</v>
      </c>
      <c r="E103" s="22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21"/>
      <c r="B104" s="20" t="s">
        <v>927</v>
      </c>
      <c r="C104" s="20" t="s">
        <v>768</v>
      </c>
      <c r="D104" s="20" t="s">
        <v>768</v>
      </c>
      <c r="E104" s="22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21"/>
      <c r="B105" s="20" t="s">
        <v>928</v>
      </c>
      <c r="C105" s="20" t="s">
        <v>929</v>
      </c>
      <c r="D105" s="20" t="s">
        <v>929</v>
      </c>
      <c r="E105" s="22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21"/>
      <c r="B106" s="20" t="s">
        <v>930</v>
      </c>
      <c r="C106" s="20" t="s">
        <v>860</v>
      </c>
      <c r="D106" s="20" t="s">
        <v>860</v>
      </c>
      <c r="E106" s="22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21"/>
      <c r="B107" s="20" t="s">
        <v>931</v>
      </c>
      <c r="C107" s="20" t="s">
        <v>932</v>
      </c>
      <c r="D107" s="20" t="s">
        <v>932</v>
      </c>
      <c r="E107" s="22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21"/>
      <c r="B108" s="20" t="s">
        <v>933</v>
      </c>
      <c r="C108" s="20" t="s">
        <v>934</v>
      </c>
      <c r="D108" s="20" t="s">
        <v>934</v>
      </c>
      <c r="E108" s="22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23" t="s">
        <v>935</v>
      </c>
      <c r="B109" s="6" t="s">
        <v>936</v>
      </c>
      <c r="C109" s="20" t="s">
        <v>838</v>
      </c>
      <c r="D109" s="6" t="s">
        <v>838</v>
      </c>
      <c r="E109" s="25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24"/>
      <c r="B110" s="6" t="s">
        <v>937</v>
      </c>
      <c r="C110" s="20" t="s">
        <v>840</v>
      </c>
      <c r="D110" s="6" t="s">
        <v>840</v>
      </c>
      <c r="E110" s="22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21"/>
      <c r="B111" s="6" t="s">
        <v>938</v>
      </c>
      <c r="C111" s="20" t="s">
        <v>874</v>
      </c>
      <c r="D111" s="6" t="s">
        <v>874</v>
      </c>
      <c r="E111" s="22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23" t="s">
        <v>935</v>
      </c>
      <c r="B112" s="6" t="s">
        <v>939</v>
      </c>
      <c r="C112" s="20" t="s">
        <v>940</v>
      </c>
      <c r="D112" s="6" t="s">
        <v>940</v>
      </c>
      <c r="E112" s="25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23"/>
      <c r="B113" s="6" t="s">
        <v>941</v>
      </c>
      <c r="C113" s="20" t="s">
        <v>942</v>
      </c>
      <c r="D113" s="6" t="s">
        <v>942</v>
      </c>
      <c r="E113" s="26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23"/>
      <c r="B114" s="6" t="s">
        <v>943</v>
      </c>
      <c r="C114" s="20" t="s">
        <v>944</v>
      </c>
      <c r="D114" s="6" t="s">
        <v>944</v>
      </c>
      <c r="E114" s="26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23"/>
      <c r="B115" s="6" t="s">
        <v>945</v>
      </c>
      <c r="C115" s="20" t="s">
        <v>946</v>
      </c>
      <c r="D115" s="6" t="s">
        <v>946</v>
      </c>
      <c r="E115" s="26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23"/>
      <c r="B116" s="6" t="s">
        <v>947</v>
      </c>
      <c r="C116" s="20" t="s">
        <v>948</v>
      </c>
      <c r="D116" s="6" t="s">
        <v>948</v>
      </c>
      <c r="E116" s="26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23"/>
      <c r="B117" s="6" t="s">
        <v>949</v>
      </c>
      <c r="C117" s="20" t="s">
        <v>950</v>
      </c>
      <c r="D117" s="6" t="s">
        <v>950</v>
      </c>
      <c r="E117" s="26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23"/>
      <c r="B118" s="6" t="s">
        <v>951</v>
      </c>
      <c r="C118" s="20" t="s">
        <v>950</v>
      </c>
      <c r="D118" s="6" t="s">
        <v>950</v>
      </c>
      <c r="E118" s="26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23"/>
      <c r="B119" s="6" t="s">
        <v>952</v>
      </c>
      <c r="C119" s="20" t="s">
        <v>950</v>
      </c>
      <c r="D119" s="6" t="s">
        <v>950</v>
      </c>
      <c r="E119" s="26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23"/>
      <c r="B120" s="6" t="s">
        <v>953</v>
      </c>
      <c r="C120" s="20" t="s">
        <v>950</v>
      </c>
      <c r="D120" s="6" t="s">
        <v>950</v>
      </c>
      <c r="E120" s="26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23"/>
      <c r="B121" s="6" t="s">
        <v>954</v>
      </c>
      <c r="C121" s="20" t="s">
        <v>950</v>
      </c>
      <c r="D121" s="6" t="s">
        <v>950</v>
      </c>
      <c r="E121" s="26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23"/>
      <c r="B122" s="6" t="s">
        <v>955</v>
      </c>
      <c r="C122" s="20" t="s">
        <v>950</v>
      </c>
      <c r="D122" s="6" t="s">
        <v>950</v>
      </c>
      <c r="E122" s="26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23"/>
      <c r="B123" s="6" t="s">
        <v>956</v>
      </c>
      <c r="C123" s="20" t="s">
        <v>950</v>
      </c>
      <c r="D123" s="6" t="s">
        <v>950</v>
      </c>
      <c r="E123" s="26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23"/>
      <c r="B124" s="6" t="s">
        <v>957</v>
      </c>
      <c r="C124" s="20" t="s">
        <v>950</v>
      </c>
      <c r="D124" s="6" t="s">
        <v>950</v>
      </c>
      <c r="E124" s="26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23"/>
      <c r="B125" s="6" t="s">
        <v>958</v>
      </c>
      <c r="C125" s="20" t="s">
        <v>950</v>
      </c>
      <c r="D125" s="6" t="s">
        <v>950</v>
      </c>
      <c r="E125" s="26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23"/>
      <c r="B126" s="6" t="s">
        <v>959</v>
      </c>
      <c r="C126" s="20" t="s">
        <v>950</v>
      </c>
      <c r="D126" s="6" t="s">
        <v>950</v>
      </c>
      <c r="E126" s="26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23"/>
      <c r="B127" s="6" t="s">
        <v>960</v>
      </c>
      <c r="C127" s="20" t="s">
        <v>950</v>
      </c>
      <c r="D127" s="6" t="s">
        <v>950</v>
      </c>
      <c r="E127" s="26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23"/>
      <c r="B128" s="6" t="s">
        <v>961</v>
      </c>
      <c r="C128" s="20" t="s">
        <v>950</v>
      </c>
      <c r="D128" s="6" t="s">
        <v>950</v>
      </c>
      <c r="E128" s="26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23"/>
      <c r="B129" s="6" t="s">
        <v>962</v>
      </c>
      <c r="C129" s="20" t="s">
        <v>950</v>
      </c>
      <c r="D129" s="6" t="s">
        <v>950</v>
      </c>
      <c r="E129" s="26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23"/>
      <c r="B130" s="6" t="s">
        <v>963</v>
      </c>
      <c r="C130" s="20" t="s">
        <v>950</v>
      </c>
      <c r="D130" s="6" t="s">
        <v>950</v>
      </c>
      <c r="E130" s="26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23"/>
      <c r="B131" s="6" t="s">
        <v>964</v>
      </c>
      <c r="C131" s="20" t="s">
        <v>950</v>
      </c>
      <c r="D131" s="6" t="s">
        <v>950</v>
      </c>
      <c r="E131" s="26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23"/>
      <c r="B132" s="6" t="s">
        <v>965</v>
      </c>
      <c r="C132" s="20" t="s">
        <v>950</v>
      </c>
      <c r="D132" s="6" t="s">
        <v>950</v>
      </c>
      <c r="E132" s="26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23"/>
      <c r="B133" s="6" t="s">
        <v>966</v>
      </c>
      <c r="C133" s="20" t="s">
        <v>967</v>
      </c>
      <c r="D133" s="6" t="s">
        <v>967</v>
      </c>
      <c r="E133" s="26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23"/>
      <c r="B134" s="6" t="s">
        <v>968</v>
      </c>
      <c r="C134" s="20" t="s">
        <v>967</v>
      </c>
      <c r="D134" s="6" t="s">
        <v>967</v>
      </c>
      <c r="E134" s="26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23"/>
      <c r="B135" s="6" t="s">
        <v>969</v>
      </c>
      <c r="C135" s="20" t="s">
        <v>836</v>
      </c>
      <c r="D135" s="6" t="s">
        <v>836</v>
      </c>
      <c r="E135" s="26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23"/>
      <c r="B136" s="6" t="s">
        <v>970</v>
      </c>
      <c r="C136" s="20" t="s">
        <v>772</v>
      </c>
      <c r="D136" s="6" t="s">
        <v>772</v>
      </c>
      <c r="E136" s="26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23"/>
      <c r="B137" s="6" t="s">
        <v>971</v>
      </c>
      <c r="C137" s="20" t="s">
        <v>972</v>
      </c>
      <c r="D137" s="6" t="s">
        <v>972</v>
      </c>
      <c r="E137" s="26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23"/>
      <c r="B138" s="6" t="s">
        <v>973</v>
      </c>
      <c r="C138" s="20" t="s">
        <v>972</v>
      </c>
      <c r="D138" s="6" t="s">
        <v>972</v>
      </c>
      <c r="E138" s="26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23"/>
      <c r="B139" s="6" t="s">
        <v>974</v>
      </c>
      <c r="C139" s="20" t="s">
        <v>975</v>
      </c>
      <c r="D139" s="6" t="s">
        <v>976</v>
      </c>
      <c r="E139" s="26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23"/>
      <c r="B140" s="6" t="s">
        <v>977</v>
      </c>
      <c r="C140" s="20" t="s">
        <v>975</v>
      </c>
      <c r="D140" s="6" t="s">
        <v>976</v>
      </c>
      <c r="E140" s="26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23"/>
      <c r="B141" s="6" t="s">
        <v>978</v>
      </c>
      <c r="C141" s="20" t="s">
        <v>827</v>
      </c>
      <c r="D141" s="6" t="s">
        <v>827</v>
      </c>
      <c r="E141" s="26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23"/>
      <c r="B142" s="6" t="s">
        <v>979</v>
      </c>
      <c r="C142" s="20" t="s">
        <v>980</v>
      </c>
      <c r="D142" s="6" t="s">
        <v>981</v>
      </c>
      <c r="E142" s="26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23"/>
      <c r="B143" s="6" t="s">
        <v>982</v>
      </c>
      <c r="C143" s="20" t="s">
        <v>983</v>
      </c>
      <c r="D143" s="6" t="s">
        <v>983</v>
      </c>
      <c r="E143" s="26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23"/>
      <c r="B144" s="6" t="s">
        <v>984</v>
      </c>
      <c r="C144" s="20" t="s">
        <v>985</v>
      </c>
      <c r="D144" s="6" t="s">
        <v>985</v>
      </c>
      <c r="E144" s="26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23"/>
      <c r="B145" s="6" t="s">
        <v>986</v>
      </c>
      <c r="C145" s="20" t="s">
        <v>827</v>
      </c>
      <c r="D145" s="6" t="s">
        <v>827</v>
      </c>
      <c r="E145" s="26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23"/>
      <c r="B146" s="6" t="s">
        <v>987</v>
      </c>
      <c r="C146" s="20" t="s">
        <v>862</v>
      </c>
      <c r="D146" s="6" t="s">
        <v>862</v>
      </c>
      <c r="E146" s="26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23"/>
      <c r="B147" s="6" t="s">
        <v>988</v>
      </c>
      <c r="C147" s="20" t="s">
        <v>989</v>
      </c>
      <c r="D147" s="6" t="s">
        <v>989</v>
      </c>
      <c r="E147" s="26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23"/>
      <c r="B148" s="6" t="s">
        <v>990</v>
      </c>
      <c r="C148" s="20" t="s">
        <v>768</v>
      </c>
      <c r="D148" s="6" t="s">
        <v>768</v>
      </c>
      <c r="E148" s="26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23"/>
      <c r="B149" s="6" t="s">
        <v>991</v>
      </c>
      <c r="C149" s="20" t="s">
        <v>797</v>
      </c>
      <c r="D149" s="6" t="s">
        <v>797</v>
      </c>
      <c r="E149" s="26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23"/>
      <c r="B150" s="6" t="s">
        <v>992</v>
      </c>
      <c r="C150" s="20" t="s">
        <v>874</v>
      </c>
      <c r="D150" s="6" t="s">
        <v>874</v>
      </c>
      <c r="E150" s="26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23"/>
      <c r="B151" s="6" t="s">
        <v>993</v>
      </c>
      <c r="C151" s="20" t="s">
        <v>994</v>
      </c>
      <c r="D151" s="6" t="s">
        <v>994</v>
      </c>
      <c r="E151" s="26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23"/>
      <c r="B152" s="6" t="s">
        <v>995</v>
      </c>
      <c r="C152" s="20" t="s">
        <v>996</v>
      </c>
      <c r="D152" s="6" t="s">
        <v>996</v>
      </c>
      <c r="E152" s="26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23"/>
      <c r="B153" s="6" t="s">
        <v>997</v>
      </c>
      <c r="C153" s="20" t="s">
        <v>778</v>
      </c>
      <c r="D153" s="6" t="s">
        <v>778</v>
      </c>
      <c r="E153" s="26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23"/>
      <c r="B154" s="6" t="s">
        <v>998</v>
      </c>
      <c r="C154" s="20" t="s">
        <v>797</v>
      </c>
      <c r="D154" s="6" t="s">
        <v>797</v>
      </c>
      <c r="E154" s="26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23"/>
      <c r="B155" s="6" t="s">
        <v>999</v>
      </c>
      <c r="C155" s="20" t="s">
        <v>1000</v>
      </c>
      <c r="D155" s="6" t="s">
        <v>1000</v>
      </c>
      <c r="E155" s="26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23"/>
      <c r="B156" s="6" t="s">
        <v>1001</v>
      </c>
      <c r="C156" s="20" t="s">
        <v>772</v>
      </c>
      <c r="D156" s="6" t="s">
        <v>772</v>
      </c>
      <c r="E156" s="26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23"/>
      <c r="B157" s="6" t="s">
        <v>1002</v>
      </c>
      <c r="C157" s="20" t="s">
        <v>1003</v>
      </c>
      <c r="D157" s="6" t="s">
        <v>1004</v>
      </c>
      <c r="E157" s="26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23"/>
      <c r="B158" s="6" t="s">
        <v>1005</v>
      </c>
      <c r="C158" s="20" t="s">
        <v>1003</v>
      </c>
      <c r="D158" s="6" t="s">
        <v>776</v>
      </c>
      <c r="E158" s="26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23"/>
      <c r="B159" s="6" t="s">
        <v>1006</v>
      </c>
      <c r="C159" s="20" t="s">
        <v>1007</v>
      </c>
      <c r="D159" s="6" t="s">
        <v>1008</v>
      </c>
      <c r="E159" s="26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23"/>
      <c r="B160" s="6" t="s">
        <v>1009</v>
      </c>
      <c r="C160" s="20" t="s">
        <v>1010</v>
      </c>
      <c r="D160" s="6" t="s">
        <v>1010</v>
      </c>
      <c r="E160" s="26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23"/>
      <c r="B161" s="6" t="s">
        <v>1011</v>
      </c>
      <c r="C161" s="20" t="s">
        <v>1010</v>
      </c>
      <c r="D161" s="6" t="s">
        <v>1010</v>
      </c>
      <c r="E161" s="26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23"/>
      <c r="B162" s="6" t="s">
        <v>1012</v>
      </c>
      <c r="C162" s="20" t="s">
        <v>1004</v>
      </c>
      <c r="D162" s="6" t="s">
        <v>1004</v>
      </c>
      <c r="E162" s="26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23"/>
      <c r="B163" s="6" t="s">
        <v>1013</v>
      </c>
      <c r="C163" s="20" t="s">
        <v>819</v>
      </c>
      <c r="D163" s="6" t="s">
        <v>819</v>
      </c>
      <c r="E163" s="26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23"/>
      <c r="B164" s="6" t="s">
        <v>1014</v>
      </c>
      <c r="C164" s="20" t="s">
        <v>805</v>
      </c>
      <c r="D164" s="6" t="s">
        <v>805</v>
      </c>
      <c r="E164" s="26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23"/>
      <c r="B165" s="6" t="s">
        <v>1015</v>
      </c>
      <c r="C165" s="20" t="s">
        <v>840</v>
      </c>
      <c r="D165" s="6" t="s">
        <v>840</v>
      </c>
      <c r="E165" s="26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23"/>
      <c r="B166" s="6" t="s">
        <v>1016</v>
      </c>
      <c r="C166" s="20" t="s">
        <v>1000</v>
      </c>
      <c r="D166" s="6" t="s">
        <v>1000</v>
      </c>
      <c r="E166" s="26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23"/>
      <c r="B167" s="6" t="s">
        <v>1017</v>
      </c>
      <c r="C167" s="20" t="s">
        <v>838</v>
      </c>
      <c r="D167" s="6" t="s">
        <v>838</v>
      </c>
      <c r="E167" s="26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23"/>
      <c r="B168" s="6" t="s">
        <v>1018</v>
      </c>
      <c r="C168" s="20" t="s">
        <v>874</v>
      </c>
      <c r="D168" s="6" t="s">
        <v>874</v>
      </c>
      <c r="E168" s="26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23"/>
      <c r="B169" s="6" t="s">
        <v>1019</v>
      </c>
      <c r="C169" s="20" t="s">
        <v>821</v>
      </c>
      <c r="D169" s="6" t="s">
        <v>821</v>
      </c>
      <c r="E169" s="26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23"/>
      <c r="B170" s="6" t="s">
        <v>1020</v>
      </c>
      <c r="C170" s="20" t="s">
        <v>823</v>
      </c>
      <c r="D170" s="6" t="s">
        <v>823</v>
      </c>
      <c r="E170" s="26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23"/>
      <c r="B171" s="6" t="s">
        <v>1021</v>
      </c>
      <c r="C171" s="20" t="s">
        <v>1022</v>
      </c>
      <c r="D171" s="6" t="s">
        <v>1022</v>
      </c>
      <c r="E171" s="26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23"/>
      <c r="B172" s="6" t="s">
        <v>1023</v>
      </c>
      <c r="C172" s="20" t="s">
        <v>910</v>
      </c>
      <c r="D172" s="6" t="s">
        <v>910</v>
      </c>
      <c r="E172" s="26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23"/>
      <c r="B173" s="6" t="s">
        <v>1024</v>
      </c>
      <c r="C173" s="20" t="s">
        <v>1025</v>
      </c>
      <c r="D173" s="6" t="s">
        <v>1025</v>
      </c>
      <c r="E173" s="26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23"/>
      <c r="B174" s="6" t="s">
        <v>1026</v>
      </c>
      <c r="C174" s="20" t="s">
        <v>967</v>
      </c>
      <c r="D174" s="6" t="s">
        <v>967</v>
      </c>
      <c r="E174" s="26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23"/>
      <c r="B175" s="6" t="s">
        <v>1027</v>
      </c>
      <c r="C175" s="20" t="s">
        <v>967</v>
      </c>
      <c r="D175" s="6" t="s">
        <v>967</v>
      </c>
      <c r="E175" s="26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23"/>
      <c r="B176" s="6" t="s">
        <v>1028</v>
      </c>
      <c r="C176" s="20" t="s">
        <v>1029</v>
      </c>
      <c r="D176" s="6" t="s">
        <v>1029</v>
      </c>
      <c r="E176" s="26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23"/>
      <c r="B177" s="6" t="s">
        <v>1030</v>
      </c>
      <c r="C177" s="20" t="s">
        <v>1000</v>
      </c>
      <c r="D177" s="6" t="s">
        <v>1000</v>
      </c>
      <c r="E177" s="26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23"/>
      <c r="B178" s="6" t="s">
        <v>1031</v>
      </c>
      <c r="C178" s="20" t="s">
        <v>838</v>
      </c>
      <c r="D178" s="6" t="s">
        <v>838</v>
      </c>
      <c r="E178" s="26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23"/>
      <c r="B179" s="6" t="s">
        <v>1032</v>
      </c>
      <c r="C179" s="20" t="s">
        <v>929</v>
      </c>
      <c r="D179" s="6" t="s">
        <v>929</v>
      </c>
      <c r="E179" s="26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23"/>
      <c r="B180" s="6" t="s">
        <v>1033</v>
      </c>
      <c r="C180" s="20" t="s">
        <v>1034</v>
      </c>
      <c r="D180" s="6" t="s">
        <v>1034</v>
      </c>
      <c r="E180" s="26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23"/>
      <c r="B181" s="6" t="s">
        <v>1035</v>
      </c>
      <c r="C181" s="20" t="s">
        <v>1036</v>
      </c>
      <c r="D181" s="6" t="s">
        <v>1036</v>
      </c>
      <c r="E181" s="26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23"/>
      <c r="B182" s="6" t="s">
        <v>1037</v>
      </c>
      <c r="C182" s="20" t="s">
        <v>1038</v>
      </c>
      <c r="D182" s="6" t="s">
        <v>1038</v>
      </c>
      <c r="E182" s="26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23"/>
      <c r="B183" s="6" t="s">
        <v>1039</v>
      </c>
      <c r="C183" s="20" t="s">
        <v>1038</v>
      </c>
      <c r="D183" s="6" t="s">
        <v>1038</v>
      </c>
      <c r="E183" s="26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23"/>
      <c r="B184" s="6" t="s">
        <v>1040</v>
      </c>
      <c r="C184" s="20" t="s">
        <v>1041</v>
      </c>
      <c r="D184" s="6" t="s">
        <v>1041</v>
      </c>
      <c r="E184" s="26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23"/>
      <c r="B185" s="6" t="s">
        <v>1042</v>
      </c>
      <c r="C185" s="20" t="s">
        <v>972</v>
      </c>
      <c r="D185" s="6" t="s">
        <v>972</v>
      </c>
      <c r="E185" s="26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23"/>
      <c r="B186" s="6" t="s">
        <v>1043</v>
      </c>
      <c r="C186" s="20" t="s">
        <v>972</v>
      </c>
      <c r="D186" s="6" t="s">
        <v>972</v>
      </c>
      <c r="E186" s="26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23"/>
      <c r="B187" s="6" t="s">
        <v>1044</v>
      </c>
      <c r="C187" s="20" t="s">
        <v>827</v>
      </c>
      <c r="D187" s="6" t="s">
        <v>827</v>
      </c>
      <c r="E187" s="26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23"/>
      <c r="B188" s="6" t="s">
        <v>1045</v>
      </c>
      <c r="C188" s="20" t="s">
        <v>862</v>
      </c>
      <c r="D188" s="6" t="s">
        <v>862</v>
      </c>
      <c r="E188" s="26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23"/>
      <c r="B189" s="6" t="s">
        <v>1046</v>
      </c>
      <c r="C189" s="20" t="s">
        <v>1047</v>
      </c>
      <c r="D189" s="6" t="s">
        <v>1047</v>
      </c>
      <c r="E189" s="26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23"/>
      <c r="B190" s="6" t="s">
        <v>1048</v>
      </c>
      <c r="C190" s="20" t="s">
        <v>967</v>
      </c>
      <c r="D190" s="6" t="s">
        <v>967</v>
      </c>
      <c r="E190" s="26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23"/>
      <c r="B191" s="6" t="s">
        <v>1049</v>
      </c>
      <c r="C191" s="20" t="s">
        <v>1050</v>
      </c>
      <c r="D191" s="6" t="s">
        <v>1050</v>
      </c>
      <c r="E191" s="26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23"/>
      <c r="B192" s="6" t="s">
        <v>1051</v>
      </c>
      <c r="C192" s="20" t="s">
        <v>1052</v>
      </c>
      <c r="D192" s="6" t="s">
        <v>1053</v>
      </c>
      <c r="E192" s="26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23"/>
      <c r="B193" s="6" t="s">
        <v>1054</v>
      </c>
      <c r="C193" s="20" t="s">
        <v>1052</v>
      </c>
      <c r="D193" s="6" t="s">
        <v>1053</v>
      </c>
      <c r="E193" s="26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23"/>
      <c r="B194" s="6" t="s">
        <v>1055</v>
      </c>
      <c r="C194" s="20" t="s">
        <v>1056</v>
      </c>
      <c r="D194" s="6" t="s">
        <v>1057</v>
      </c>
      <c r="E194" s="26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23"/>
      <c r="B195" s="6" t="s">
        <v>1058</v>
      </c>
      <c r="C195" s="20" t="s">
        <v>967</v>
      </c>
      <c r="D195" s="6" t="s">
        <v>967</v>
      </c>
      <c r="E195" s="26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23"/>
      <c r="B196" s="6" t="s">
        <v>1059</v>
      </c>
      <c r="C196" s="20" t="s">
        <v>1050</v>
      </c>
      <c r="D196" s="6" t="s">
        <v>1050</v>
      </c>
      <c r="E196" s="26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23"/>
      <c r="B197" s="6" t="s">
        <v>1060</v>
      </c>
      <c r="C197" s="20" t="s">
        <v>1052</v>
      </c>
      <c r="D197" s="6" t="s">
        <v>1053</v>
      </c>
      <c r="E197" s="26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23"/>
      <c r="B198" s="6" t="s">
        <v>1061</v>
      </c>
      <c r="C198" s="20" t="s">
        <v>1052</v>
      </c>
      <c r="D198" s="6" t="s">
        <v>1053</v>
      </c>
      <c r="E198" s="26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23"/>
      <c r="B199" s="6" t="s">
        <v>1062</v>
      </c>
      <c r="C199" s="20" t="s">
        <v>1056</v>
      </c>
      <c r="D199" s="6" t="s">
        <v>1057</v>
      </c>
      <c r="E199" s="26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23"/>
      <c r="B200" s="6" t="s">
        <v>1063</v>
      </c>
      <c r="C200" s="20" t="s">
        <v>1034</v>
      </c>
      <c r="D200" s="6" t="s">
        <v>1034</v>
      </c>
      <c r="E200" s="26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23"/>
      <c r="B201" s="6" t="s">
        <v>1064</v>
      </c>
      <c r="C201" s="20" t="s">
        <v>1036</v>
      </c>
      <c r="D201" s="6" t="s">
        <v>1036</v>
      </c>
      <c r="E201" s="26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23"/>
      <c r="B202" s="6" t="s">
        <v>1065</v>
      </c>
      <c r="C202" s="20" t="s">
        <v>876</v>
      </c>
      <c r="D202" s="6" t="s">
        <v>876</v>
      </c>
      <c r="E202" s="26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23"/>
      <c r="B203" s="6" t="s">
        <v>1066</v>
      </c>
      <c r="C203" s="20" t="s">
        <v>876</v>
      </c>
      <c r="D203" s="6" t="s">
        <v>876</v>
      </c>
      <c r="E203" s="26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23"/>
      <c r="B204" s="6" t="s">
        <v>1067</v>
      </c>
      <c r="C204" s="20" t="s">
        <v>1068</v>
      </c>
      <c r="D204" s="6" t="s">
        <v>1068</v>
      </c>
      <c r="E204" s="26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23"/>
      <c r="B205" s="6" t="s">
        <v>1069</v>
      </c>
      <c r="C205" s="20" t="s">
        <v>871</v>
      </c>
      <c r="D205" s="6" t="s">
        <v>871</v>
      </c>
      <c r="E205" s="26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23"/>
      <c r="B206" s="6" t="s">
        <v>1070</v>
      </c>
      <c r="C206" s="20" t="s">
        <v>836</v>
      </c>
      <c r="D206" s="6" t="s">
        <v>836</v>
      </c>
      <c r="E206" s="26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23"/>
      <c r="B207" s="6" t="s">
        <v>1071</v>
      </c>
      <c r="C207" s="20" t="s">
        <v>1072</v>
      </c>
      <c r="D207" s="6" t="s">
        <v>1072</v>
      </c>
      <c r="E207" s="26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23"/>
      <c r="B208" s="6" t="s">
        <v>1073</v>
      </c>
      <c r="C208" s="20" t="s">
        <v>772</v>
      </c>
      <c r="D208" s="6" t="s">
        <v>772</v>
      </c>
      <c r="E208" s="26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23"/>
      <c r="B209" s="6" t="s">
        <v>1074</v>
      </c>
      <c r="C209" s="20" t="s">
        <v>774</v>
      </c>
      <c r="D209" s="6" t="s">
        <v>774</v>
      </c>
      <c r="E209" s="26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23"/>
      <c r="B210" s="6" t="s">
        <v>1075</v>
      </c>
      <c r="C210" s="20" t="s">
        <v>1076</v>
      </c>
      <c r="D210" s="6" t="s">
        <v>1076</v>
      </c>
      <c r="E210" s="26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23"/>
      <c r="B211" s="6" t="s">
        <v>1077</v>
      </c>
      <c r="C211" s="20" t="s">
        <v>1000</v>
      </c>
      <c r="D211" s="6" t="s">
        <v>1000</v>
      </c>
      <c r="E211" s="26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23"/>
      <c r="B212" s="6" t="s">
        <v>1078</v>
      </c>
      <c r="C212" s="20" t="s">
        <v>838</v>
      </c>
      <c r="D212" s="6" t="s">
        <v>838</v>
      </c>
      <c r="E212" s="26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23"/>
      <c r="B213" s="6" t="s">
        <v>1079</v>
      </c>
      <c r="C213" s="20" t="s">
        <v>862</v>
      </c>
      <c r="D213" s="6" t="s">
        <v>862</v>
      </c>
      <c r="E213" s="26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23"/>
      <c r="B214" s="6" t="s">
        <v>1080</v>
      </c>
      <c r="C214" s="20" t="s">
        <v>797</v>
      </c>
      <c r="D214" s="6" t="s">
        <v>797</v>
      </c>
      <c r="E214" s="26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23"/>
      <c r="B215" s="6" t="s">
        <v>1081</v>
      </c>
      <c r="C215" s="20" t="s">
        <v>1000</v>
      </c>
      <c r="D215" s="6" t="s">
        <v>1000</v>
      </c>
      <c r="E215" s="26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23"/>
      <c r="B216" s="6" t="s">
        <v>1082</v>
      </c>
      <c r="C216" s="20" t="s">
        <v>862</v>
      </c>
      <c r="D216" s="6" t="s">
        <v>862</v>
      </c>
      <c r="E216" s="26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23"/>
      <c r="B217" s="6" t="s">
        <v>1083</v>
      </c>
      <c r="C217" s="20" t="s">
        <v>1084</v>
      </c>
      <c r="D217" s="6" t="s">
        <v>1084</v>
      </c>
      <c r="E217" s="26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23"/>
      <c r="B218" s="6" t="s">
        <v>1085</v>
      </c>
      <c r="C218" s="20" t="s">
        <v>1084</v>
      </c>
      <c r="D218" s="6" t="s">
        <v>1084</v>
      </c>
      <c r="E218" s="26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23"/>
      <c r="B219" s="6" t="s">
        <v>1086</v>
      </c>
      <c r="C219" s="20" t="s">
        <v>1087</v>
      </c>
      <c r="D219" s="6" t="s">
        <v>1087</v>
      </c>
      <c r="E219" s="26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23"/>
      <c r="B220" s="6" t="s">
        <v>1088</v>
      </c>
      <c r="C220" s="20" t="s">
        <v>1089</v>
      </c>
      <c r="D220" s="6" t="s">
        <v>1089</v>
      </c>
      <c r="E220" s="26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23"/>
      <c r="B221" s="6" t="s">
        <v>1090</v>
      </c>
      <c r="C221" s="20" t="s">
        <v>1008</v>
      </c>
      <c r="D221" s="6" t="s">
        <v>1008</v>
      </c>
      <c r="E221" s="26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23"/>
      <c r="B222" s="6" t="s">
        <v>1091</v>
      </c>
      <c r="C222" s="20" t="s">
        <v>1008</v>
      </c>
      <c r="D222" s="6" t="s">
        <v>1008</v>
      </c>
      <c r="E222" s="26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23"/>
      <c r="B223" s="6" t="s">
        <v>1092</v>
      </c>
      <c r="C223" s="20" t="s">
        <v>1053</v>
      </c>
      <c r="D223" s="6" t="s">
        <v>1053</v>
      </c>
      <c r="E223" s="26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23"/>
      <c r="B224" s="6" t="s">
        <v>1093</v>
      </c>
      <c r="C224" s="20" t="s">
        <v>1094</v>
      </c>
      <c r="D224" s="6" t="s">
        <v>1095</v>
      </c>
      <c r="E224" s="26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23"/>
      <c r="B225" s="6" t="s">
        <v>1096</v>
      </c>
      <c r="C225" s="20" t="s">
        <v>1094</v>
      </c>
      <c r="D225" s="6" t="s">
        <v>1095</v>
      </c>
      <c r="E225" s="26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23"/>
      <c r="B226" s="6" t="s">
        <v>1097</v>
      </c>
      <c r="C226" s="20" t="s">
        <v>972</v>
      </c>
      <c r="D226" s="6" t="s">
        <v>1053</v>
      </c>
      <c r="E226" s="26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23"/>
      <c r="B227" s="6" t="s">
        <v>1098</v>
      </c>
      <c r="C227" s="20" t="s">
        <v>1099</v>
      </c>
      <c r="D227" s="6" t="s">
        <v>1099</v>
      </c>
      <c r="E227" s="26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23"/>
      <c r="B228" s="6" t="s">
        <v>1100</v>
      </c>
      <c r="C228" s="20" t="s">
        <v>1099</v>
      </c>
      <c r="D228" s="6" t="s">
        <v>1099</v>
      </c>
      <c r="E228" s="26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23"/>
      <c r="B229" s="6" t="s">
        <v>1101</v>
      </c>
      <c r="C229" s="20" t="s">
        <v>1102</v>
      </c>
      <c r="D229" s="6" t="s">
        <v>1102</v>
      </c>
      <c r="E229" s="26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23"/>
      <c r="B230" s="6" t="s">
        <v>1103</v>
      </c>
      <c r="C230" s="20" t="s">
        <v>1104</v>
      </c>
      <c r="D230" s="6" t="s">
        <v>1104</v>
      </c>
      <c r="E230" s="26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23"/>
      <c r="B231" s="6" t="s">
        <v>1105</v>
      </c>
      <c r="C231" s="20" t="s">
        <v>1104</v>
      </c>
      <c r="D231" s="6" t="s">
        <v>1104</v>
      </c>
      <c r="E231" s="26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23"/>
      <c r="B232" s="6" t="s">
        <v>1106</v>
      </c>
      <c r="C232" s="20" t="s">
        <v>1107</v>
      </c>
      <c r="D232" s="6" t="s">
        <v>1107</v>
      </c>
      <c r="E232" s="26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23"/>
      <c r="B233" s="6" t="s">
        <v>1108</v>
      </c>
      <c r="C233" s="20" t="s">
        <v>1010</v>
      </c>
      <c r="D233" s="6" t="s">
        <v>1010</v>
      </c>
      <c r="E233" s="26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23"/>
      <c r="B234" s="6" t="s">
        <v>1109</v>
      </c>
      <c r="C234" s="20" t="s">
        <v>1010</v>
      </c>
      <c r="D234" s="6" t="s">
        <v>1010</v>
      </c>
      <c r="E234" s="26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23"/>
      <c r="B235" s="6" t="s">
        <v>1110</v>
      </c>
      <c r="C235" s="20" t="s">
        <v>1111</v>
      </c>
      <c r="D235" s="6" t="s">
        <v>1111</v>
      </c>
      <c r="E235" s="26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23"/>
      <c r="B236" s="6" t="s">
        <v>1112</v>
      </c>
      <c r="C236" s="20" t="s">
        <v>768</v>
      </c>
      <c r="D236" s="6" t="s">
        <v>768</v>
      </c>
      <c r="E236" s="26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23"/>
      <c r="B237" s="6" t="s">
        <v>1113</v>
      </c>
      <c r="C237" s="20" t="s">
        <v>797</v>
      </c>
      <c r="D237" s="6" t="s">
        <v>797</v>
      </c>
      <c r="E237" s="26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23"/>
      <c r="B238" s="6" t="s">
        <v>1114</v>
      </c>
      <c r="C238" s="20" t="s">
        <v>1115</v>
      </c>
      <c r="D238" s="6" t="s">
        <v>1115</v>
      </c>
      <c r="E238" s="26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23"/>
      <c r="B239" s="6" t="s">
        <v>1116</v>
      </c>
      <c r="C239" s="20" t="s">
        <v>1029</v>
      </c>
      <c r="D239" s="6" t="s">
        <v>1117</v>
      </c>
      <c r="E239" s="26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23"/>
      <c r="B240" s="6" t="s">
        <v>1118</v>
      </c>
      <c r="C240" s="20" t="s">
        <v>1029</v>
      </c>
      <c r="D240" s="6" t="s">
        <v>1029</v>
      </c>
      <c r="E240" s="26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23"/>
      <c r="B241" s="6" t="s">
        <v>1119</v>
      </c>
      <c r="C241" s="20" t="s">
        <v>1120</v>
      </c>
      <c r="D241" s="6" t="s">
        <v>1121</v>
      </c>
      <c r="E241" s="26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23"/>
      <c r="B242" s="6" t="s">
        <v>1122</v>
      </c>
      <c r="C242" s="20" t="s">
        <v>1123</v>
      </c>
      <c r="D242" s="6" t="s">
        <v>1123</v>
      </c>
      <c r="E242" s="26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23"/>
      <c r="B243" s="6" t="s">
        <v>1124</v>
      </c>
      <c r="C243" s="20" t="s">
        <v>1125</v>
      </c>
      <c r="D243" s="6" t="s">
        <v>1125</v>
      </c>
      <c r="E243" s="26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23"/>
      <c r="B244" s="6" t="s">
        <v>1126</v>
      </c>
      <c r="C244" s="20" t="s">
        <v>1127</v>
      </c>
      <c r="D244" s="6" t="s">
        <v>1127</v>
      </c>
      <c r="E244" s="26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23"/>
      <c r="B245" s="6" t="s">
        <v>1128</v>
      </c>
      <c r="C245" s="20" t="s">
        <v>1127</v>
      </c>
      <c r="D245" s="6" t="s">
        <v>1127</v>
      </c>
      <c r="E245" s="26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23"/>
      <c r="B246" s="6" t="s">
        <v>1129</v>
      </c>
      <c r="C246" s="20" t="s">
        <v>1127</v>
      </c>
      <c r="D246" s="6" t="s">
        <v>1127</v>
      </c>
      <c r="E246" s="26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23"/>
      <c r="B247" s="6" t="s">
        <v>1130</v>
      </c>
      <c r="C247" s="20" t="s">
        <v>1127</v>
      </c>
      <c r="D247" s="6" t="s">
        <v>1127</v>
      </c>
      <c r="E247" s="26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23"/>
      <c r="B248" s="6" t="s">
        <v>1131</v>
      </c>
      <c r="C248" s="20" t="s">
        <v>1127</v>
      </c>
      <c r="D248" s="6" t="s">
        <v>1127</v>
      </c>
      <c r="E248" s="26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23"/>
      <c r="B249" s="6" t="s">
        <v>1132</v>
      </c>
      <c r="C249" s="20" t="s">
        <v>1127</v>
      </c>
      <c r="D249" s="6" t="s">
        <v>1127</v>
      </c>
      <c r="E249" s="26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23"/>
      <c r="B250" s="6" t="s">
        <v>1133</v>
      </c>
      <c r="C250" s="20" t="s">
        <v>1134</v>
      </c>
      <c r="D250" s="6" t="s">
        <v>1134</v>
      </c>
      <c r="E250" s="26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23"/>
      <c r="B251" s="6" t="s">
        <v>1135</v>
      </c>
      <c r="C251" s="20" t="s">
        <v>1134</v>
      </c>
      <c r="D251" s="6" t="s">
        <v>1134</v>
      </c>
      <c r="E251" s="26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23"/>
      <c r="B252" s="6" t="s">
        <v>1136</v>
      </c>
      <c r="C252" s="20" t="s">
        <v>827</v>
      </c>
      <c r="D252" s="6" t="s">
        <v>827</v>
      </c>
      <c r="E252" s="26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23"/>
      <c r="B253" s="6" t="s">
        <v>1137</v>
      </c>
      <c r="C253" s="20" t="s">
        <v>862</v>
      </c>
      <c r="D253" s="6" t="s">
        <v>862</v>
      </c>
      <c r="E253" s="26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23"/>
      <c r="B254" s="6" t="s">
        <v>1138</v>
      </c>
      <c r="C254" s="20" t="s">
        <v>1139</v>
      </c>
      <c r="D254" s="6" t="s">
        <v>1139</v>
      </c>
      <c r="E254" s="26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23"/>
      <c r="B255" s="6" t="s">
        <v>1140</v>
      </c>
      <c r="C255" s="20" t="s">
        <v>1120</v>
      </c>
      <c r="D255" s="6" t="s">
        <v>1120</v>
      </c>
      <c r="E255" s="26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23"/>
      <c r="B256" s="6" t="s">
        <v>1141</v>
      </c>
      <c r="C256" s="20" t="s">
        <v>1120</v>
      </c>
      <c r="D256" s="6" t="s">
        <v>1120</v>
      </c>
      <c r="E256" s="26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23"/>
      <c r="B257" s="6" t="s">
        <v>1142</v>
      </c>
      <c r="C257" s="20" t="s">
        <v>772</v>
      </c>
      <c r="D257" s="6" t="s">
        <v>772</v>
      </c>
      <c r="E257" s="26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23"/>
      <c r="B258" s="6" t="s">
        <v>1143</v>
      </c>
      <c r="C258" s="20" t="s">
        <v>774</v>
      </c>
      <c r="D258" s="6" t="s">
        <v>774</v>
      </c>
      <c r="E258" s="26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23"/>
      <c r="B259" s="6" t="s">
        <v>1144</v>
      </c>
      <c r="C259" s="20" t="s">
        <v>1145</v>
      </c>
      <c r="D259" s="6" t="s">
        <v>1145</v>
      </c>
      <c r="E259" s="26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23"/>
      <c r="B260" s="6" t="s">
        <v>1146</v>
      </c>
      <c r="C260" s="20" t="s">
        <v>1107</v>
      </c>
      <c r="D260" s="6" t="s">
        <v>1107</v>
      </c>
      <c r="E260" s="26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23"/>
      <c r="B261" s="6" t="s">
        <v>1147</v>
      </c>
      <c r="C261" s="20" t="s">
        <v>1107</v>
      </c>
      <c r="D261" s="6" t="s">
        <v>1107</v>
      </c>
      <c r="E261" s="26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23"/>
      <c r="B262" s="6" t="s">
        <v>1148</v>
      </c>
      <c r="C262" s="20" t="s">
        <v>1149</v>
      </c>
      <c r="D262" s="6" t="s">
        <v>1150</v>
      </c>
      <c r="E262" s="26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23"/>
      <c r="B263" s="6" t="s">
        <v>1151</v>
      </c>
      <c r="C263" s="20" t="s">
        <v>942</v>
      </c>
      <c r="D263" s="6" t="s">
        <v>942</v>
      </c>
      <c r="E263" s="26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23"/>
      <c r="B264" s="6" t="s">
        <v>1152</v>
      </c>
      <c r="C264" s="20" t="s">
        <v>1153</v>
      </c>
      <c r="D264" s="6" t="s">
        <v>1153</v>
      </c>
      <c r="E264" s="26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23"/>
      <c r="B265" s="6" t="s">
        <v>1154</v>
      </c>
      <c r="C265" s="20" t="s">
        <v>1155</v>
      </c>
      <c r="D265" s="6" t="s">
        <v>1155</v>
      </c>
      <c r="E265" s="26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23"/>
      <c r="B266" s="6" t="s">
        <v>1156</v>
      </c>
      <c r="C266" s="20" t="s">
        <v>1157</v>
      </c>
      <c r="D266" s="6" t="s">
        <v>1157</v>
      </c>
      <c r="E266" s="26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23"/>
      <c r="B267" s="6" t="s">
        <v>1158</v>
      </c>
      <c r="C267" s="20" t="s">
        <v>1159</v>
      </c>
      <c r="D267" s="6" t="s">
        <v>1159</v>
      </c>
      <c r="E267" s="26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23"/>
      <c r="B268" s="6" t="s">
        <v>1160</v>
      </c>
      <c r="C268" s="20" t="s">
        <v>1161</v>
      </c>
      <c r="D268" s="6" t="s">
        <v>1161</v>
      </c>
      <c r="E268" s="26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23"/>
      <c r="B269" s="6" t="s">
        <v>1162</v>
      </c>
      <c r="C269" s="20" t="s">
        <v>776</v>
      </c>
      <c r="D269" s="27" t="s">
        <v>776</v>
      </c>
      <c r="E269" s="26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23"/>
      <c r="B270" s="6" t="s">
        <v>1163</v>
      </c>
      <c r="C270" s="20" t="s">
        <v>776</v>
      </c>
      <c r="D270" s="27" t="s">
        <v>776</v>
      </c>
      <c r="E270" s="26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23"/>
      <c r="B271" s="6" t="s">
        <v>1164</v>
      </c>
      <c r="C271" s="20" t="s">
        <v>1165</v>
      </c>
      <c r="D271" s="6" t="s">
        <v>1165</v>
      </c>
      <c r="E271" s="26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23"/>
      <c r="B272" s="6" t="s">
        <v>1166</v>
      </c>
      <c r="C272" s="20" t="s">
        <v>1165</v>
      </c>
      <c r="D272" s="6" t="s">
        <v>1165</v>
      </c>
      <c r="E272" s="26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23"/>
      <c r="B273" s="6" t="s">
        <v>1167</v>
      </c>
      <c r="C273" s="20" t="s">
        <v>1168</v>
      </c>
      <c r="D273" s="6" t="s">
        <v>1168</v>
      </c>
      <c r="E273" s="26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23"/>
      <c r="B274" s="6" t="s">
        <v>1169</v>
      </c>
      <c r="C274" s="20" t="s">
        <v>1004</v>
      </c>
      <c r="D274" s="6" t="s">
        <v>1004</v>
      </c>
      <c r="E274" s="26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23"/>
      <c r="B275" s="6" t="s">
        <v>1170</v>
      </c>
      <c r="C275" s="20" t="s">
        <v>1004</v>
      </c>
      <c r="D275" s="6" t="s">
        <v>1004</v>
      </c>
      <c r="E275" s="26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23"/>
      <c r="B276" s="6" t="s">
        <v>1171</v>
      </c>
      <c r="C276" s="20" t="s">
        <v>772</v>
      </c>
      <c r="D276" s="6" t="s">
        <v>772</v>
      </c>
      <c r="E276" s="26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23"/>
      <c r="B277" s="6" t="s">
        <v>1172</v>
      </c>
      <c r="C277" s="20" t="s">
        <v>774</v>
      </c>
      <c r="D277" s="6" t="s">
        <v>774</v>
      </c>
      <c r="E277" s="26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23"/>
      <c r="B278" s="6" t="s">
        <v>1173</v>
      </c>
      <c r="C278" s="20" t="s">
        <v>1174</v>
      </c>
      <c r="D278" s="6" t="s">
        <v>1174</v>
      </c>
      <c r="E278" s="26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23"/>
      <c r="B279" s="6" t="s">
        <v>1175</v>
      </c>
      <c r="C279" s="20" t="s">
        <v>1176</v>
      </c>
      <c r="D279" s="6" t="s">
        <v>1176</v>
      </c>
      <c r="E279" s="26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23"/>
      <c r="B280" s="6" t="s">
        <v>1177</v>
      </c>
      <c r="C280" s="20" t="s">
        <v>1176</v>
      </c>
      <c r="D280" s="6" t="s">
        <v>1176</v>
      </c>
      <c r="E280" s="26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23"/>
      <c r="B281" s="6" t="s">
        <v>1178</v>
      </c>
      <c r="C281" s="20" t="s">
        <v>1099</v>
      </c>
      <c r="D281" s="6" t="s">
        <v>1099</v>
      </c>
      <c r="E281" s="26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23"/>
      <c r="B282" s="6" t="s">
        <v>1179</v>
      </c>
      <c r="C282" s="20" t="s">
        <v>1180</v>
      </c>
      <c r="D282" s="6" t="s">
        <v>1180</v>
      </c>
      <c r="E282" s="26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23"/>
      <c r="B283" s="6" t="s">
        <v>1181</v>
      </c>
      <c r="C283" s="20" t="s">
        <v>1182</v>
      </c>
      <c r="D283" s="6" t="s">
        <v>1182</v>
      </c>
      <c r="E283" s="26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23"/>
      <c r="B284" s="6" t="s">
        <v>1183</v>
      </c>
      <c r="C284" s="20" t="s">
        <v>1184</v>
      </c>
      <c r="D284" s="6" t="s">
        <v>1184</v>
      </c>
      <c r="E284" s="26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23"/>
      <c r="B285" s="6" t="s">
        <v>1185</v>
      </c>
      <c r="C285" s="20" t="s">
        <v>819</v>
      </c>
      <c r="D285" s="6" t="s">
        <v>819</v>
      </c>
      <c r="E285" s="26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23"/>
      <c r="B286" s="6" t="s">
        <v>1186</v>
      </c>
      <c r="C286" s="20" t="s">
        <v>805</v>
      </c>
      <c r="D286" s="6" t="s">
        <v>805</v>
      </c>
      <c r="E286" s="26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23"/>
      <c r="B287" s="6" t="s">
        <v>1187</v>
      </c>
      <c r="C287" s="20" t="s">
        <v>797</v>
      </c>
      <c r="D287" s="6" t="s">
        <v>797</v>
      </c>
      <c r="E287" s="26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23"/>
      <c r="B288" s="6" t="s">
        <v>1188</v>
      </c>
      <c r="C288" s="20" t="s">
        <v>1189</v>
      </c>
      <c r="D288" s="6" t="s">
        <v>1189</v>
      </c>
      <c r="E288" s="26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23"/>
      <c r="B289" s="6" t="s">
        <v>1190</v>
      </c>
      <c r="C289" s="20" t="s">
        <v>1189</v>
      </c>
      <c r="D289" s="6" t="s">
        <v>1189</v>
      </c>
      <c r="E289" s="26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23"/>
      <c r="B290" s="6" t="s">
        <v>1191</v>
      </c>
      <c r="C290" s="20" t="s">
        <v>836</v>
      </c>
      <c r="D290" s="6" t="s">
        <v>836</v>
      </c>
      <c r="E290" s="26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23"/>
      <c r="B291" s="6" t="s">
        <v>1192</v>
      </c>
      <c r="C291" s="20" t="s">
        <v>772</v>
      </c>
      <c r="D291" s="6" t="s">
        <v>772</v>
      </c>
      <c r="E291" s="26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23"/>
      <c r="B292" s="6" t="s">
        <v>1193</v>
      </c>
      <c r="C292" s="20" t="s">
        <v>1194</v>
      </c>
      <c r="D292" s="6" t="s">
        <v>1195</v>
      </c>
      <c r="E292" s="26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23"/>
      <c r="B293" s="6" t="s">
        <v>1196</v>
      </c>
      <c r="C293" s="20" t="s">
        <v>1194</v>
      </c>
      <c r="D293" s="6" t="s">
        <v>1195</v>
      </c>
      <c r="E293" s="26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23"/>
      <c r="B294" s="6" t="s">
        <v>1197</v>
      </c>
      <c r="C294" s="20" t="s">
        <v>1095</v>
      </c>
      <c r="D294" s="6" t="s">
        <v>1095</v>
      </c>
      <c r="E294" s="26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23"/>
      <c r="B295" s="6" t="s">
        <v>1198</v>
      </c>
      <c r="C295" s="20" t="s">
        <v>1095</v>
      </c>
      <c r="D295" s="6" t="s">
        <v>1095</v>
      </c>
      <c r="E295" s="26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23"/>
      <c r="B296" s="6" t="s">
        <v>1199</v>
      </c>
      <c r="C296" s="20" t="s">
        <v>772</v>
      </c>
      <c r="D296" s="6" t="s">
        <v>772</v>
      </c>
      <c r="E296" s="26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23"/>
      <c r="B297" s="6" t="s">
        <v>1200</v>
      </c>
      <c r="C297" s="20" t="s">
        <v>1120</v>
      </c>
      <c r="D297" s="6" t="s">
        <v>1120</v>
      </c>
      <c r="E297" s="26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23"/>
      <c r="B298" s="6" t="s">
        <v>1201</v>
      </c>
      <c r="C298" s="20" t="s">
        <v>1202</v>
      </c>
      <c r="D298" s="6" t="s">
        <v>1202</v>
      </c>
      <c r="E298" s="26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23"/>
      <c r="B299" s="6" t="s">
        <v>1203</v>
      </c>
      <c r="C299" s="20" t="s">
        <v>1202</v>
      </c>
      <c r="D299" s="6" t="s">
        <v>1202</v>
      </c>
      <c r="E299" s="26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23"/>
      <c r="B300" s="6" t="s">
        <v>1204</v>
      </c>
      <c r="C300" s="20" t="s">
        <v>1205</v>
      </c>
      <c r="D300" s="6" t="s">
        <v>1205</v>
      </c>
      <c r="E300" s="26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>
      <c r="A301" s="23"/>
      <c r="B301" s="6" t="s">
        <v>1206</v>
      </c>
      <c r="C301" s="20" t="s">
        <v>1205</v>
      </c>
      <c r="D301" s="6" t="s">
        <v>1205</v>
      </c>
      <c r="E301" s="26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>
      <c r="A302" s="23"/>
      <c r="B302" s="6" t="s">
        <v>1207</v>
      </c>
      <c r="C302" s="20" t="s">
        <v>1208</v>
      </c>
      <c r="D302" s="6" t="s">
        <v>1208</v>
      </c>
      <c r="E302" s="26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>
      <c r="A303" s="23"/>
      <c r="B303" s="6" t="s">
        <v>1209</v>
      </c>
      <c r="C303" s="20" t="s">
        <v>1210</v>
      </c>
      <c r="D303" s="6" t="s">
        <v>1210</v>
      </c>
      <c r="E303" s="26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>
      <c r="A304" s="23"/>
      <c r="B304" s="6" t="s">
        <v>1211</v>
      </c>
      <c r="C304" s="20" t="s">
        <v>1210</v>
      </c>
      <c r="D304" s="6" t="s">
        <v>1210</v>
      </c>
      <c r="E304" s="26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>
      <c r="A305" s="23"/>
      <c r="B305" s="6" t="s">
        <v>1212</v>
      </c>
      <c r="C305" s="20" t="s">
        <v>1213</v>
      </c>
      <c r="D305" s="6" t="s">
        <v>1214</v>
      </c>
      <c r="E305" s="26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>
      <c r="A306" s="23"/>
      <c r="B306" s="6" t="s">
        <v>1215</v>
      </c>
      <c r="C306" s="20" t="s">
        <v>1213</v>
      </c>
      <c r="D306" s="6" t="s">
        <v>1214</v>
      </c>
      <c r="E306" s="26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>
      <c r="A307" s="23"/>
      <c r="B307" s="6" t="s">
        <v>1216</v>
      </c>
      <c r="C307" s="20" t="s">
        <v>1213</v>
      </c>
      <c r="D307" s="6" t="s">
        <v>1214</v>
      </c>
      <c r="E307" s="26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>
      <c r="A308" s="23"/>
      <c r="B308" s="6" t="s">
        <v>1217</v>
      </c>
      <c r="C308" s="20" t="s">
        <v>1213</v>
      </c>
      <c r="D308" s="6" t="s">
        <v>1214</v>
      </c>
      <c r="E308" s="26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>
      <c r="A309" s="23"/>
      <c r="B309" s="6" t="s">
        <v>1218</v>
      </c>
      <c r="C309" s="20" t="s">
        <v>1176</v>
      </c>
      <c r="D309" s="6" t="s">
        <v>1176</v>
      </c>
      <c r="E309" s="26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>
      <c r="A310" s="23"/>
      <c r="B310" s="6" t="s">
        <v>1219</v>
      </c>
      <c r="C310" s="20" t="s">
        <v>1176</v>
      </c>
      <c r="D310" s="6" t="s">
        <v>1176</v>
      </c>
      <c r="E310" s="26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>
      <c r="A311" s="23"/>
      <c r="B311" s="6" t="s">
        <v>1220</v>
      </c>
      <c r="C311" s="20" t="s">
        <v>1221</v>
      </c>
      <c r="D311" s="6" t="s">
        <v>1221</v>
      </c>
      <c r="E311" s="26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>
      <c r="A312" s="23"/>
      <c r="B312" s="6" t="s">
        <v>1222</v>
      </c>
      <c r="C312" s="20" t="s">
        <v>821</v>
      </c>
      <c r="D312" s="6" t="s">
        <v>821</v>
      </c>
      <c r="E312" s="26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>
      <c r="A313" s="23"/>
      <c r="B313" s="6" t="s">
        <v>1223</v>
      </c>
      <c r="C313" s="20" t="s">
        <v>823</v>
      </c>
      <c r="D313" s="6" t="s">
        <v>823</v>
      </c>
      <c r="E313" s="26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>
      <c r="A314" s="23"/>
      <c r="B314" s="6" t="s">
        <v>1224</v>
      </c>
      <c r="C314" s="20" t="s">
        <v>1038</v>
      </c>
      <c r="D314" s="6" t="s">
        <v>1038</v>
      </c>
      <c r="E314" s="26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>
      <c r="A315" s="23"/>
      <c r="B315" s="6" t="s">
        <v>1225</v>
      </c>
      <c r="C315" s="20" t="s">
        <v>1038</v>
      </c>
      <c r="D315" s="6" t="s">
        <v>1038</v>
      </c>
      <c r="E315" s="26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>
      <c r="A316" s="23"/>
      <c r="B316" s="6" t="s">
        <v>1226</v>
      </c>
      <c r="C316" s="20" t="s">
        <v>1227</v>
      </c>
      <c r="D316" s="6" t="s">
        <v>1227</v>
      </c>
      <c r="E316" s="26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>
      <c r="A317" s="23"/>
      <c r="B317" s="6" t="s">
        <v>1228</v>
      </c>
      <c r="C317" s="20" t="s">
        <v>1227</v>
      </c>
      <c r="D317" s="6" t="s">
        <v>1227</v>
      </c>
      <c r="E317" s="26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>
      <c r="A318" s="23"/>
      <c r="B318" s="6" t="s">
        <v>1229</v>
      </c>
      <c r="C318" s="20" t="s">
        <v>1227</v>
      </c>
      <c r="D318" s="6" t="s">
        <v>1227</v>
      </c>
      <c r="E318" s="26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>
      <c r="A319" s="23"/>
      <c r="B319" s="6" t="s">
        <v>1230</v>
      </c>
      <c r="C319" s="20" t="s">
        <v>1227</v>
      </c>
      <c r="D319" s="6" t="s">
        <v>1227</v>
      </c>
      <c r="E319" s="26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>
      <c r="A320" s="23"/>
      <c r="B320" s="6" t="s">
        <v>1231</v>
      </c>
      <c r="C320" s="20" t="s">
        <v>805</v>
      </c>
      <c r="D320" s="6" t="s">
        <v>805</v>
      </c>
      <c r="E320" s="26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>
      <c r="A321" s="23"/>
      <c r="B321" s="6" t="s">
        <v>1232</v>
      </c>
      <c r="C321" s="20" t="s">
        <v>766</v>
      </c>
      <c r="D321" s="6" t="s">
        <v>766</v>
      </c>
      <c r="E321" s="26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>
      <c r="A322" s="23"/>
      <c r="B322" s="6" t="s">
        <v>1233</v>
      </c>
      <c r="C322" s="20" t="s">
        <v>871</v>
      </c>
      <c r="D322" s="6" t="s">
        <v>871</v>
      </c>
      <c r="E322" s="26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>
      <c r="A323" s="23"/>
      <c r="B323" s="6" t="s">
        <v>1234</v>
      </c>
      <c r="C323" s="20" t="s">
        <v>1235</v>
      </c>
      <c r="D323" s="6" t="s">
        <v>1235</v>
      </c>
      <c r="E323" s="26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>
      <c r="A324" s="23"/>
      <c r="B324" s="6" t="s">
        <v>1236</v>
      </c>
      <c r="C324" s="20" t="s">
        <v>1237</v>
      </c>
      <c r="D324" s="6" t="s">
        <v>1237</v>
      </c>
      <c r="E324" s="26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>
      <c r="A325" s="23"/>
      <c r="B325" s="6" t="s">
        <v>1238</v>
      </c>
      <c r="C325" s="20" t="s">
        <v>1239</v>
      </c>
      <c r="D325" s="6" t="s">
        <v>1239</v>
      </c>
      <c r="E325" s="26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>
      <c r="A326" s="23"/>
      <c r="B326" s="6" t="s">
        <v>1240</v>
      </c>
      <c r="C326" s="20" t="s">
        <v>1239</v>
      </c>
      <c r="D326" s="28" t="s">
        <v>1239</v>
      </c>
      <c r="E326" s="26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>
      <c r="A327" s="23"/>
      <c r="B327" s="6" t="s">
        <v>1241</v>
      </c>
      <c r="C327" s="20" t="s">
        <v>1239</v>
      </c>
      <c r="D327" s="28" t="s">
        <v>1239</v>
      </c>
      <c r="E327" s="26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>
      <c r="A328" s="23"/>
      <c r="B328" s="6" t="s">
        <v>1242</v>
      </c>
      <c r="C328" s="20" t="s">
        <v>1239</v>
      </c>
      <c r="D328" s="28" t="s">
        <v>1239</v>
      </c>
      <c r="E328" s="26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>
      <c r="A329" s="23"/>
      <c r="B329" s="6" t="s">
        <v>1243</v>
      </c>
      <c r="C329" s="20" t="s">
        <v>1239</v>
      </c>
      <c r="D329" s="28" t="s">
        <v>1239</v>
      </c>
      <c r="E329" s="26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>
      <c r="A330" s="23"/>
      <c r="B330" s="6" t="s">
        <v>1244</v>
      </c>
      <c r="C330" s="20" t="s">
        <v>1239</v>
      </c>
      <c r="D330" s="28" t="s">
        <v>1239</v>
      </c>
      <c r="E330" s="26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>
      <c r="A331" s="23"/>
      <c r="B331" s="6" t="s">
        <v>1245</v>
      </c>
      <c r="C331" s="20" t="s">
        <v>871</v>
      </c>
      <c r="D331" s="6" t="s">
        <v>871</v>
      </c>
      <c r="E331" s="26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>
      <c r="A332" s="23"/>
      <c r="B332" s="6" t="s">
        <v>1246</v>
      </c>
      <c r="C332" s="20" t="s">
        <v>836</v>
      </c>
      <c r="D332" s="6" t="s">
        <v>836</v>
      </c>
      <c r="E332" s="26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>
      <c r="A333" s="23"/>
      <c r="B333" s="6" t="s">
        <v>1247</v>
      </c>
      <c r="C333" s="20" t="s">
        <v>1248</v>
      </c>
      <c r="D333" s="6" t="s">
        <v>1248</v>
      </c>
      <c r="E333" s="26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>
      <c r="A334" s="23"/>
      <c r="B334" s="6" t="s">
        <v>1249</v>
      </c>
      <c r="C334" s="20" t="s">
        <v>1250</v>
      </c>
      <c r="D334" s="6" t="s">
        <v>1250</v>
      </c>
      <c r="E334" s="26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>
      <c r="A335" s="23"/>
      <c r="B335" s="6" t="s">
        <v>1251</v>
      </c>
      <c r="C335" s="20" t="s">
        <v>1250</v>
      </c>
      <c r="D335" s="6" t="s">
        <v>1250</v>
      </c>
      <c r="E335" s="26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>
      <c r="A336" s="23"/>
      <c r="B336" s="6" t="s">
        <v>1252</v>
      </c>
      <c r="C336" s="20" t="s">
        <v>1084</v>
      </c>
      <c r="D336" s="6" t="s">
        <v>1084</v>
      </c>
      <c r="E336" s="26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>
      <c r="A337" s="23"/>
      <c r="B337" s="6" t="s">
        <v>1253</v>
      </c>
      <c r="C337" s="20" t="s">
        <v>1084</v>
      </c>
      <c r="D337" s="6" t="s">
        <v>1084</v>
      </c>
      <c r="E337" s="26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>
      <c r="A338" s="23"/>
      <c r="B338" s="6" t="s">
        <v>1254</v>
      </c>
      <c r="C338" s="20" t="s">
        <v>1084</v>
      </c>
      <c r="D338" s="6" t="s">
        <v>1084</v>
      </c>
      <c r="E338" s="26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>
      <c r="A339" s="23"/>
      <c r="B339" s="6" t="s">
        <v>1255</v>
      </c>
      <c r="C339" s="20" t="s">
        <v>1084</v>
      </c>
      <c r="D339" s="6" t="s">
        <v>1084</v>
      </c>
      <c r="E339" s="26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>
      <c r="A340" s="23"/>
      <c r="B340" s="6" t="s">
        <v>1256</v>
      </c>
      <c r="C340" s="20" t="s">
        <v>1084</v>
      </c>
      <c r="D340" s="6" t="s">
        <v>1084</v>
      </c>
      <c r="E340" s="26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>
      <c r="A341" s="23"/>
      <c r="B341" s="6" t="s">
        <v>1257</v>
      </c>
      <c r="C341" s="20" t="s">
        <v>1084</v>
      </c>
      <c r="D341" s="6" t="s">
        <v>1084</v>
      </c>
      <c r="E341" s="26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>
      <c r="A342" s="23"/>
      <c r="B342" s="6" t="s">
        <v>1258</v>
      </c>
      <c r="C342" s="20" t="s">
        <v>1004</v>
      </c>
      <c r="D342" s="6" t="s">
        <v>1004</v>
      </c>
      <c r="E342" s="26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>
      <c r="A343" s="23"/>
      <c r="B343" s="6" t="s">
        <v>1259</v>
      </c>
      <c r="C343" s="20" t="s">
        <v>1004</v>
      </c>
      <c r="D343" s="6" t="s">
        <v>1004</v>
      </c>
      <c r="E343" s="26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>
      <c r="A344" s="23"/>
      <c r="B344" s="6" t="s">
        <v>1260</v>
      </c>
      <c r="C344" s="20" t="s">
        <v>1261</v>
      </c>
      <c r="D344" s="6" t="s">
        <v>1261</v>
      </c>
      <c r="E344" s="26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>
      <c r="A345" s="23"/>
      <c r="B345" s="6" t="s">
        <v>1262</v>
      </c>
      <c r="C345" s="20" t="s">
        <v>1263</v>
      </c>
      <c r="D345" s="6" t="s">
        <v>1263</v>
      </c>
      <c r="E345" s="26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>
      <c r="A346" s="23"/>
      <c r="B346" s="6" t="s">
        <v>1264</v>
      </c>
      <c r="C346" s="20" t="s">
        <v>790</v>
      </c>
      <c r="D346" s="6" t="s">
        <v>790</v>
      </c>
      <c r="E346" s="26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>
      <c r="A347" s="23"/>
      <c r="B347" s="6" t="s">
        <v>1265</v>
      </c>
      <c r="C347" s="20" t="s">
        <v>774</v>
      </c>
      <c r="D347" s="6" t="s">
        <v>774</v>
      </c>
      <c r="E347" s="26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>
      <c r="A348" s="23"/>
      <c r="B348" s="6" t="s">
        <v>1266</v>
      </c>
      <c r="C348" s="20" t="s">
        <v>827</v>
      </c>
      <c r="D348" s="6" t="s">
        <v>827</v>
      </c>
      <c r="E348" s="26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>
      <c r="A349" s="23"/>
      <c r="B349" s="6" t="s">
        <v>1267</v>
      </c>
      <c r="C349" s="20" t="s">
        <v>1120</v>
      </c>
      <c r="D349" s="6" t="s">
        <v>1120</v>
      </c>
      <c r="E349" s="26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>
      <c r="A350" s="23"/>
      <c r="B350" s="6" t="s">
        <v>1268</v>
      </c>
      <c r="C350" s="20" t="s">
        <v>821</v>
      </c>
      <c r="D350" s="6" t="s">
        <v>821</v>
      </c>
      <c r="E350" s="26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>
      <c r="A351" s="23"/>
      <c r="B351" s="6" t="s">
        <v>1269</v>
      </c>
      <c r="C351" s="20" t="s">
        <v>823</v>
      </c>
      <c r="D351" s="6" t="s">
        <v>823</v>
      </c>
      <c r="E351" s="26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>
      <c r="A352" s="23"/>
      <c r="B352" s="6" t="s">
        <v>1270</v>
      </c>
      <c r="C352" s="20" t="s">
        <v>1271</v>
      </c>
      <c r="D352" s="6" t="s">
        <v>1271</v>
      </c>
      <c r="E352" s="26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>
      <c r="A353" s="23"/>
      <c r="B353" s="6" t="s">
        <v>1272</v>
      </c>
      <c r="C353" s="20" t="s">
        <v>1273</v>
      </c>
      <c r="D353" s="6" t="s">
        <v>1273</v>
      </c>
      <c r="E353" s="26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>
      <c r="A354" s="23"/>
      <c r="B354" s="6" t="s">
        <v>1274</v>
      </c>
      <c r="C354" s="20" t="s">
        <v>1250</v>
      </c>
      <c r="D354" s="6" t="s">
        <v>1250</v>
      </c>
      <c r="E354" s="26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>
      <c r="A355" s="23"/>
      <c r="B355" s="6" t="s">
        <v>1275</v>
      </c>
      <c r="C355" s="20" t="s">
        <v>821</v>
      </c>
      <c r="D355" s="6" t="s">
        <v>821</v>
      </c>
      <c r="E355" s="26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>
      <c r="A356" s="23"/>
      <c r="B356" s="6" t="s">
        <v>1276</v>
      </c>
      <c r="C356" s="20" t="s">
        <v>823</v>
      </c>
      <c r="D356" s="6" t="s">
        <v>823</v>
      </c>
      <c r="E356" s="26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>
      <c r="A357" s="23"/>
      <c r="B357" s="6" t="s">
        <v>1277</v>
      </c>
      <c r="C357" s="20" t="s">
        <v>766</v>
      </c>
      <c r="D357" s="6" t="s">
        <v>766</v>
      </c>
      <c r="E357" s="26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>
      <c r="A358" s="23"/>
      <c r="B358" s="6" t="s">
        <v>1278</v>
      </c>
      <c r="C358" s="20" t="s">
        <v>768</v>
      </c>
      <c r="D358" s="6" t="s">
        <v>768</v>
      </c>
      <c r="E358" s="26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>
      <c r="A359" s="23"/>
      <c r="B359" s="6" t="s">
        <v>1279</v>
      </c>
      <c r="C359" s="20" t="s">
        <v>871</v>
      </c>
      <c r="D359" s="6" t="s">
        <v>871</v>
      </c>
      <c r="E359" s="26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>
      <c r="A360" s="23"/>
      <c r="B360" s="6" t="s">
        <v>1280</v>
      </c>
      <c r="C360" s="20" t="s">
        <v>871</v>
      </c>
      <c r="D360" s="6" t="s">
        <v>871</v>
      </c>
      <c r="E360" s="26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>
      <c r="A361" s="23"/>
      <c r="B361" s="6" t="s">
        <v>1281</v>
      </c>
      <c r="C361" s="20" t="s">
        <v>871</v>
      </c>
      <c r="D361" s="6" t="s">
        <v>871</v>
      </c>
      <c r="E361" s="26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>
      <c r="A362" s="23"/>
      <c r="B362" s="6" t="s">
        <v>1282</v>
      </c>
      <c r="C362" s="20" t="s">
        <v>871</v>
      </c>
      <c r="D362" s="6" t="s">
        <v>871</v>
      </c>
      <c r="E362" s="26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>
      <c r="A363" s="23"/>
      <c r="B363" s="6" t="s">
        <v>1283</v>
      </c>
      <c r="C363" s="20" t="s">
        <v>1284</v>
      </c>
      <c r="D363" s="6" t="s">
        <v>1284</v>
      </c>
      <c r="E363" s="26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>
      <c r="A364" s="23"/>
      <c r="B364" s="6" t="s">
        <v>1285</v>
      </c>
      <c r="C364" s="20" t="s">
        <v>1286</v>
      </c>
      <c r="D364" s="6" t="s">
        <v>1286</v>
      </c>
      <c r="E364" s="26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>
      <c r="A365" s="23"/>
      <c r="B365" s="6" t="s">
        <v>1287</v>
      </c>
      <c r="C365" s="20" t="s">
        <v>782</v>
      </c>
      <c r="D365" s="6" t="s">
        <v>782</v>
      </c>
      <c r="E365" s="26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>
      <c r="A366" s="23"/>
      <c r="B366" s="6" t="s">
        <v>1288</v>
      </c>
      <c r="C366" s="20" t="s">
        <v>1007</v>
      </c>
      <c r="D366" s="6" t="s">
        <v>1007</v>
      </c>
      <c r="E366" s="26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>
      <c r="A367" s="23"/>
      <c r="B367" s="6" t="s">
        <v>1289</v>
      </c>
      <c r="C367" s="20" t="s">
        <v>1007</v>
      </c>
      <c r="D367" s="6" t="s">
        <v>1007</v>
      </c>
      <c r="E367" s="26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>
      <c r="A368" s="23"/>
      <c r="B368" s="6" t="s">
        <v>1290</v>
      </c>
      <c r="C368" s="20" t="s">
        <v>1291</v>
      </c>
      <c r="D368" s="6" t="s">
        <v>1291</v>
      </c>
      <c r="E368" s="26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>
      <c r="A369" s="23"/>
      <c r="B369" s="6" t="s">
        <v>1292</v>
      </c>
      <c r="C369" s="20" t="s">
        <v>766</v>
      </c>
      <c r="D369" s="6" t="s">
        <v>766</v>
      </c>
      <c r="E369" s="26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>
      <c r="A370" s="23"/>
      <c r="B370" s="6" t="s">
        <v>1293</v>
      </c>
      <c r="C370" s="20" t="s">
        <v>768</v>
      </c>
      <c r="D370" s="6" t="s">
        <v>768</v>
      </c>
      <c r="E370" s="26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>
      <c r="A371" s="23"/>
      <c r="B371" s="6" t="s">
        <v>1294</v>
      </c>
      <c r="C371" s="20" t="s">
        <v>838</v>
      </c>
      <c r="D371" s="6" t="s">
        <v>838</v>
      </c>
      <c r="E371" s="26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>
      <c r="A372" s="23"/>
      <c r="B372" s="6" t="s">
        <v>1295</v>
      </c>
      <c r="C372" s="20" t="s">
        <v>905</v>
      </c>
      <c r="D372" s="6" t="s">
        <v>905</v>
      </c>
      <c r="E372" s="26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>
      <c r="A373" s="23"/>
      <c r="B373" s="6" t="s">
        <v>1296</v>
      </c>
      <c r="C373" s="20" t="s">
        <v>1297</v>
      </c>
      <c r="D373" s="6" t="s">
        <v>1297</v>
      </c>
      <c r="E373" s="26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>
      <c r="A374" s="23"/>
      <c r="B374" s="6" t="s">
        <v>1298</v>
      </c>
      <c r="C374" s="20" t="s">
        <v>815</v>
      </c>
      <c r="D374" s="6" t="s">
        <v>815</v>
      </c>
      <c r="E374" s="26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>
      <c r="A375" s="23"/>
      <c r="B375" s="6" t="s">
        <v>1299</v>
      </c>
      <c r="C375" s="20" t="s">
        <v>1261</v>
      </c>
      <c r="D375" s="6" t="s">
        <v>1261</v>
      </c>
      <c r="E375" s="26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>
      <c r="A376" s="23"/>
      <c r="B376" s="6" t="s">
        <v>1300</v>
      </c>
      <c r="C376" s="20" t="s">
        <v>1261</v>
      </c>
      <c r="D376" s="6" t="s">
        <v>1261</v>
      </c>
      <c r="E376" s="26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>
      <c r="A377" s="23"/>
      <c r="B377" s="6" t="s">
        <v>1301</v>
      </c>
      <c r="C377" s="20" t="s">
        <v>1302</v>
      </c>
      <c r="D377" s="6" t="s">
        <v>1302</v>
      </c>
      <c r="E377" s="26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>
      <c r="A378" s="23"/>
      <c r="B378" s="6" t="s">
        <v>1303</v>
      </c>
      <c r="C378" s="20" t="s">
        <v>1302</v>
      </c>
      <c r="D378" s="6" t="s">
        <v>1302</v>
      </c>
      <c r="E378" s="26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>
      <c r="A379" s="23"/>
      <c r="B379" s="6" t="s">
        <v>1304</v>
      </c>
      <c r="C379" s="20" t="s">
        <v>1302</v>
      </c>
      <c r="D379" s="6" t="s">
        <v>1302</v>
      </c>
      <c r="E379" s="26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>
      <c r="A380" s="23"/>
      <c r="B380" s="6" t="s">
        <v>1305</v>
      </c>
      <c r="C380" s="20" t="s">
        <v>1302</v>
      </c>
      <c r="D380" s="6" t="s">
        <v>1302</v>
      </c>
      <c r="E380" s="26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>
      <c r="A381" s="23"/>
      <c r="B381" s="6" t="s">
        <v>1306</v>
      </c>
      <c r="C381" s="20" t="s">
        <v>1010</v>
      </c>
      <c r="D381" s="6" t="s">
        <v>1010</v>
      </c>
      <c r="E381" s="26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>
      <c r="A382" s="23"/>
      <c r="B382" s="6" t="s">
        <v>1307</v>
      </c>
      <c r="C382" s="20" t="s">
        <v>1010</v>
      </c>
      <c r="D382" s="6" t="s">
        <v>1010</v>
      </c>
      <c r="E382" s="26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>
      <c r="A383" s="23"/>
      <c r="B383" s="6" t="s">
        <v>1308</v>
      </c>
      <c r="C383" s="20" t="s">
        <v>1084</v>
      </c>
      <c r="D383" s="6" t="s">
        <v>1084</v>
      </c>
      <c r="E383" s="26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>
      <c r="A384" s="23"/>
      <c r="B384" s="6" t="s">
        <v>1309</v>
      </c>
      <c r="C384" s="20" t="s">
        <v>1310</v>
      </c>
      <c r="D384" s="6" t="s">
        <v>1310</v>
      </c>
      <c r="E384" s="26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>
      <c r="A385" s="23"/>
      <c r="B385" s="6" t="s">
        <v>1311</v>
      </c>
      <c r="C385" s="20" t="s">
        <v>1310</v>
      </c>
      <c r="D385" s="6" t="s">
        <v>1310</v>
      </c>
      <c r="E385" s="26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>
      <c r="A386" s="23"/>
      <c r="B386" s="6" t="s">
        <v>1312</v>
      </c>
      <c r="C386" s="20" t="s">
        <v>1053</v>
      </c>
      <c r="D386" s="6" t="s">
        <v>1053</v>
      </c>
      <c r="E386" s="26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>
      <c r="A387" s="23"/>
      <c r="B387" s="6" t="s">
        <v>1313</v>
      </c>
      <c r="C387" s="20" t="s">
        <v>1094</v>
      </c>
      <c r="D387" s="6" t="s">
        <v>1094</v>
      </c>
      <c r="E387" s="26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>
      <c r="A388" s="23"/>
      <c r="B388" s="6" t="s">
        <v>1314</v>
      </c>
      <c r="C388" s="20" t="s">
        <v>1094</v>
      </c>
      <c r="D388" s="6" t="s">
        <v>1094</v>
      </c>
      <c r="E388" s="26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>
      <c r="A389" s="23"/>
      <c r="B389" s="6" t="s">
        <v>1315</v>
      </c>
      <c r="C389" s="20" t="s">
        <v>1316</v>
      </c>
      <c r="D389" s="6" t="s">
        <v>1316</v>
      </c>
      <c r="E389" s="26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>
      <c r="A390" s="23"/>
      <c r="B390" s="6" t="s">
        <v>1317</v>
      </c>
      <c r="C390" s="20" t="s">
        <v>1318</v>
      </c>
      <c r="D390" s="6" t="s">
        <v>1318</v>
      </c>
      <c r="E390" s="26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>
      <c r="A391" s="23"/>
      <c r="B391" s="6" t="s">
        <v>1319</v>
      </c>
      <c r="C391" s="20" t="s">
        <v>1318</v>
      </c>
      <c r="D391" s="6" t="s">
        <v>1318</v>
      </c>
      <c r="E391" s="26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>
      <c r="A392" s="23"/>
      <c r="B392" s="6" t="s">
        <v>1320</v>
      </c>
      <c r="C392" s="20" t="s">
        <v>1029</v>
      </c>
      <c r="D392" s="6" t="s">
        <v>1029</v>
      </c>
      <c r="E392" s="26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>
      <c r="A393" s="23"/>
      <c r="B393" s="6" t="s">
        <v>1321</v>
      </c>
      <c r="C393" s="20" t="s">
        <v>1003</v>
      </c>
      <c r="D393" s="28" t="s">
        <v>1003</v>
      </c>
      <c r="E393" s="26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>
      <c r="A394" s="23"/>
      <c r="B394" s="6" t="s">
        <v>1322</v>
      </c>
      <c r="C394" s="20" t="s">
        <v>1003</v>
      </c>
      <c r="D394" s="28" t="s">
        <v>1003</v>
      </c>
      <c r="E394" s="26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>
      <c r="A395" s="23"/>
      <c r="B395" s="6" t="s">
        <v>1323</v>
      </c>
      <c r="C395" s="20" t="s">
        <v>1003</v>
      </c>
      <c r="D395" s="6" t="s">
        <v>1003</v>
      </c>
      <c r="E395" s="26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>
      <c r="A396" s="23"/>
      <c r="B396" s="6" t="s">
        <v>1324</v>
      </c>
      <c r="C396" s="20" t="s">
        <v>1003</v>
      </c>
      <c r="D396" s="6" t="s">
        <v>1003</v>
      </c>
      <c r="E396" s="26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>
      <c r="A397" s="23"/>
      <c r="B397" s="6" t="s">
        <v>1325</v>
      </c>
      <c r="C397" s="20" t="s">
        <v>1326</v>
      </c>
      <c r="D397" s="6" t="s">
        <v>1326</v>
      </c>
      <c r="E397" s="26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>
      <c r="A398" s="23"/>
      <c r="B398" s="6" t="s">
        <v>1327</v>
      </c>
      <c r="C398" s="20" t="s">
        <v>1328</v>
      </c>
      <c r="D398" s="28" t="s">
        <v>1328</v>
      </c>
      <c r="E398" s="26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>
      <c r="A399" s="23"/>
      <c r="B399" s="6" t="s">
        <v>1329</v>
      </c>
      <c r="C399" s="20" t="s">
        <v>1328</v>
      </c>
      <c r="D399" s="28" t="s">
        <v>1328</v>
      </c>
      <c r="E399" s="26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>
      <c r="A400" s="23"/>
      <c r="B400" s="6" t="s">
        <v>1330</v>
      </c>
      <c r="C400" s="20" t="s">
        <v>1102</v>
      </c>
      <c r="D400" s="6" t="s">
        <v>1102</v>
      </c>
      <c r="E400" s="26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>
      <c r="A401" s="23"/>
      <c r="B401" s="6" t="s">
        <v>1331</v>
      </c>
      <c r="C401" s="20" t="s">
        <v>1102</v>
      </c>
      <c r="D401" s="6" t="s">
        <v>1102</v>
      </c>
      <c r="E401" s="26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>
      <c r="A402" s="23"/>
      <c r="B402" s="6" t="s">
        <v>1332</v>
      </c>
      <c r="C402" s="20" t="s">
        <v>1333</v>
      </c>
      <c r="D402" s="6" t="s">
        <v>1333</v>
      </c>
      <c r="E402" s="26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>
      <c r="A403" s="23"/>
      <c r="B403" s="6" t="s">
        <v>1334</v>
      </c>
      <c r="C403" s="20" t="s">
        <v>803</v>
      </c>
      <c r="D403" s="6" t="s">
        <v>1250</v>
      </c>
      <c r="E403" s="26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>
      <c r="A404" s="23"/>
      <c r="B404" s="6" t="s">
        <v>1335</v>
      </c>
      <c r="C404" s="20" t="s">
        <v>803</v>
      </c>
      <c r="D404" s="6" t="s">
        <v>1250</v>
      </c>
      <c r="E404" s="26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>
      <c r="A405" s="23"/>
      <c r="B405" s="6" t="s">
        <v>1336</v>
      </c>
      <c r="C405" s="20" t="s">
        <v>772</v>
      </c>
      <c r="D405" s="6" t="s">
        <v>772</v>
      </c>
      <c r="E405" s="26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>
      <c r="A406" s="23"/>
      <c r="B406" s="6" t="s">
        <v>1337</v>
      </c>
      <c r="C406" s="20" t="s">
        <v>774</v>
      </c>
      <c r="D406" s="6" t="s">
        <v>774</v>
      </c>
      <c r="E406" s="26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>
      <c r="A407" s="23"/>
      <c r="B407" s="6" t="s">
        <v>1338</v>
      </c>
      <c r="C407" s="20" t="s">
        <v>1339</v>
      </c>
      <c r="D407" s="6" t="s">
        <v>1339</v>
      </c>
      <c r="E407" s="26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>
      <c r="A408" s="23"/>
      <c r="B408" s="6" t="s">
        <v>1340</v>
      </c>
      <c r="C408" s="20" t="s">
        <v>1339</v>
      </c>
      <c r="D408" s="6" t="s">
        <v>1339</v>
      </c>
      <c r="E408" s="26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>
      <c r="A409" s="23"/>
      <c r="B409" s="6" t="s">
        <v>1341</v>
      </c>
      <c r="C409" s="20" t="s">
        <v>1339</v>
      </c>
      <c r="D409" s="6" t="s">
        <v>1339</v>
      </c>
      <c r="E409" s="26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>
      <c r="A410" s="23"/>
      <c r="B410" s="6" t="s">
        <v>1342</v>
      </c>
      <c r="C410" s="20" t="s">
        <v>1339</v>
      </c>
      <c r="D410" s="6" t="s">
        <v>1339</v>
      </c>
      <c r="E410" s="26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>
      <c r="A411" s="23"/>
      <c r="B411" s="6" t="s">
        <v>1343</v>
      </c>
      <c r="C411" s="20" t="s">
        <v>1344</v>
      </c>
      <c r="D411" s="6" t="s">
        <v>1344</v>
      </c>
      <c r="E411" s="26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>
      <c r="A412" s="23"/>
      <c r="B412" s="6" t="s">
        <v>1345</v>
      </c>
      <c r="C412" s="20" t="s">
        <v>866</v>
      </c>
      <c r="D412" s="6" t="s">
        <v>866</v>
      </c>
      <c r="E412" s="26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>
      <c r="A413" s="23"/>
      <c r="B413" s="6" t="s">
        <v>1346</v>
      </c>
      <c r="C413" s="20" t="s">
        <v>996</v>
      </c>
      <c r="D413" s="6" t="s">
        <v>996</v>
      </c>
      <c r="E413" s="26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>
      <c r="A414" s="23"/>
      <c r="B414" s="6" t="s">
        <v>1347</v>
      </c>
      <c r="C414" s="20" t="s">
        <v>1261</v>
      </c>
      <c r="D414" s="28" t="s">
        <v>1261</v>
      </c>
      <c r="E414" s="26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>
      <c r="A415" s="23"/>
      <c r="B415" s="6" t="s">
        <v>1348</v>
      </c>
      <c r="C415" s="20" t="s">
        <v>1261</v>
      </c>
      <c r="D415" s="28" t="s">
        <v>1261</v>
      </c>
      <c r="E415" s="26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>
      <c r="A416" s="23"/>
      <c r="B416" s="6" t="s">
        <v>1349</v>
      </c>
      <c r="C416" s="20" t="s">
        <v>1350</v>
      </c>
      <c r="D416" s="28" t="s">
        <v>1350</v>
      </c>
      <c r="E416" s="26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>
      <c r="A417" s="23"/>
      <c r="B417" s="6" t="s">
        <v>1351</v>
      </c>
      <c r="C417" s="20" t="s">
        <v>1350</v>
      </c>
      <c r="D417" s="6" t="s">
        <v>1350</v>
      </c>
      <c r="E417" s="26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>
      <c r="A418" s="23"/>
      <c r="B418" s="6" t="s">
        <v>1352</v>
      </c>
      <c r="C418" s="20" t="s">
        <v>1350</v>
      </c>
      <c r="D418" s="6" t="s">
        <v>1350</v>
      </c>
      <c r="E418" s="26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>
      <c r="A419" s="23"/>
      <c r="B419" s="6" t="s">
        <v>1353</v>
      </c>
      <c r="C419" s="20" t="s">
        <v>1350</v>
      </c>
      <c r="D419" s="6" t="s">
        <v>1350</v>
      </c>
      <c r="E419" s="26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>
      <c r="A420" s="23"/>
      <c r="B420" s="6" t="s">
        <v>1354</v>
      </c>
      <c r="C420" s="20" t="s">
        <v>1350</v>
      </c>
      <c r="D420" s="6" t="s">
        <v>1350</v>
      </c>
      <c r="E420" s="26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>
      <c r="A421" s="23"/>
      <c r="B421" s="6" t="s">
        <v>1355</v>
      </c>
      <c r="C421" s="20" t="s">
        <v>1350</v>
      </c>
      <c r="D421" s="6" t="s">
        <v>1350</v>
      </c>
      <c r="E421" s="26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>
      <c r="A422" s="23"/>
      <c r="B422" s="6" t="s">
        <v>1356</v>
      </c>
      <c r="C422" s="20" t="s">
        <v>1350</v>
      </c>
      <c r="D422" s="28" t="s">
        <v>1350</v>
      </c>
      <c r="E422" s="26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>
      <c r="A423" s="23"/>
      <c r="B423" s="6" t="s">
        <v>1357</v>
      </c>
      <c r="C423" s="20" t="s">
        <v>1350</v>
      </c>
      <c r="D423" s="28" t="s">
        <v>1350</v>
      </c>
      <c r="E423" s="26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>
      <c r="A424" s="23"/>
      <c r="B424" s="6" t="s">
        <v>1358</v>
      </c>
      <c r="C424" s="20" t="s">
        <v>1350</v>
      </c>
      <c r="D424" s="28" t="s">
        <v>1350</v>
      </c>
      <c r="E424" s="26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>
      <c r="A425" s="23"/>
      <c r="B425" s="6" t="s">
        <v>1359</v>
      </c>
      <c r="C425" s="20" t="s">
        <v>797</v>
      </c>
      <c r="D425" s="6" t="s">
        <v>797</v>
      </c>
      <c r="E425" s="26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>
      <c r="A426" s="23"/>
      <c r="B426" s="6" t="s">
        <v>1360</v>
      </c>
      <c r="C426" s="20" t="s">
        <v>1000</v>
      </c>
      <c r="D426" s="6" t="s">
        <v>1000</v>
      </c>
      <c r="E426" s="26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>
      <c r="A427" s="23"/>
      <c r="B427" s="6" t="s">
        <v>1361</v>
      </c>
      <c r="C427" s="20" t="s">
        <v>862</v>
      </c>
      <c r="D427" s="6" t="s">
        <v>862</v>
      </c>
      <c r="E427" s="26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>
      <c r="A428" s="23"/>
      <c r="B428" s="6" t="s">
        <v>1362</v>
      </c>
      <c r="C428" s="20" t="s">
        <v>1363</v>
      </c>
      <c r="D428" s="6" t="s">
        <v>1364</v>
      </c>
      <c r="E428" s="26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>
      <c r="A429" s="23"/>
      <c r="B429" s="6" t="s">
        <v>1365</v>
      </c>
      <c r="C429" s="20" t="s">
        <v>1363</v>
      </c>
      <c r="D429" s="6" t="s">
        <v>1364</v>
      </c>
      <c r="E429" s="26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>
      <c r="A430" s="23"/>
      <c r="B430" s="6" t="s">
        <v>1366</v>
      </c>
      <c r="C430" s="20" t="s">
        <v>1302</v>
      </c>
      <c r="D430" s="6" t="s">
        <v>1168</v>
      </c>
      <c r="E430" s="26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>
      <c r="A431" s="23"/>
      <c r="B431" s="6" t="s">
        <v>1367</v>
      </c>
      <c r="C431" s="20" t="s">
        <v>1104</v>
      </c>
      <c r="D431" s="6" t="s">
        <v>1318</v>
      </c>
      <c r="E431" s="26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>
      <c r="A432" s="23"/>
      <c r="B432" s="6" t="s">
        <v>1368</v>
      </c>
      <c r="C432" s="20" t="s">
        <v>1104</v>
      </c>
      <c r="D432" s="6" t="s">
        <v>1318</v>
      </c>
      <c r="E432" s="26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>
      <c r="A433" s="23"/>
      <c r="B433" s="6" t="s">
        <v>1369</v>
      </c>
      <c r="C433" s="20" t="s">
        <v>1370</v>
      </c>
      <c r="D433" s="6" t="s">
        <v>1370</v>
      </c>
      <c r="E433" s="26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>
      <c r="A434" s="23"/>
      <c r="B434" s="6" t="s">
        <v>1371</v>
      </c>
      <c r="C434" s="20" t="s">
        <v>1370</v>
      </c>
      <c r="D434" s="28" t="s">
        <v>1370</v>
      </c>
      <c r="E434" s="26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>
      <c r="A435" s="23"/>
      <c r="B435" s="6" t="s">
        <v>1372</v>
      </c>
      <c r="C435" s="20" t="s">
        <v>1370</v>
      </c>
      <c r="D435" s="28" t="s">
        <v>1370</v>
      </c>
      <c r="E435" s="26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>
      <c r="A436" s="23"/>
      <c r="B436" s="6" t="s">
        <v>1373</v>
      </c>
      <c r="C436" s="20" t="s">
        <v>1084</v>
      </c>
      <c r="D436" s="6" t="s">
        <v>1084</v>
      </c>
      <c r="E436" s="26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>
      <c r="A437" s="23"/>
      <c r="B437" s="6" t="s">
        <v>1374</v>
      </c>
      <c r="C437" s="20" t="s">
        <v>1084</v>
      </c>
      <c r="D437" s="6" t="s">
        <v>1084</v>
      </c>
      <c r="E437" s="26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>
      <c r="A438" s="23"/>
      <c r="B438" s="6" t="s">
        <v>1375</v>
      </c>
      <c r="C438" s="20" t="s">
        <v>1376</v>
      </c>
      <c r="D438" s="6" t="s">
        <v>1376</v>
      </c>
      <c r="E438" s="26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>
      <c r="A439" s="23"/>
      <c r="B439" s="6" t="s">
        <v>1377</v>
      </c>
      <c r="C439" s="20" t="s">
        <v>1084</v>
      </c>
      <c r="D439" s="6" t="s">
        <v>1084</v>
      </c>
      <c r="E439" s="26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>
      <c r="A440" s="23"/>
      <c r="B440" s="6" t="s">
        <v>1378</v>
      </c>
      <c r="C440" s="20" t="s">
        <v>1084</v>
      </c>
      <c r="D440" s="6" t="s">
        <v>1084</v>
      </c>
      <c r="E440" s="26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>
      <c r="A441" s="23"/>
      <c r="B441" s="6" t="s">
        <v>1379</v>
      </c>
      <c r="C441" s="20" t="s">
        <v>1364</v>
      </c>
      <c r="D441" s="6" t="s">
        <v>1364</v>
      </c>
      <c r="E441" s="26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>
      <c r="A442" s="23"/>
      <c r="B442" s="6" t="s">
        <v>1380</v>
      </c>
      <c r="C442" s="20" t="s">
        <v>836</v>
      </c>
      <c r="D442" s="6" t="s">
        <v>836</v>
      </c>
      <c r="E442" s="26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>
      <c r="A443" s="23"/>
      <c r="B443" s="6" t="s">
        <v>1381</v>
      </c>
      <c r="C443" s="20" t="s">
        <v>772</v>
      </c>
      <c r="D443" s="6" t="s">
        <v>772</v>
      </c>
      <c r="E443" s="26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>
      <c r="A444" s="23"/>
      <c r="B444" s="6" t="s">
        <v>1382</v>
      </c>
      <c r="C444" s="20" t="s">
        <v>907</v>
      </c>
      <c r="D444" s="6" t="s">
        <v>907</v>
      </c>
      <c r="E444" s="26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>
      <c r="A445" s="23"/>
      <c r="B445" s="6" t="s">
        <v>1383</v>
      </c>
      <c r="C445" s="20" t="s">
        <v>766</v>
      </c>
      <c r="D445" s="6" t="s">
        <v>766</v>
      </c>
      <c r="E445" s="26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>
      <c r="A446" s="23"/>
      <c r="B446" s="6" t="s">
        <v>1384</v>
      </c>
      <c r="C446" s="20" t="s">
        <v>768</v>
      </c>
      <c r="D446" s="6" t="s">
        <v>768</v>
      </c>
      <c r="E446" s="26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>
      <c r="A447" s="23"/>
      <c r="B447" s="6" t="s">
        <v>1385</v>
      </c>
      <c r="C447" s="20" t="s">
        <v>840</v>
      </c>
      <c r="D447" s="6" t="s">
        <v>840</v>
      </c>
      <c r="E447" s="26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>
      <c r="A448" s="23"/>
      <c r="B448" s="6" t="s">
        <v>1386</v>
      </c>
      <c r="C448" s="20" t="s">
        <v>1000</v>
      </c>
      <c r="D448" s="6" t="s">
        <v>1000</v>
      </c>
      <c r="E448" s="26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>
      <c r="A449" s="23"/>
      <c r="B449" s="6" t="s">
        <v>1387</v>
      </c>
      <c r="C449" s="20" t="s">
        <v>838</v>
      </c>
      <c r="D449" s="6" t="s">
        <v>838</v>
      </c>
      <c r="E449" s="26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>
      <c r="A450" s="23"/>
      <c r="B450" s="6" t="s">
        <v>1388</v>
      </c>
      <c r="C450" s="20" t="s">
        <v>1344</v>
      </c>
      <c r="D450" s="6" t="s">
        <v>1344</v>
      </c>
      <c r="E450" s="26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>
      <c r="A451" s="23"/>
      <c r="B451" s="6" t="s">
        <v>1389</v>
      </c>
      <c r="C451" s="20" t="s">
        <v>1000</v>
      </c>
      <c r="D451" s="6" t="s">
        <v>1000</v>
      </c>
      <c r="E451" s="26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>
      <c r="A452" s="23"/>
      <c r="B452" s="6" t="s">
        <v>1390</v>
      </c>
      <c r="C452" s="20" t="s">
        <v>838</v>
      </c>
      <c r="D452" s="6" t="s">
        <v>838</v>
      </c>
      <c r="E452" s="26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>
      <c r="A453" s="23"/>
      <c r="B453" s="6" t="s">
        <v>1391</v>
      </c>
      <c r="C453" s="20" t="s">
        <v>774</v>
      </c>
      <c r="D453" s="6" t="s">
        <v>774</v>
      </c>
      <c r="E453" s="26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>
      <c r="A454" s="23"/>
      <c r="B454" s="6" t="s">
        <v>1392</v>
      </c>
      <c r="C454" s="20" t="s">
        <v>1208</v>
      </c>
      <c r="D454" s="6" t="s">
        <v>1208</v>
      </c>
      <c r="E454" s="26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>
      <c r="A455" s="23"/>
      <c r="B455" s="6" t="s">
        <v>1393</v>
      </c>
      <c r="C455" s="20" t="s">
        <v>1208</v>
      </c>
      <c r="D455" s="6" t="s">
        <v>1208</v>
      </c>
      <c r="E455" s="26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>
      <c r="A456" s="23"/>
      <c r="B456" s="6" t="s">
        <v>1394</v>
      </c>
      <c r="C456" s="20" t="s">
        <v>1117</v>
      </c>
      <c r="D456" s="6" t="s">
        <v>1117</v>
      </c>
      <c r="E456" s="26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>
      <c r="A457" s="23"/>
      <c r="B457" s="6" t="s">
        <v>1395</v>
      </c>
      <c r="C457" s="20" t="s">
        <v>1117</v>
      </c>
      <c r="D457" s="6" t="s">
        <v>1117</v>
      </c>
      <c r="E457" s="26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>
      <c r="A458" s="23"/>
      <c r="B458" s="6" t="s">
        <v>1396</v>
      </c>
      <c r="C458" s="20" t="s">
        <v>1397</v>
      </c>
      <c r="D458" s="6" t="s">
        <v>1397</v>
      </c>
      <c r="E458" s="26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>
      <c r="A459" s="23"/>
      <c r="B459" s="6" t="s">
        <v>1398</v>
      </c>
      <c r="C459" s="20" t="s">
        <v>1310</v>
      </c>
      <c r="D459" s="6" t="s">
        <v>1310</v>
      </c>
      <c r="E459" s="26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>
      <c r="A460" s="23"/>
      <c r="B460" s="6" t="s">
        <v>1399</v>
      </c>
      <c r="C460" s="20" t="s">
        <v>1310</v>
      </c>
      <c r="D460" s="6" t="s">
        <v>1310</v>
      </c>
      <c r="E460" s="26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>
      <c r="A461" s="23"/>
      <c r="B461" s="6" t="s">
        <v>1400</v>
      </c>
      <c r="C461" s="20" t="s">
        <v>1174</v>
      </c>
      <c r="D461" s="6" t="s">
        <v>1174</v>
      </c>
      <c r="E461" s="26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>
      <c r="A462" s="23"/>
      <c r="B462" s="6" t="s">
        <v>1401</v>
      </c>
      <c r="C462" s="20" t="s">
        <v>1007</v>
      </c>
      <c r="D462" s="6" t="s">
        <v>1007</v>
      </c>
      <c r="E462" s="26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>
      <c r="A463" s="23"/>
      <c r="B463" s="6" t="s">
        <v>1402</v>
      </c>
      <c r="C463" s="20" t="s">
        <v>1007</v>
      </c>
      <c r="D463" s="6" t="s">
        <v>1007</v>
      </c>
      <c r="E463" s="26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>
      <c r="A464" s="23"/>
      <c r="B464" s="6" t="s">
        <v>1403</v>
      </c>
      <c r="C464" s="20" t="s">
        <v>1404</v>
      </c>
      <c r="D464" s="6" t="s">
        <v>1102</v>
      </c>
      <c r="E464" s="26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>
      <c r="A465" s="23"/>
      <c r="B465" s="6" t="s">
        <v>1405</v>
      </c>
      <c r="C465" s="20" t="s">
        <v>864</v>
      </c>
      <c r="D465" s="6" t="s">
        <v>864</v>
      </c>
      <c r="E465" s="26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>
      <c r="A466" s="23"/>
      <c r="B466" s="6" t="s">
        <v>1406</v>
      </c>
      <c r="C466" s="20" t="s">
        <v>874</v>
      </c>
      <c r="D466" s="6" t="s">
        <v>874</v>
      </c>
      <c r="E466" s="26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>
      <c r="A467" s="23"/>
      <c r="B467" s="6" t="s">
        <v>1407</v>
      </c>
      <c r="C467" s="20" t="s">
        <v>1286</v>
      </c>
      <c r="D467" s="6" t="s">
        <v>1286</v>
      </c>
      <c r="E467" s="26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>
      <c r="A468" s="23"/>
      <c r="B468" s="6" t="s">
        <v>1408</v>
      </c>
      <c r="C468" s="20" t="s">
        <v>862</v>
      </c>
      <c r="D468" s="6" t="s">
        <v>862</v>
      </c>
      <c r="E468" s="26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>
      <c r="A469" s="23"/>
      <c r="B469" s="6" t="s">
        <v>1409</v>
      </c>
      <c r="C469" s="20" t="s">
        <v>864</v>
      </c>
      <c r="D469" s="6" t="s">
        <v>864</v>
      </c>
      <c r="E469" s="26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>
      <c r="A470" s="23"/>
      <c r="B470" s="6" t="s">
        <v>1410</v>
      </c>
      <c r="C470" s="20" t="s">
        <v>1411</v>
      </c>
      <c r="D470" s="6" t="s">
        <v>1411</v>
      </c>
      <c r="E470" s="26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>
      <c r="A471" s="23"/>
      <c r="B471" s="6" t="s">
        <v>1412</v>
      </c>
      <c r="C471" s="20" t="s">
        <v>1413</v>
      </c>
      <c r="D471" s="6" t="s">
        <v>1413</v>
      </c>
      <c r="E471" s="26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>
      <c r="A472" s="23"/>
      <c r="B472" s="6" t="s">
        <v>1414</v>
      </c>
      <c r="C472" s="20" t="s">
        <v>1413</v>
      </c>
      <c r="D472" s="6" t="s">
        <v>1413</v>
      </c>
      <c r="E472" s="26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>
      <c r="A473" s="23"/>
      <c r="B473" s="6" t="s">
        <v>1415</v>
      </c>
      <c r="C473" s="20" t="s">
        <v>1416</v>
      </c>
      <c r="D473" s="6" t="s">
        <v>1416</v>
      </c>
      <c r="E473" s="26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>
      <c r="A474" s="23"/>
      <c r="B474" s="6" t="s">
        <v>1417</v>
      </c>
      <c r="C474" s="20" t="s">
        <v>1418</v>
      </c>
      <c r="D474" s="6" t="s">
        <v>1418</v>
      </c>
      <c r="E474" s="26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>
      <c r="A475" s="29" t="s">
        <v>1419</v>
      </c>
      <c r="B475" s="6" t="s">
        <v>1420</v>
      </c>
      <c r="C475" s="20" t="s">
        <v>1421</v>
      </c>
      <c r="D475" s="6" t="s">
        <v>1421</v>
      </c>
      <c r="E475" s="26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>
      <c r="A476" s="23"/>
      <c r="B476" s="6" t="s">
        <v>1422</v>
      </c>
      <c r="C476" s="20" t="s">
        <v>1423</v>
      </c>
      <c r="D476" s="6" t="s">
        <v>1423</v>
      </c>
      <c r="E476" s="26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>
      <c r="A477" s="30"/>
      <c r="B477" s="6" t="s">
        <v>1424</v>
      </c>
      <c r="C477" s="20" t="s">
        <v>967</v>
      </c>
      <c r="D477" s="6" t="s">
        <v>967</v>
      </c>
      <c r="E477" s="32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>
      <c r="A478" s="23" t="s">
        <v>1419</v>
      </c>
      <c r="B478" s="6" t="s">
        <v>1425</v>
      </c>
      <c r="C478" s="20" t="s">
        <v>797</v>
      </c>
      <c r="D478" s="6" t="s">
        <v>797</v>
      </c>
      <c r="E478" s="26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>
      <c r="A479" s="23"/>
      <c r="B479" s="6" t="s">
        <v>1426</v>
      </c>
      <c r="C479" s="20" t="s">
        <v>1000</v>
      </c>
      <c r="D479" s="6" t="s">
        <v>1000</v>
      </c>
      <c r="E479" s="26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>
      <c r="A480" s="23"/>
      <c r="B480" s="6" t="s">
        <v>1427</v>
      </c>
      <c r="C480" s="20" t="s">
        <v>910</v>
      </c>
      <c r="D480" s="6" t="s">
        <v>910</v>
      </c>
      <c r="E480" s="26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>
      <c r="A481" s="23"/>
      <c r="B481" s="6" t="s">
        <v>1428</v>
      </c>
      <c r="C481" s="20" t="s">
        <v>1094</v>
      </c>
      <c r="D481" s="6" t="s">
        <v>1094</v>
      </c>
      <c r="E481" s="26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>
      <c r="A482" s="23"/>
      <c r="B482" s="6" t="s">
        <v>1429</v>
      </c>
      <c r="C482" s="20" t="s">
        <v>1094</v>
      </c>
      <c r="D482" s="6" t="s">
        <v>1094</v>
      </c>
      <c r="E482" s="26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>
      <c r="A483" s="23"/>
      <c r="B483" s="6" t="s">
        <v>1430</v>
      </c>
      <c r="C483" s="20" t="s">
        <v>1431</v>
      </c>
      <c r="D483" s="6" t="s">
        <v>1431</v>
      </c>
      <c r="E483" s="26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>
      <c r="A484" s="23"/>
      <c r="B484" s="6" t="s">
        <v>1432</v>
      </c>
      <c r="C484" s="20" t="s">
        <v>1104</v>
      </c>
      <c r="D484" s="6" t="s">
        <v>1318</v>
      </c>
      <c r="E484" s="26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>
      <c r="A485" s="23"/>
      <c r="B485" s="6" t="s">
        <v>1433</v>
      </c>
      <c r="C485" s="20" t="s">
        <v>1104</v>
      </c>
      <c r="D485" s="6" t="s">
        <v>1318</v>
      </c>
      <c r="E485" s="26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>
      <c r="A486" s="23"/>
      <c r="B486" s="6" t="s">
        <v>1434</v>
      </c>
      <c r="C486" s="20" t="s">
        <v>1261</v>
      </c>
      <c r="D486" s="6" t="s">
        <v>1261</v>
      </c>
      <c r="E486" s="26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>
      <c r="A487" s="23"/>
      <c r="B487" s="6" t="s">
        <v>1435</v>
      </c>
      <c r="C487" s="20" t="s">
        <v>1436</v>
      </c>
      <c r="D487" s="6" t="s">
        <v>1436</v>
      </c>
      <c r="E487" s="26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>
      <c r="A488" s="23"/>
      <c r="B488" s="6" t="s">
        <v>1437</v>
      </c>
      <c r="C488" s="20" t="s">
        <v>907</v>
      </c>
      <c r="D488" s="6" t="s">
        <v>907</v>
      </c>
      <c r="E488" s="26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>
      <c r="A489" s="23"/>
      <c r="B489" s="6" t="s">
        <v>1438</v>
      </c>
      <c r="C489" s="20" t="s">
        <v>1439</v>
      </c>
      <c r="D489" s="6" t="s">
        <v>1439</v>
      </c>
      <c r="E489" s="26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>
      <c r="A490" s="23"/>
      <c r="B490" s="6" t="s">
        <v>1440</v>
      </c>
      <c r="C490" s="20" t="s">
        <v>1004</v>
      </c>
      <c r="D490" s="6" t="s">
        <v>1004</v>
      </c>
      <c r="E490" s="26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>
      <c r="A491" s="23"/>
      <c r="B491" s="6" t="s">
        <v>1441</v>
      </c>
      <c r="C491" s="20" t="s">
        <v>1004</v>
      </c>
      <c r="D491" s="6" t="s">
        <v>1004</v>
      </c>
      <c r="E491" s="26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>
      <c r="A492" s="23"/>
      <c r="B492" s="6" t="s">
        <v>1442</v>
      </c>
      <c r="C492" s="20" t="s">
        <v>1008</v>
      </c>
      <c r="D492" s="6" t="s">
        <v>1008</v>
      </c>
      <c r="E492" s="26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>
      <c r="A493" s="23"/>
      <c r="B493" s="6" t="s">
        <v>1443</v>
      </c>
      <c r="C493" s="20" t="s">
        <v>821</v>
      </c>
      <c r="D493" s="6" t="s">
        <v>821</v>
      </c>
      <c r="E493" s="26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>
      <c r="A494" s="23"/>
      <c r="B494" s="6" t="s">
        <v>1444</v>
      </c>
      <c r="C494" s="20" t="s">
        <v>823</v>
      </c>
      <c r="D494" s="6" t="s">
        <v>823</v>
      </c>
      <c r="E494" s="26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>
      <c r="A495" s="23"/>
      <c r="B495" s="6" t="s">
        <v>1445</v>
      </c>
      <c r="C495" s="20" t="s">
        <v>786</v>
      </c>
      <c r="D495" s="6" t="s">
        <v>786</v>
      </c>
      <c r="E495" s="26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>
      <c r="A496" s="23"/>
      <c r="B496" s="6" t="s">
        <v>1446</v>
      </c>
      <c r="C496" s="20" t="s">
        <v>1447</v>
      </c>
      <c r="D496" s="6" t="s">
        <v>1447</v>
      </c>
      <c r="E496" s="26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>
      <c r="A497" s="23"/>
      <c r="B497" s="6" t="s">
        <v>1448</v>
      </c>
      <c r="C497" s="20" t="s">
        <v>912</v>
      </c>
      <c r="D497" s="6" t="s">
        <v>912</v>
      </c>
      <c r="E497" s="26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>
      <c r="A498" s="23"/>
      <c r="B498" s="6" t="s">
        <v>1449</v>
      </c>
      <c r="C498" s="20" t="s">
        <v>842</v>
      </c>
      <c r="D498" s="6" t="s">
        <v>857</v>
      </c>
      <c r="E498" s="26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>
      <c r="A499" s="23"/>
      <c r="B499" s="6" t="s">
        <v>1450</v>
      </c>
      <c r="C499" s="20" t="s">
        <v>1451</v>
      </c>
      <c r="D499" s="6" t="s">
        <v>842</v>
      </c>
      <c r="E499" s="26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>
      <c r="A500" s="23"/>
      <c r="B500" s="6" t="s">
        <v>1452</v>
      </c>
      <c r="C500" s="20" t="s">
        <v>967</v>
      </c>
      <c r="D500" s="6" t="s">
        <v>967</v>
      </c>
      <c r="E500" s="26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3:4">
      <c r="C501" s="6"/>
      <c r="D501" s="6"/>
    </row>
    <row r="502" spans="3:4">
      <c r="C502" s="31"/>
      <c r="D502" s="31"/>
    </row>
    <row r="503" spans="3:4">
      <c r="C503" s="31"/>
      <c r="D503" s="31"/>
    </row>
    <row r="504" spans="3:4">
      <c r="C504" s="31"/>
      <c r="D504" s="31"/>
    </row>
    <row r="505" spans="3:4">
      <c r="C505" s="31"/>
      <c r="D505" s="31"/>
    </row>
    <row r="506" spans="3:4">
      <c r="C506" s="31"/>
      <c r="D506" s="31"/>
    </row>
    <row r="507" spans="3:4">
      <c r="C507" s="31"/>
      <c r="D507" s="31"/>
    </row>
    <row r="508" spans="3:4">
      <c r="C508" s="31"/>
      <c r="D508" s="31"/>
    </row>
    <row r="509" spans="3:4">
      <c r="C509" s="31"/>
      <c r="D509" s="31"/>
    </row>
    <row r="510" spans="3:4">
      <c r="C510" s="31"/>
      <c r="D510" s="31"/>
    </row>
    <row r="511" spans="3:4">
      <c r="C511" s="31"/>
      <c r="D511" s="31"/>
    </row>
    <row r="512" spans="3:4">
      <c r="C512" s="31"/>
      <c r="D512" s="31"/>
    </row>
    <row r="513" spans="3:4">
      <c r="C513" s="31"/>
      <c r="D513" s="31"/>
    </row>
    <row r="514" spans="3:4">
      <c r="C514" s="31"/>
      <c r="D514" s="31"/>
    </row>
    <row r="515" spans="3:4">
      <c r="C515" s="31"/>
      <c r="D515" s="31"/>
    </row>
    <row r="516" spans="3:4">
      <c r="C516" s="31"/>
      <c r="D516" s="31"/>
    </row>
    <row r="517" spans="3:4">
      <c r="C517" s="31"/>
      <c r="D517" s="31"/>
    </row>
    <row r="518" spans="3:4">
      <c r="C518" s="31"/>
      <c r="D518" s="31"/>
    </row>
    <row r="519" spans="3:4">
      <c r="C519" s="31"/>
      <c r="D519" s="31"/>
    </row>
    <row r="520" spans="3:4">
      <c r="C520" s="31"/>
      <c r="D520" s="31"/>
    </row>
    <row r="521" spans="3:4">
      <c r="C521" s="31"/>
      <c r="D521" s="31"/>
    </row>
    <row r="522" spans="3:4">
      <c r="C522" s="31"/>
      <c r="D522" s="31"/>
    </row>
    <row r="523" spans="3:4">
      <c r="C523" s="31"/>
      <c r="D523" s="31"/>
    </row>
    <row r="524" spans="3:4">
      <c r="C524" s="31"/>
      <c r="D524" s="31"/>
    </row>
    <row r="525" spans="3:4">
      <c r="C525" s="31"/>
      <c r="D525" s="31"/>
    </row>
    <row r="526" spans="3:4">
      <c r="C526" s="31"/>
      <c r="D526" s="31"/>
    </row>
    <row r="527" spans="3:4">
      <c r="C527" s="31"/>
      <c r="D527" s="31"/>
    </row>
    <row r="528" spans="3:4">
      <c r="C528" s="31"/>
      <c r="D528" s="31"/>
    </row>
    <row r="529" spans="3:4">
      <c r="C529" s="31"/>
      <c r="D529" s="31"/>
    </row>
    <row r="530" spans="3:4">
      <c r="C530" s="31"/>
      <c r="D530" s="31"/>
    </row>
    <row r="531" spans="3:4">
      <c r="C531" s="31"/>
      <c r="D531" s="31"/>
    </row>
    <row r="532" spans="3:4">
      <c r="C532" s="31"/>
      <c r="D532" s="31"/>
    </row>
    <row r="533" spans="3:4">
      <c r="C533" s="31"/>
      <c r="D533" s="31"/>
    </row>
    <row r="534" spans="3:4">
      <c r="C534" s="31"/>
      <c r="D534" s="31"/>
    </row>
    <row r="535" spans="3:4">
      <c r="C535" s="31"/>
      <c r="D535" s="31"/>
    </row>
    <row r="536" spans="3:4">
      <c r="C536" s="31"/>
      <c r="D536" s="31"/>
    </row>
    <row r="537" spans="3:4">
      <c r="C537" s="31"/>
      <c r="D537" s="31"/>
    </row>
    <row r="538" spans="3:4">
      <c r="C538" s="31"/>
      <c r="D538" s="31"/>
    </row>
    <row r="539" spans="3:4">
      <c r="C539" s="31"/>
      <c r="D539" s="31"/>
    </row>
    <row r="540" spans="3:4">
      <c r="C540" s="31"/>
      <c r="D540" s="31"/>
    </row>
    <row r="541" spans="3:4">
      <c r="C541" s="31"/>
      <c r="D541" s="31"/>
    </row>
    <row r="542" spans="3:4">
      <c r="C542" s="31"/>
      <c r="D542" s="31"/>
    </row>
    <row r="543" spans="3:4">
      <c r="C543" s="31"/>
      <c r="D543" s="31"/>
    </row>
    <row r="544" spans="3:4">
      <c r="C544" s="31"/>
      <c r="D544" s="31"/>
    </row>
    <row r="545" spans="3:4">
      <c r="C545" s="31"/>
      <c r="D545" s="31"/>
    </row>
    <row r="546" spans="3:4">
      <c r="C546" s="31"/>
      <c r="D546" s="31"/>
    </row>
    <row r="547" spans="3:4">
      <c r="C547" s="31"/>
      <c r="D547" s="31"/>
    </row>
    <row r="548" spans="3:4">
      <c r="C548" s="31"/>
      <c r="D548" s="31"/>
    </row>
    <row r="549" spans="3:4">
      <c r="C549" s="31"/>
      <c r="D549" s="31"/>
    </row>
    <row r="550" spans="3:4">
      <c r="C550" s="31"/>
      <c r="D550" s="31"/>
    </row>
    <row r="551" spans="3:4">
      <c r="C551" s="31"/>
      <c r="D551" s="31"/>
    </row>
    <row r="552" spans="3:4">
      <c r="C552" s="31"/>
      <c r="D552" s="31"/>
    </row>
    <row r="553" spans="3:4">
      <c r="C553" s="31"/>
      <c r="D553" s="31"/>
    </row>
    <row r="554" spans="3:4">
      <c r="C554" s="31"/>
      <c r="D554" s="31"/>
    </row>
    <row r="555" spans="3:4">
      <c r="C555" s="31"/>
      <c r="D555" s="31"/>
    </row>
    <row r="556" spans="3:4">
      <c r="C556" s="31"/>
      <c r="D556" s="31"/>
    </row>
    <row r="557" spans="3:4">
      <c r="C557" s="31"/>
      <c r="D557" s="31"/>
    </row>
    <row r="558" spans="3:4">
      <c r="C558" s="31"/>
      <c r="D558" s="31"/>
    </row>
    <row r="559" spans="3:4">
      <c r="C559" s="31"/>
      <c r="D559" s="31"/>
    </row>
    <row r="560" spans="3:4">
      <c r="C560" s="31"/>
      <c r="D560" s="31"/>
    </row>
    <row r="561" spans="3:4">
      <c r="C561" s="31"/>
      <c r="D561" s="31"/>
    </row>
    <row r="562" spans="3:4">
      <c r="C562" s="31"/>
      <c r="D562" s="31"/>
    </row>
    <row r="563" spans="3:4">
      <c r="C563" s="31"/>
      <c r="D563" s="31"/>
    </row>
    <row r="564" spans="3:4">
      <c r="C564" s="31"/>
      <c r="D564" s="31"/>
    </row>
    <row r="565" spans="3:4">
      <c r="C565" s="31"/>
      <c r="D565" s="31"/>
    </row>
    <row r="566" spans="3:4">
      <c r="C566" s="31"/>
      <c r="D566" s="31"/>
    </row>
    <row r="567" spans="3:4">
      <c r="C567" s="31"/>
      <c r="D567" s="31"/>
    </row>
    <row r="568" spans="3:4">
      <c r="C568" s="31"/>
      <c r="D568" s="31"/>
    </row>
    <row r="569" spans="3:4">
      <c r="C569" s="31"/>
      <c r="D569" s="31"/>
    </row>
    <row r="570" spans="3:4">
      <c r="C570" s="31"/>
      <c r="D570" s="31"/>
    </row>
    <row r="571" spans="3:4">
      <c r="C571" s="31"/>
      <c r="D571" s="31"/>
    </row>
    <row r="572" spans="3:4">
      <c r="C572" s="31"/>
      <c r="D572" s="31"/>
    </row>
    <row r="573" spans="3:4">
      <c r="C573" s="31"/>
      <c r="D573" s="31"/>
    </row>
    <row r="574" spans="3:4">
      <c r="C574" s="31"/>
      <c r="D574" s="31"/>
    </row>
    <row r="575" spans="3:4">
      <c r="C575" s="31"/>
      <c r="D575" s="31"/>
    </row>
    <row r="576" spans="3:4">
      <c r="C576" s="31"/>
      <c r="D576" s="31"/>
    </row>
    <row r="577" spans="3:4">
      <c r="C577" s="31"/>
      <c r="D577" s="31"/>
    </row>
    <row r="578" spans="3:4">
      <c r="C578" s="31"/>
      <c r="D578" s="31"/>
    </row>
    <row r="579" spans="3:4">
      <c r="C579" s="31"/>
      <c r="D579" s="31"/>
    </row>
    <row r="580" spans="3:4">
      <c r="C580" s="31"/>
      <c r="D580" s="31"/>
    </row>
    <row r="581" spans="3:4">
      <c r="C581" s="31"/>
      <c r="D581" s="31"/>
    </row>
    <row r="582" spans="3:4">
      <c r="C582" s="31"/>
      <c r="D582" s="31"/>
    </row>
    <row r="583" spans="3:4">
      <c r="C583" s="31"/>
      <c r="D583" s="31"/>
    </row>
    <row r="584" spans="3:4">
      <c r="C584" s="31"/>
      <c r="D584" s="31"/>
    </row>
    <row r="585" spans="3:4">
      <c r="C585" s="31"/>
      <c r="D585" s="31"/>
    </row>
    <row r="586" spans="3:4">
      <c r="C586" s="31"/>
      <c r="D586" s="31"/>
    </row>
    <row r="587" spans="3:4">
      <c r="C587" s="31"/>
      <c r="D587" s="31"/>
    </row>
    <row r="588" spans="3:4">
      <c r="C588" s="31"/>
      <c r="D588" s="31"/>
    </row>
    <row r="589" spans="3:4">
      <c r="C589" s="31"/>
      <c r="D589" s="31"/>
    </row>
    <row r="590" spans="3:4">
      <c r="C590" s="31"/>
      <c r="D590" s="31"/>
    </row>
    <row r="591" spans="3:4">
      <c r="C591" s="31"/>
      <c r="D591" s="31"/>
    </row>
    <row r="592" spans="3:4">
      <c r="C592" s="31"/>
      <c r="D592" s="31"/>
    </row>
    <row r="593" spans="3:4">
      <c r="C593" s="31"/>
      <c r="D593" s="31"/>
    </row>
    <row r="594" spans="3:4">
      <c r="C594" s="31"/>
      <c r="D594" s="31"/>
    </row>
    <row r="595" spans="3:4">
      <c r="C595" s="31"/>
      <c r="D595" s="31"/>
    </row>
    <row r="596" spans="3:4">
      <c r="C596" s="31"/>
      <c r="D596" s="31"/>
    </row>
    <row r="597" spans="3:4">
      <c r="C597" s="31"/>
      <c r="D597" s="31"/>
    </row>
    <row r="598" spans="3:4">
      <c r="C598" s="31"/>
      <c r="D598" s="31"/>
    </row>
    <row r="599" spans="3:4">
      <c r="C599" s="31"/>
      <c r="D599" s="31"/>
    </row>
    <row r="600" spans="3:4">
      <c r="C600" s="31"/>
      <c r="D600" s="31"/>
    </row>
    <row r="601" spans="3:4">
      <c r="C601" s="31"/>
      <c r="D601" s="31"/>
    </row>
    <row r="602" spans="3:4">
      <c r="C602" s="31"/>
      <c r="D602" s="31"/>
    </row>
    <row r="603" spans="3:4">
      <c r="C603" s="31"/>
      <c r="D603" s="31"/>
    </row>
    <row r="604" spans="3:4">
      <c r="C604" s="31"/>
      <c r="D604" s="31"/>
    </row>
    <row r="605" spans="3:4">
      <c r="C605" s="31"/>
      <c r="D605" s="31"/>
    </row>
    <row r="606" spans="3:4">
      <c r="C606" s="31"/>
      <c r="D606" s="31"/>
    </row>
    <row r="607" spans="3:4">
      <c r="C607" s="31"/>
      <c r="D607" s="31"/>
    </row>
    <row r="608" spans="3:4">
      <c r="C608" s="31"/>
      <c r="D608" s="31"/>
    </row>
    <row r="609" spans="3:4">
      <c r="C609" s="31"/>
      <c r="D609" s="31"/>
    </row>
    <row r="610" spans="3:4">
      <c r="C610" s="31"/>
      <c r="D610" s="31"/>
    </row>
    <row r="611" spans="3:4">
      <c r="C611" s="31"/>
      <c r="D611" s="31"/>
    </row>
    <row r="612" spans="3:4">
      <c r="C612" s="31"/>
      <c r="D612" s="31"/>
    </row>
    <row r="613" spans="3:4">
      <c r="C613" s="31"/>
      <c r="D613" s="31"/>
    </row>
    <row r="614" spans="3:4">
      <c r="C614" s="31"/>
      <c r="D614" s="31"/>
    </row>
    <row r="615" spans="3:4">
      <c r="C615" s="31"/>
      <c r="D615" s="31"/>
    </row>
    <row r="616" spans="3:4">
      <c r="C616" s="31"/>
      <c r="D616" s="31"/>
    </row>
    <row r="617" spans="3:4">
      <c r="C617" s="31"/>
      <c r="D617" s="31"/>
    </row>
    <row r="618" spans="3:4">
      <c r="C618" s="31"/>
      <c r="D618" s="31"/>
    </row>
    <row r="619" spans="3:4">
      <c r="C619" s="31"/>
      <c r="D619" s="31"/>
    </row>
    <row r="620" spans="3:4">
      <c r="C620" s="31"/>
      <c r="D620" s="31"/>
    </row>
    <row r="621" spans="3:4">
      <c r="C621" s="31"/>
      <c r="D621" s="31"/>
    </row>
    <row r="622" spans="3:4">
      <c r="C622" s="31"/>
      <c r="D622" s="31"/>
    </row>
    <row r="623" spans="3:4">
      <c r="C623" s="31"/>
      <c r="D623" s="31"/>
    </row>
    <row r="624" spans="3:4">
      <c r="C624" s="31"/>
      <c r="D624" s="31"/>
    </row>
    <row r="625" spans="3:4">
      <c r="C625" s="31"/>
      <c r="D625" s="31"/>
    </row>
    <row r="626" spans="3:4">
      <c r="C626" s="31"/>
      <c r="D626" s="31"/>
    </row>
    <row r="627" spans="3:4">
      <c r="C627" s="31"/>
      <c r="D627" s="31"/>
    </row>
    <row r="628" spans="3:4">
      <c r="C628" s="31"/>
      <c r="D628" s="31"/>
    </row>
    <row r="629" spans="3:4">
      <c r="C629" s="31"/>
      <c r="D629" s="31"/>
    </row>
    <row r="630" spans="3:4">
      <c r="C630" s="31"/>
      <c r="D630" s="31"/>
    </row>
    <row r="631" spans="3:4">
      <c r="C631" s="31"/>
      <c r="D631" s="31"/>
    </row>
    <row r="632" spans="3:4">
      <c r="C632" s="31"/>
      <c r="D632" s="31"/>
    </row>
    <row r="633" spans="3:4">
      <c r="C633" s="31"/>
      <c r="D633" s="31"/>
    </row>
    <row r="634" spans="3:4">
      <c r="C634" s="31"/>
      <c r="D634" s="31"/>
    </row>
    <row r="635" spans="3:4">
      <c r="C635" s="31"/>
      <c r="D635" s="31"/>
    </row>
    <row r="636" spans="3:4">
      <c r="C636" s="31"/>
      <c r="D636" s="31"/>
    </row>
    <row r="637" spans="3:4">
      <c r="C637" s="31"/>
      <c r="D637" s="31"/>
    </row>
    <row r="638" spans="3:4">
      <c r="C638" s="31"/>
      <c r="D638" s="31"/>
    </row>
    <row r="639" spans="3:4">
      <c r="C639" s="31"/>
      <c r="D639" s="31"/>
    </row>
    <row r="640" spans="3:4">
      <c r="C640" s="31"/>
      <c r="D640" s="31"/>
    </row>
    <row r="641" spans="3:4">
      <c r="C641" s="31"/>
      <c r="D641" s="31"/>
    </row>
    <row r="642" spans="3:4">
      <c r="C642" s="31"/>
      <c r="D642" s="31"/>
    </row>
    <row r="643" spans="3:4">
      <c r="C643" s="31"/>
      <c r="D643" s="31"/>
    </row>
    <row r="644" spans="3:4">
      <c r="C644" s="31"/>
      <c r="D644" s="31"/>
    </row>
    <row r="645" spans="3:4">
      <c r="C645" s="31"/>
      <c r="D645" s="31"/>
    </row>
    <row r="646" spans="3:4">
      <c r="C646" s="31"/>
      <c r="D646" s="31"/>
    </row>
    <row r="647" spans="3:4">
      <c r="C647" s="31"/>
      <c r="D647" s="31"/>
    </row>
    <row r="648" spans="3:4">
      <c r="C648" s="31"/>
      <c r="D648" s="31"/>
    </row>
    <row r="649" spans="3:4">
      <c r="C649" s="31"/>
      <c r="D649" s="31"/>
    </row>
    <row r="650" spans="3:4">
      <c r="C650" s="31"/>
      <c r="D650" s="31"/>
    </row>
    <row r="651" spans="3:4">
      <c r="C651" s="31"/>
      <c r="D651" s="31"/>
    </row>
    <row r="652" spans="3:4">
      <c r="C652" s="31"/>
      <c r="D652" s="31"/>
    </row>
    <row r="653" spans="3:4">
      <c r="C653" s="31"/>
      <c r="D653" s="31"/>
    </row>
    <row r="654" spans="3:4">
      <c r="C654" s="31"/>
      <c r="D654" s="31"/>
    </row>
    <row r="655" spans="3:4">
      <c r="C655" s="31"/>
      <c r="D655" s="31"/>
    </row>
    <row r="656" spans="3:4">
      <c r="C656" s="31"/>
      <c r="D656" s="31"/>
    </row>
    <row r="657" spans="3:4">
      <c r="C657" s="31"/>
      <c r="D657" s="31"/>
    </row>
    <row r="658" spans="3:4">
      <c r="C658" s="31"/>
      <c r="D658" s="31"/>
    </row>
    <row r="659" spans="3:4">
      <c r="C659" s="31"/>
      <c r="D659" s="31"/>
    </row>
    <row r="660" spans="3:4">
      <c r="C660" s="31"/>
      <c r="D660" s="31"/>
    </row>
    <row r="661" spans="3:4">
      <c r="C661" s="31"/>
      <c r="D661" s="31"/>
    </row>
    <row r="662" spans="3:4">
      <c r="C662" s="31"/>
      <c r="D662" s="31"/>
    </row>
    <row r="663" spans="3:4">
      <c r="C663" s="31"/>
      <c r="D663" s="31"/>
    </row>
    <row r="664" spans="3:4">
      <c r="C664" s="31"/>
      <c r="D664" s="31"/>
    </row>
    <row r="665" spans="3:4">
      <c r="C665" s="31"/>
      <c r="D665" s="31"/>
    </row>
    <row r="666" spans="3:4">
      <c r="C666" s="31"/>
      <c r="D666" s="31"/>
    </row>
    <row r="667" spans="3:4">
      <c r="C667" s="31"/>
      <c r="D667" s="31"/>
    </row>
    <row r="668" spans="3:4">
      <c r="C668" s="31"/>
      <c r="D668" s="31"/>
    </row>
    <row r="669" spans="3:4">
      <c r="C669" s="31"/>
      <c r="D669" s="31"/>
    </row>
    <row r="670" spans="3:4">
      <c r="C670" s="31"/>
      <c r="D670" s="31"/>
    </row>
    <row r="671" spans="3:4">
      <c r="C671" s="31"/>
      <c r="D671" s="31"/>
    </row>
    <row r="672" spans="3:4">
      <c r="C672" s="31"/>
      <c r="D672" s="31"/>
    </row>
    <row r="673" spans="3:4">
      <c r="C673" s="31"/>
      <c r="D673" s="31"/>
    </row>
    <row r="674" spans="3:4">
      <c r="C674" s="31"/>
      <c r="D674" s="31"/>
    </row>
    <row r="675" spans="3:4">
      <c r="C675" s="31"/>
      <c r="D675" s="31"/>
    </row>
    <row r="676" spans="3:4">
      <c r="C676" s="31"/>
      <c r="D676" s="31"/>
    </row>
    <row r="677" spans="3:4">
      <c r="C677" s="31"/>
      <c r="D677" s="31"/>
    </row>
    <row r="678" spans="3:4">
      <c r="C678" s="31"/>
      <c r="D678" s="31"/>
    </row>
    <row r="679" spans="3:4">
      <c r="C679" s="31"/>
      <c r="D679" s="31"/>
    </row>
    <row r="680" spans="3:4">
      <c r="C680" s="31"/>
      <c r="D680" s="31"/>
    </row>
    <row r="681" spans="3:4">
      <c r="C681" s="31"/>
      <c r="D681" s="31"/>
    </row>
    <row r="682" spans="3:4">
      <c r="C682" s="31"/>
      <c r="D682" s="31"/>
    </row>
    <row r="683" spans="3:4">
      <c r="C683" s="31"/>
      <c r="D683" s="31"/>
    </row>
    <row r="684" spans="3:4">
      <c r="C684" s="31"/>
      <c r="D684" s="31"/>
    </row>
    <row r="685" spans="3:4">
      <c r="C685" s="31"/>
      <c r="D685" s="31"/>
    </row>
    <row r="686" spans="3:4">
      <c r="C686" s="31"/>
      <c r="D686" s="31"/>
    </row>
    <row r="687" spans="3:4">
      <c r="C687" s="31"/>
      <c r="D687" s="31"/>
    </row>
    <row r="688" spans="3:4">
      <c r="C688" s="31"/>
      <c r="D688" s="31"/>
    </row>
    <row r="689" spans="3:4">
      <c r="C689" s="31"/>
      <c r="D689" s="31"/>
    </row>
    <row r="690" spans="3:4">
      <c r="C690" s="31"/>
      <c r="D690" s="31"/>
    </row>
    <row r="691" spans="3:4">
      <c r="C691" s="31"/>
      <c r="D691" s="31"/>
    </row>
    <row r="692" spans="3:4">
      <c r="C692" s="31"/>
      <c r="D692" s="31"/>
    </row>
    <row r="693" spans="3:4">
      <c r="C693" s="31"/>
      <c r="D693" s="31"/>
    </row>
    <row r="694" spans="3:4">
      <c r="C694" s="31"/>
      <c r="D694" s="31"/>
    </row>
    <row r="695" spans="3:4">
      <c r="C695" s="31"/>
      <c r="D695" s="31"/>
    </row>
    <row r="696" spans="3:4">
      <c r="C696" s="31"/>
      <c r="D696" s="31"/>
    </row>
    <row r="697" spans="3:4">
      <c r="C697" s="31"/>
      <c r="D697" s="31"/>
    </row>
    <row r="698" spans="3:4">
      <c r="C698" s="31"/>
      <c r="D698" s="31"/>
    </row>
    <row r="699" spans="3:4">
      <c r="C699" s="31"/>
      <c r="D699" s="31"/>
    </row>
    <row r="700" spans="3:4">
      <c r="C700" s="31"/>
      <c r="D700" s="31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6"/>
  <sheetViews>
    <sheetView workbookViewId="0">
      <selection activeCell="Y19" sqref="Y19"/>
    </sheetView>
  </sheetViews>
  <sheetFormatPr defaultColWidth="11" defaultRowHeight="17.6"/>
  <cols>
    <col min="1" max="2" width="10.8333333333333" customWidth="1"/>
    <col min="3" max="3" width="43" customWidth="1"/>
    <col min="4" max="4" width="10.8333333333333" customWidth="1"/>
    <col min="5" max="22" width="11" hidden="1" customWidth="1"/>
    <col min="23" max="40" width="10.8333333333333" customWidth="1"/>
  </cols>
  <sheetData>
    <row r="1" spans="1:40">
      <c r="A1" s="1"/>
      <c r="B1" s="1"/>
      <c r="C1" s="1"/>
      <c r="D1" s="1"/>
      <c r="E1" s="12" t="s">
        <v>153</v>
      </c>
      <c r="F1" s="12"/>
      <c r="G1" s="12"/>
      <c r="H1" s="12"/>
      <c r="I1" s="12"/>
      <c r="J1" s="12"/>
      <c r="K1" s="14" t="s">
        <v>154</v>
      </c>
      <c r="L1" s="14"/>
      <c r="M1" s="14"/>
      <c r="N1" s="14"/>
      <c r="O1" s="14"/>
      <c r="P1" s="14"/>
      <c r="Q1" s="14" t="s">
        <v>155</v>
      </c>
      <c r="R1" s="14"/>
      <c r="S1" s="14"/>
      <c r="T1" s="14"/>
      <c r="U1" s="14"/>
      <c r="V1" s="14"/>
      <c r="W1" s="14" t="s">
        <v>1453</v>
      </c>
      <c r="X1" s="14"/>
      <c r="Y1" s="14"/>
      <c r="Z1" s="14"/>
      <c r="AA1" s="14"/>
      <c r="AB1" s="14"/>
      <c r="AC1" s="14" t="s">
        <v>621</v>
      </c>
      <c r="AD1" s="14"/>
      <c r="AE1" s="14"/>
      <c r="AF1" s="14"/>
      <c r="AG1" s="14"/>
      <c r="AH1" s="14"/>
      <c r="AI1" s="14" t="s">
        <v>158</v>
      </c>
      <c r="AJ1" s="14"/>
      <c r="AK1" s="14"/>
      <c r="AL1" s="14"/>
      <c r="AM1" s="14"/>
      <c r="AN1" s="14"/>
    </row>
    <row r="2" spans="1:40">
      <c r="A2" s="2" t="s">
        <v>1454</v>
      </c>
      <c r="B2" s="3" t="s">
        <v>1455</v>
      </c>
      <c r="C2" s="3" t="s">
        <v>161</v>
      </c>
      <c r="D2" s="3" t="s">
        <v>164</v>
      </c>
      <c r="E2" s="13" t="s">
        <v>1456</v>
      </c>
      <c r="F2" s="13" t="s">
        <v>1457</v>
      </c>
      <c r="G2" s="13" t="s">
        <v>1458</v>
      </c>
      <c r="H2" s="13" t="s">
        <v>1459</v>
      </c>
      <c r="I2" s="13" t="s">
        <v>1460</v>
      </c>
      <c r="J2" s="13" t="s">
        <v>1461</v>
      </c>
      <c r="K2" s="13" t="s">
        <v>1456</v>
      </c>
      <c r="L2" s="13" t="s">
        <v>1457</v>
      </c>
      <c r="M2" s="13" t="s">
        <v>1458</v>
      </c>
      <c r="N2" s="13" t="s">
        <v>1459</v>
      </c>
      <c r="O2" s="13" t="s">
        <v>1460</v>
      </c>
      <c r="P2" s="13" t="s">
        <v>1461</v>
      </c>
      <c r="Q2" s="15" t="s">
        <v>1456</v>
      </c>
      <c r="R2" s="15" t="s">
        <v>1457</v>
      </c>
      <c r="S2" s="15" t="s">
        <v>1458</v>
      </c>
      <c r="T2" s="15" t="s">
        <v>1459</v>
      </c>
      <c r="U2" s="15" t="s">
        <v>1460</v>
      </c>
      <c r="V2" s="15" t="s">
        <v>1461</v>
      </c>
      <c r="W2" s="15" t="s">
        <v>1456</v>
      </c>
      <c r="X2" s="15" t="s">
        <v>1457</v>
      </c>
      <c r="Y2" s="15" t="s">
        <v>1458</v>
      </c>
      <c r="Z2" s="15" t="s">
        <v>1459</v>
      </c>
      <c r="AA2" s="15" t="s">
        <v>1460</v>
      </c>
      <c r="AB2" s="15" t="s">
        <v>1461</v>
      </c>
      <c r="AC2" s="15" t="s">
        <v>1456</v>
      </c>
      <c r="AD2" s="15" t="s">
        <v>1457</v>
      </c>
      <c r="AE2" s="15" t="s">
        <v>1458</v>
      </c>
      <c r="AF2" s="15" t="s">
        <v>1459</v>
      </c>
      <c r="AG2" s="15" t="s">
        <v>1460</v>
      </c>
      <c r="AH2" s="15" t="s">
        <v>1461</v>
      </c>
      <c r="AI2" s="15" t="s">
        <v>1456</v>
      </c>
      <c r="AJ2" s="15" t="s">
        <v>1457</v>
      </c>
      <c r="AK2" s="15" t="s">
        <v>1458</v>
      </c>
      <c r="AL2" s="15" t="s">
        <v>1459</v>
      </c>
      <c r="AM2" s="15" t="s">
        <v>1460</v>
      </c>
      <c r="AN2" s="15" t="s">
        <v>1461</v>
      </c>
    </row>
    <row r="3" spans="1:40">
      <c r="A3" s="4" t="s">
        <v>1454</v>
      </c>
      <c r="B3" s="5" t="s">
        <v>1462</v>
      </c>
      <c r="C3" s="6" t="s">
        <v>1463</v>
      </c>
      <c r="D3" s="6" t="s">
        <v>474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>
        <v>138.66037735849</v>
      </c>
      <c r="X3" s="6">
        <v>56</v>
      </c>
      <c r="Y3" s="6">
        <v>138.66037735849</v>
      </c>
      <c r="Z3" s="6">
        <v>1802348</v>
      </c>
      <c r="AA3" s="6">
        <v>82.0377358490566</v>
      </c>
      <c r="AB3" s="6">
        <v>80</v>
      </c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spans="1:40">
      <c r="A4" s="4" t="s">
        <v>1454</v>
      </c>
      <c r="B4" s="5" t="s">
        <v>1462</v>
      </c>
      <c r="C4" s="6" t="s">
        <v>1464</v>
      </c>
      <c r="D4" s="6" t="s">
        <v>474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>
        <v>67.704081632653</v>
      </c>
      <c r="X4" s="6">
        <v>0</v>
      </c>
      <c r="Y4" s="6">
        <v>127850.77551</v>
      </c>
      <c r="Z4" s="6">
        <v>70640</v>
      </c>
      <c r="AA4" s="6">
        <v>56.381443298969</v>
      </c>
      <c r="AB4" s="6">
        <v>36</v>
      </c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</row>
    <row r="5" spans="1:40">
      <c r="A5" s="4" t="s">
        <v>1454</v>
      </c>
      <c r="B5" s="5" t="s">
        <v>1462</v>
      </c>
      <c r="C5" s="6" t="s">
        <v>1465</v>
      </c>
      <c r="D5" s="6" t="s">
        <v>474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>
        <v>44.4322033898305</v>
      </c>
      <c r="X5" s="6">
        <v>3</v>
      </c>
      <c r="Y5" s="6">
        <v>297894.372881355</v>
      </c>
      <c r="Z5" s="6">
        <v>74156</v>
      </c>
      <c r="AA5" s="6">
        <v>72.5169491525423</v>
      </c>
      <c r="AB5" s="6">
        <v>46</v>
      </c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</row>
    <row r="6" spans="1:40">
      <c r="A6" s="4" t="s">
        <v>1454</v>
      </c>
      <c r="B6" s="5" t="s">
        <v>1462</v>
      </c>
      <c r="C6" s="6" t="s">
        <v>1466</v>
      </c>
      <c r="D6" s="6" t="s">
        <v>474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>
        <v>78.5833333333333</v>
      </c>
      <c r="X6" s="6">
        <v>0</v>
      </c>
      <c r="Y6" s="6">
        <v>129849.3</v>
      </c>
      <c r="Z6" s="6">
        <v>62084</v>
      </c>
      <c r="AA6" s="6">
        <v>63.675</v>
      </c>
      <c r="AB6" s="6">
        <v>47</v>
      </c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</row>
    <row r="7" spans="1:40">
      <c r="A7" s="4" t="s">
        <v>1454</v>
      </c>
      <c r="B7" s="5" t="s">
        <v>1462</v>
      </c>
      <c r="C7" s="6" t="s">
        <v>1467</v>
      </c>
      <c r="D7" s="6" t="s">
        <v>474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>
        <v>94.6213592233009</v>
      </c>
      <c r="X7" s="6">
        <v>0</v>
      </c>
      <c r="Y7" s="6">
        <v>141919.766990291</v>
      </c>
      <c r="Z7" s="6">
        <v>69716</v>
      </c>
      <c r="AA7" s="6">
        <v>75.8543689320388</v>
      </c>
      <c r="AB7" s="6">
        <v>38</v>
      </c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</row>
    <row r="8" spans="1:40">
      <c r="A8" s="4" t="s">
        <v>1454</v>
      </c>
      <c r="B8" s="5" t="s">
        <v>1462</v>
      </c>
      <c r="C8" s="6" t="s">
        <v>1468</v>
      </c>
      <c r="D8" s="6" t="s">
        <v>474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>
        <v>58.6806722689075</v>
      </c>
      <c r="X8" s="6">
        <v>0</v>
      </c>
      <c r="Y8" s="6">
        <v>192316.50420168</v>
      </c>
      <c r="Z8" s="6">
        <v>62108</v>
      </c>
      <c r="AA8" s="6">
        <v>74.3109243697479</v>
      </c>
      <c r="AB8" s="6">
        <v>38</v>
      </c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0">
      <c r="A9" s="4" t="s">
        <v>1454</v>
      </c>
      <c r="B9" s="6" t="s">
        <v>1469</v>
      </c>
      <c r="C9" s="6" t="s">
        <v>1470</v>
      </c>
      <c r="D9" s="6" t="s">
        <v>474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</row>
    <row r="10" spans="1:40">
      <c r="A10" s="4" t="s">
        <v>1454</v>
      </c>
      <c r="B10" s="6" t="s">
        <v>1469</v>
      </c>
      <c r="C10" s="6" t="s">
        <v>1471</v>
      </c>
      <c r="D10" s="6" t="s">
        <v>474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</row>
    <row r="11" spans="1:40">
      <c r="A11" s="4" t="s">
        <v>1454</v>
      </c>
      <c r="B11" s="6" t="s">
        <v>1469</v>
      </c>
      <c r="C11" s="6" t="s">
        <v>1472</v>
      </c>
      <c r="D11" s="6" t="s">
        <v>474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</row>
    <row r="12" spans="1:40">
      <c r="A12" s="4" t="s">
        <v>1454</v>
      </c>
      <c r="B12" s="6" t="s">
        <v>1469</v>
      </c>
      <c r="C12" s="6" t="s">
        <v>1473</v>
      </c>
      <c r="D12" s="6" t="s">
        <v>474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</row>
    <row r="13" spans="1:40">
      <c r="A13" s="4" t="s">
        <v>1454</v>
      </c>
      <c r="B13" s="6" t="s">
        <v>1469</v>
      </c>
      <c r="C13" s="6" t="s">
        <v>1474</v>
      </c>
      <c r="D13" s="6" t="s">
        <v>474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</row>
    <row r="14" spans="1:40">
      <c r="A14" s="4" t="s">
        <v>1454</v>
      </c>
      <c r="B14" s="6" t="s">
        <v>1469</v>
      </c>
      <c r="C14" s="6" t="s">
        <v>1475</v>
      </c>
      <c r="D14" s="6" t="s">
        <v>474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</row>
    <row r="15" ht="34" spans="1:40">
      <c r="A15" s="4" t="s">
        <v>1454</v>
      </c>
      <c r="B15" s="6" t="s">
        <v>1476</v>
      </c>
      <c r="C15" s="7" t="s">
        <v>1477</v>
      </c>
      <c r="D15" s="6" t="s">
        <v>474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>
        <v>154.796116504854</v>
      </c>
      <c r="X15" s="6">
        <v>66</v>
      </c>
      <c r="Y15" s="6">
        <v>1473322.05825242</v>
      </c>
      <c r="Z15" s="6">
        <v>1415848</v>
      </c>
      <c r="AA15" s="6">
        <v>81.4077669902912</v>
      </c>
      <c r="AB15" s="6">
        <v>73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</row>
    <row r="16" ht="34" spans="1:40">
      <c r="A16" s="4" t="s">
        <v>1454</v>
      </c>
      <c r="B16" s="6" t="s">
        <v>1476</v>
      </c>
      <c r="C16" s="7" t="s">
        <v>1478</v>
      </c>
      <c r="D16" s="6" t="s">
        <v>474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>
        <v>77.5833333333333</v>
      </c>
      <c r="X16" s="6">
        <v>0</v>
      </c>
      <c r="Y16" s="6">
        <v>150301.037037037</v>
      </c>
      <c r="Z16" s="6">
        <v>64400</v>
      </c>
      <c r="AA16" s="6">
        <v>75.0925925925926</v>
      </c>
      <c r="AB16" s="6">
        <v>70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</row>
    <row r="17" ht="34" spans="1:40">
      <c r="A17" s="4" t="s">
        <v>1454</v>
      </c>
      <c r="B17" s="6" t="s">
        <v>1476</v>
      </c>
      <c r="C17" s="7" t="s">
        <v>1479</v>
      </c>
      <c r="D17" s="6" t="s">
        <v>474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>
        <v>58.214953271028</v>
      </c>
      <c r="X17" s="6">
        <v>0</v>
      </c>
      <c r="Y17" s="6">
        <v>134274.467289719</v>
      </c>
      <c r="Z17" s="6">
        <v>63860</v>
      </c>
      <c r="AA17" s="6">
        <v>85.9626168224299</v>
      </c>
      <c r="AB17" s="6">
        <v>73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</row>
    <row r="18" ht="34" spans="1:40">
      <c r="A18" s="4" t="s">
        <v>1454</v>
      </c>
      <c r="B18" s="6" t="s">
        <v>1476</v>
      </c>
      <c r="C18" s="7" t="s">
        <v>1480</v>
      </c>
      <c r="D18" s="6" t="s">
        <v>474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>
        <v>67.2342342342342</v>
      </c>
      <c r="X18" s="6">
        <v>0</v>
      </c>
      <c r="Y18" s="6">
        <v>140853.729729729</v>
      </c>
      <c r="Z18" s="6">
        <v>62872</v>
      </c>
      <c r="AA18" s="6">
        <v>81.2792792792792</v>
      </c>
      <c r="AB18" s="6">
        <v>46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</row>
    <row r="19" ht="34" spans="1:40">
      <c r="A19" s="4" t="s">
        <v>1454</v>
      </c>
      <c r="B19" s="6" t="s">
        <v>1476</v>
      </c>
      <c r="C19" s="7" t="s">
        <v>1481</v>
      </c>
      <c r="D19" s="6" t="s">
        <v>474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>
        <v>59.7459016393442</v>
      </c>
      <c r="X19" s="6">
        <v>0</v>
      </c>
      <c r="Y19" s="6">
        <v>117358.786885245</v>
      </c>
      <c r="Z19" s="6">
        <v>62588</v>
      </c>
      <c r="AA19" s="6">
        <v>85.6885245901639</v>
      </c>
      <c r="AB19" s="6">
        <v>71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</row>
    <row r="20" spans="1:4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A21" s="8" t="s">
        <v>1482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A23" s="9" t="s">
        <v>1483</v>
      </c>
      <c r="B23" s="10" t="s">
        <v>1484</v>
      </c>
      <c r="C23" s="10" t="s">
        <v>1485</v>
      </c>
      <c r="D23" s="10" t="s">
        <v>1486</v>
      </c>
      <c r="E23" s="10"/>
      <c r="F23" s="10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A24" s="11" t="s">
        <v>1487</v>
      </c>
      <c r="B24" s="6" t="s">
        <v>1488</v>
      </c>
      <c r="C24" s="6" t="s">
        <v>1488</v>
      </c>
      <c r="D24" s="6" t="s">
        <v>1489</v>
      </c>
      <c r="E24" s="6"/>
      <c r="F24" s="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A25" s="11"/>
      <c r="B25" s="6" t="s">
        <v>1490</v>
      </c>
      <c r="C25" s="6" t="s">
        <v>1490</v>
      </c>
      <c r="D25" s="6" t="s">
        <v>1491</v>
      </c>
      <c r="E25" s="6"/>
      <c r="F25" s="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A26" s="11"/>
      <c r="B26" s="6" t="s">
        <v>1492</v>
      </c>
      <c r="C26" s="6" t="s">
        <v>1493</v>
      </c>
      <c r="D26" s="6" t="s">
        <v>1494</v>
      </c>
      <c r="E26" s="6"/>
      <c r="F26" s="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</sheetData>
  <mergeCells count="6">
    <mergeCell ref="E1:J1"/>
    <mergeCell ref="K1:P1"/>
    <mergeCell ref="Q1:V1"/>
    <mergeCell ref="W1:AB1"/>
    <mergeCell ref="AC1:AH1"/>
    <mergeCell ref="AI1:AN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CD542ICA H R07.1</vt:lpstr>
      <vt:lpstr>jira遗留问题</vt:lpstr>
      <vt:lpstr>百度测试遗留bug list</vt:lpstr>
      <vt:lpstr>埋点测试</vt:lpstr>
      <vt:lpstr>APP Source</vt:lpstr>
      <vt:lpstr>综合评分</vt:lpstr>
      <vt:lpstr>响应时间</vt:lpstr>
      <vt:lpstr>baidu APP</vt:lpstr>
      <vt:lpstr>Scenes Sources</vt:lpstr>
      <vt:lpstr>内存泄露走势图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WPS_1644740627</cp:lastModifiedBy>
  <dcterms:created xsi:type="dcterms:W3CDTF">2023-04-27T04:25:00Z</dcterms:created>
  <dcterms:modified xsi:type="dcterms:W3CDTF">2023-05-05T17:29:16Z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52D7C39B205803F8782153640378E7AC_42</vt:lpwstr>
  </property>
  <property fmtid="{D5CDD505-2E9C-101B-9397-08002B2CF9AE}" pid="3" name="KSOProductBuildVer">
    <vt:lpwstr>2052-5.4.0.7913</vt:lpwstr>
  </property>
  <property fmtid="{D5CDD505-2E9C-101B-9397-08002B2CF9AE}" pid="4" name="KSOReadingLayout">
    <vt:bool>true</vt:bool>
  </property>
</Properties>
</file>