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4240"/>
  </bookViews>
  <sheets>
    <sheet name="CD542ICA L R07.1" sheetId="1" r:id="rId1"/>
    <sheet name="jira遗留P0P1" sheetId="10" r:id="rId2"/>
    <sheet name="百度自测P0P1" sheetId="2" r:id="rId3"/>
    <sheet name="埋点" sheetId="9" r:id="rId4"/>
    <sheet name="综合评分" sheetId="11" r:id="rId5"/>
    <sheet name="响应时间" sheetId="4" r:id="rId6"/>
    <sheet name="APP source" sheetId="5" r:id="rId7"/>
    <sheet name="baidu APP" sheetId="6" r:id="rId8"/>
    <sheet name="内存泄露走势图" sheetId="7" r:id="rId9"/>
    <sheet name="Scenes Sources" sheetId="8" r:id="rId10"/>
  </sheets>
  <definedNames>
    <definedName name="_xlnm._FilterDatabase" localSheetId="4" hidden="1">综合评分!$A$1:$P$99</definedName>
    <definedName name="_xlnm._FilterDatabase" localSheetId="5" hidden="1">响应时间!$A$1:$X$200</definedName>
    <definedName name="_xlnm._FilterDatabase" localSheetId="6" hidden="1">'APP source'!$A$2:$CD$201</definedName>
    <definedName name="_xlnm._FilterDatabase" localSheetId="2" hidden="1">百度自测P0P1!#REF!</definedName>
  </definedNames>
  <calcPr calcId="144525"/>
</workbook>
</file>

<file path=xl/sharedStrings.xml><?xml version="1.0" encoding="utf-8"?>
<sst xmlns="http://schemas.openxmlformats.org/spreadsheetml/2006/main" count="3397" uniqueCount="1442">
  <si>
    <r>
      <rPr>
        <b/>
        <sz val="11"/>
        <rFont val="宋体"/>
        <charset val="134"/>
      </rPr>
      <t>1.质量标准基础指标达成情况：</t>
    </r>
    <r>
      <rPr>
        <sz val="11"/>
        <rFont val="宋体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</si>
  <si>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</si>
  <si>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</si>
  <si>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</si>
  <si>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</si>
  <si>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</si>
  <si>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</si>
  <si>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</si>
  <si>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&lt;100%</t>
  </si>
  <si>
    <t>FAIL</t>
  </si>
  <si>
    <t>Bug修复率</t>
  </si>
  <si>
    <t>遗留P0P1 bug数量</t>
  </si>
  <si>
    <t>无遗留P0 P1 bug</t>
  </si>
  <si>
    <t>jira遗留P1 bug 1个</t>
  </si>
  <si>
    <t>2.版本稳定性及性能指标达成情况：</t>
  </si>
  <si>
    <t>稳定性及性能</t>
  </si>
  <si>
    <t>版本稳定性</t>
  </si>
  <si>
    <t>Monkey</t>
  </si>
  <si>
    <t>7*24无crash、无ANR</t>
  </si>
  <si>
    <t>无</t>
  </si>
  <si>
    <t>PASS</t>
  </si>
  <si>
    <t>内存泄露</t>
  </si>
  <si>
    <t>无内存泄漏</t>
  </si>
  <si>
    <t>无内存泄露</t>
  </si>
  <si>
    <t>版本性能</t>
  </si>
  <si>
    <t>流畅度</t>
  </si>
  <si>
    <t>无明显卡顿</t>
  </si>
  <si>
    <t>综合评分</t>
  </si>
  <si>
    <t>NA</t>
  </si>
  <si>
    <t>见综合评分sheet</t>
  </si>
  <si>
    <t>/</t>
  </si>
  <si>
    <t>baidu APP占ROM</t>
  </si>
  <si>
    <t>见baidu APP sheet</t>
  </si>
  <si>
    <t>APP sources</t>
  </si>
  <si>
    <t>见APP source sheet</t>
  </si>
  <si>
    <t>响应时间</t>
  </si>
  <si>
    <t>见响应时间sheet</t>
  </si>
  <si>
    <t>3.质量标准效果类指标达成情况：</t>
  </si>
  <si>
    <t>AI能力</t>
  </si>
  <si>
    <t>唤醒词</t>
  </si>
  <si>
    <t>唤醒率-低噪</t>
  </si>
  <si>
    <t>小度小度：99%
你好福特：100%</t>
  </si>
  <si>
    <t>唤醒率-中噪</t>
  </si>
  <si>
    <t>小度小度：100%
你好福特：100%</t>
  </si>
  <si>
    <t>唤醒率-高噪</t>
  </si>
  <si>
    <t>场景化命令词</t>
  </si>
  <si>
    <t>误唤醒</t>
  </si>
  <si>
    <t>小度小度</t>
  </si>
  <si>
    <t>0.3次/h</t>
  </si>
  <si>
    <t>0.05次/h</t>
  </si>
  <si>
    <t>你好福特</t>
  </si>
  <si>
    <t>1.2次/h</t>
  </si>
  <si>
    <t>0次/h</t>
  </si>
  <si>
    <t>二、Bug解决情况</t>
  </si>
  <si>
    <t>jira遗留P1 bug 共1个</t>
  </si>
  <si>
    <t>三、版本已知风险/遗留严重问题</t>
  </si>
  <si>
    <t>严重问题</t>
  </si>
  <si>
    <t>三、项目风险（阻塞项、进度风险、功能需求未实现、质量风险、依赖实车、依赖环境）</t>
  </si>
  <si>
    <t>地图</t>
  </si>
  <si>
    <t>（1）遗留1个P1问题</t>
  </si>
  <si>
    <t>launcher</t>
  </si>
  <si>
    <t>暂无</t>
  </si>
  <si>
    <t>语音</t>
  </si>
  <si>
    <t>车家互联</t>
  </si>
  <si>
    <t>随心听</t>
  </si>
  <si>
    <t>随心看</t>
  </si>
  <si>
    <t>安全</t>
  </si>
  <si>
    <t xml:space="preserve">账号 </t>
  </si>
  <si>
    <t>（1）账号case依赖正式环境&amp;SYNC+VIN（2）支付部分case依赖用户余额不足</t>
  </si>
  <si>
    <t>激活</t>
  </si>
  <si>
    <t>（1）部分case依赖OTA升级</t>
  </si>
  <si>
    <t>消息中心</t>
  </si>
  <si>
    <t>（1）使用demo模拟发送消息</t>
  </si>
  <si>
    <t>输入法</t>
  </si>
  <si>
    <t>四、测试用例执行情况及遗留P0P1 bug数</t>
  </si>
  <si>
    <t>模块名称</t>
  </si>
  <si>
    <t>用例总数</t>
  </si>
  <si>
    <t>测试执行数</t>
  </si>
  <si>
    <t>测试执行率（测试执行数/用例总数）</t>
  </si>
  <si>
    <t>执行通过数</t>
  </si>
  <si>
    <t>执行通过率(执行成功数/测试执行数）</t>
  </si>
  <si>
    <t>整体执行通过率（执行成功数/用例总数）</t>
  </si>
  <si>
    <t>未测/漏测原因和分析</t>
  </si>
  <si>
    <t>launcher&amp;AAR</t>
  </si>
  <si>
    <t>P1:18个</t>
  </si>
  <si>
    <t>无遗留P0P1bug</t>
  </si>
  <si>
    <t>P1:7个</t>
  </si>
  <si>
    <t>账号</t>
  </si>
  <si>
    <t>P1：3个</t>
  </si>
  <si>
    <t xml:space="preserve">（1）账号部分case依赖正式环境&amp;SYNC+VIN码（2）支付case依赖用户余额不足									</t>
  </si>
  <si>
    <t xml:space="preserve">（1）部分case依赖OTA升级				</t>
  </si>
  <si>
    <t>P1：1个</t>
  </si>
  <si>
    <t>（1）使用Demo测试无法验证依赖关机发送消息的case</t>
  </si>
  <si>
    <t>埋点</t>
  </si>
  <si>
    <t>项目整体测试覆盖率</t>
  </si>
  <si>
    <t>五、测试环境及版本说明</t>
  </si>
  <si>
    <t>SOC版本</t>
  </si>
  <si>
    <t xml:space="preserve">20230424_0907_G2F13_R07.1.PRO_Debug </t>
  </si>
  <si>
    <t>MCU版本</t>
  </si>
  <si>
    <t xml:space="preserve">20230424_613_PRO </t>
  </si>
  <si>
    <t>屏幕尺寸</t>
  </si>
  <si>
    <t>事务类型</t>
  </si>
  <si>
    <t>密钥</t>
  </si>
  <si>
    <t>摘要</t>
  </si>
  <si>
    <t>经办人</t>
  </si>
  <si>
    <t>报告人</t>
  </si>
  <si>
    <t>优先级</t>
  </si>
  <si>
    <t>状态</t>
  </si>
  <si>
    <t>解决方案</t>
  </si>
  <si>
    <t>已创建</t>
  </si>
  <si>
    <t>已更新</t>
  </si>
  <si>
    <t>截止日期</t>
  </si>
  <si>
    <t>组件</t>
  </si>
  <si>
    <t>标签</t>
  </si>
  <si>
    <t>修复版本</t>
  </si>
  <si>
    <t>缺陷</t>
  </si>
  <si>
    <t>AW2-12917</t>
  </si>
  <si>
    <t>Phase 4：【必现】【Performance】【CD542ICA L】【导航】系统稳定状态下导航启动时间较长（系统稳定状态下导航首次启动_4.9s）</t>
  </si>
  <si>
    <t>LinYuzhang</t>
  </si>
  <si>
    <t>Zhichao Zhang</t>
  </si>
  <si>
    <t>Gating</t>
  </si>
  <si>
    <t>Analysis</t>
  </si>
  <si>
    <t>未解决</t>
  </si>
  <si>
    <t>10/一月/23 2:29 上午</t>
  </si>
  <si>
    <t>21/三月/23 7:05 上午</t>
  </si>
  <si>
    <t>10/一月/23</t>
  </si>
  <si>
    <t>百度-地图</t>
  </si>
  <si>
    <t>APIMCIS_WAVE2, Baidu, CD542ICA_L, Phase4_IVITst</t>
  </si>
  <si>
    <t>标题</t>
  </si>
  <si>
    <t>类型</t>
  </si>
  <si>
    <t>【台架】【CD542L_ICA】【地图】【必现】挂D档后，清除地图应用或杀死进程或语音退出地图，launcher页地图大卡片先黑屏再白屏，最后加载底图</t>
  </si>
  <si>
    <t>Bug</t>
  </si>
  <si>
    <t>序号</t>
  </si>
  <si>
    <t>所属模块</t>
  </si>
  <si>
    <t>事件总量</t>
  </si>
  <si>
    <t>目标车型事件总量</t>
  </si>
  <si>
    <t>验证事件数量</t>
  </si>
  <si>
    <t>验证率</t>
  </si>
  <si>
    <t>事件验证通过数量</t>
  </si>
  <si>
    <t>通过率</t>
  </si>
  <si>
    <t>备注</t>
  </si>
  <si>
    <t>依赖sync+vin</t>
  </si>
  <si>
    <t>订单中心</t>
  </si>
  <si>
    <t>依赖账户余额不足</t>
  </si>
  <si>
    <t>个人中心</t>
  </si>
  <si>
    <t>影响因素</t>
  </si>
  <si>
    <t>影响因素（新）</t>
  </si>
  <si>
    <t>727ica 8155</t>
  </si>
  <si>
    <t>测试步骤</t>
  </si>
  <si>
    <t>性能数据计算细则</t>
  </si>
  <si>
    <t>Owner</t>
  </si>
  <si>
    <t>Target</t>
  </si>
  <si>
    <t>允许偏差上限</t>
  </si>
  <si>
    <t>R07</t>
  </si>
  <si>
    <t>R07.1第一次</t>
  </si>
  <si>
    <t>R07.1第二次</t>
  </si>
  <si>
    <t>R07.1第三次</t>
  </si>
  <si>
    <t>R07.1均值</t>
  </si>
  <si>
    <t>R07.1和R07偏差</t>
  </si>
  <si>
    <t>R07.1和上限偏差</t>
  </si>
  <si>
    <t>Power on QQ音乐首次启动（默认未播放）</t>
  </si>
  <si>
    <t>Launcher显示到QQ音乐首次启动（默认未播放）</t>
  </si>
  <si>
    <t>1.IVI开机，发送adb reboot消息
2.Launcher显示后1s内，点击随心听卡片</t>
  </si>
  <si>
    <t>计算从手部离开点击到QQ音乐界面稳定展示</t>
  </si>
  <si>
    <t>Baidu</t>
  </si>
  <si>
    <t>Power on QQ音乐首次启动（默认播放）</t>
  </si>
  <si>
    <t>Launcher显示到QQ音乐首次启动（默认播放）</t>
  </si>
  <si>
    <t>计算从手部离开点击到QQ音乐从暂停到播放状态</t>
  </si>
  <si>
    <t>Power onQQ音乐选择歌单</t>
  </si>
  <si>
    <t>Launcher显示到QQ音乐选择歌单</t>
  </si>
  <si>
    <t>1.IVI开机，发送adb reboot消息
2.Launcher显示后1s内，点击随心听图标
3.在QQ音乐界面显示1s内选择一个歌单</t>
  </si>
  <si>
    <t>计算从手部离开点击到歌单界面稳定展示（只要整体界面加载就可以，不需要图片加载完）</t>
  </si>
  <si>
    <t>Power onQQ音乐选择歌曲</t>
  </si>
  <si>
    <t>Launcher显示到QQ音乐选择歌曲</t>
  </si>
  <si>
    <t>1.IVI开机，发送adb reboot消息
2.Launcher显示后1s内，点击随心听图标
3.在QQ音乐界面显示1s内选择一个歌单
4.在QQ音乐歌单界面显示1s内选择一首歌</t>
  </si>
  <si>
    <t>计算从手部离开点击到歌曲播放（播放按钮从暂停到播放状态）</t>
  </si>
  <si>
    <t>Power on在线电台首次启动</t>
  </si>
  <si>
    <t>Launcher显示到在线电台首次启动</t>
  </si>
  <si>
    <t>1.IVI开机，发送adb reboot消息
2.Launcher显示后1s内，点击随心听卡片
3.切换到在线电台</t>
  </si>
  <si>
    <t>计算从手部离开点击到在线电台界面稳定展示</t>
  </si>
  <si>
    <t>Power on到语音导航</t>
  </si>
  <si>
    <t>Launcher显示到语音导航</t>
  </si>
  <si>
    <t>1.IVI开机，发送adb reboot消息
2.Launcher显示后1s内，尝试福特定制唤醒词唤醒
3.语音"导航到xxx"</t>
  </si>
  <si>
    <t>计算从语音指令最后一个字到搜索结果稳定展示</t>
  </si>
  <si>
    <t>Power on到语音导航规划完成</t>
  </si>
  <si>
    <t>Launcher显示到语音导航规划完成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</si>
  <si>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</si>
  <si>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</si>
  <si>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Power on导航启动时间</t>
  </si>
  <si>
    <t>Launcher显示到导航启动时间</t>
  </si>
  <si>
    <t>1.IVI开机，发送adb reboot消息
2.Launcher显示后1s内，点击导航图标
3.整个测试过程中录屏</t>
  </si>
  <si>
    <t xml:space="preserve">
计算从手部离开点击开始第一帧到导航地图搜索框显示（并且此时地图概览已经显示，路况等细节不考虑）。</t>
  </si>
  <si>
    <t>power on导航界面点击输入框出现下拉框</t>
  </si>
  <si>
    <t>Launcher显示到导航界面点击输入框出现下拉框</t>
  </si>
  <si>
    <t>1.IVI开机，发送adb reboot消息
2.Launcher显示后1s内，点击导航图标
3.点击导航中的地址输入框</t>
  </si>
  <si>
    <t>计算从手部离开点击到下拉框（历史记录）稳定展示</t>
  </si>
  <si>
    <t>power on导航搜索地址完成</t>
  </si>
  <si>
    <t>Launcher显示到导航搜索地址完成</t>
  </si>
  <si>
    <t>1.IVI开机，发送adb reboot消息
2.Launcher显示后1s内，点击导航图标
3.点击导航中的地址输入框，输入一个地址
4.点击搜索按钮</t>
  </si>
  <si>
    <t>计算从手部离开点击到搜索结果稳定展示</t>
  </si>
  <si>
    <t>power on选择目的地后路线规划完成</t>
  </si>
  <si>
    <t>Launcher显示到选择目的地后路线规划完成</t>
  </si>
  <si>
    <t>1.IVI开机，发送adb reboot消息
2.Launcher显示后1s内，点击导航图标
3.点击导航中的地址输入框，输入一个地址
4.点击搜索按钮
5.选择一个地址</t>
  </si>
  <si>
    <t>计算从手部离开点击到路线规划结果稳定展示</t>
  </si>
  <si>
    <t>Power onPTT可用</t>
  </si>
  <si>
    <t>Launcher显示到PTT可用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</si>
  <si>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</si>
  <si>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计算从launcher界面启动第一帧到语音唤醒弹窗第一帧</t>
  </si>
  <si>
    <t>Power on语音可用</t>
  </si>
  <si>
    <t>Launcher显示到语音可用</t>
  </si>
  <si>
    <t>1.IVI开机，发送adb reboot消息
2.Launcher显示后1s内，尝试福特定制唤醒词唤醒
3.若第一次无响应，间隔1s再次尝试
4.语音唤醒后，发送语音指令“打开空调”，若无法响应则继续唤醒</t>
  </si>
  <si>
    <t>Power on语音播放音乐</t>
  </si>
  <si>
    <t>Launcher显示到语音播放音乐</t>
  </si>
  <si>
    <t>1.IVI开机，发送adb reboot消息
2.Launcher显示后1s内，尝试福特定制唤醒词唤醒
3.语音"播放xxx"</t>
  </si>
  <si>
    <t>计算从语音最后一个字上屏到播报第一帧</t>
  </si>
  <si>
    <t>Power on在线电台音源恢复</t>
  </si>
  <si>
    <t>Launcher显示到在线电台音源恢复</t>
  </si>
  <si>
    <t>1.IVI开机，发送adb reboot消息
2.整个测试过程中录屏</t>
  </si>
  <si>
    <t>计算从Launcher第一帧至在线电台播放（声音出来）</t>
  </si>
  <si>
    <t>Power on到根目录两首歌的USB音源恢复</t>
  </si>
  <si>
    <t>Launcher显示到根目录两首歌的USB音源恢复</t>
  </si>
  <si>
    <t>IVI开机，发送adb reboot消息，整个测试过程中录屏</t>
  </si>
  <si>
    <t>计算从Launcher第一帧至U盘音乐播放（声音出来）</t>
  </si>
  <si>
    <t>Power onQQ音源恢复</t>
  </si>
  <si>
    <t>Launcher显示到QQ音源恢复</t>
  </si>
  <si>
    <t>计算从Launcher第一帧至QQ音乐播放（声音出来）</t>
  </si>
  <si>
    <t>Power on 到账号自动登录时间</t>
  </si>
  <si>
    <t>Launcher显示到账号自动登录时间</t>
  </si>
  <si>
    <t>计算从launcher界面启动第一帧到账号登录完成</t>
  </si>
  <si>
    <t>同AW2-15222，依赖德赛和福特分析处理</t>
  </si>
  <si>
    <t>Power on 到账号二维码出现时间</t>
  </si>
  <si>
    <t>Launcher显示到账号二维码出现时间</t>
  </si>
  <si>
    <t>计算从launcher界面启动第一帧到显示账号二维码稳定展示</t>
  </si>
  <si>
    <t>Power on 到人脸识别时间</t>
  </si>
  <si>
    <t>Launcher显示到人脸识别时间</t>
  </si>
  <si>
    <t>计算从launcher界面启动第一帧到人脸识别完成</t>
  </si>
  <si>
    <t>无此功能</t>
  </si>
  <si>
    <t>Power on人脸识别成功，账号成功登录时间</t>
  </si>
  <si>
    <t>Launcher显示到人脸识别成功，账号成功登录时间</t>
  </si>
  <si>
    <t>计算从launcher界面启动第一帧到通过人脸识别完成账号登录完成</t>
  </si>
  <si>
    <t>系统稳定状态下QQ音乐首次启动（默认未播放）</t>
  </si>
  <si>
    <t>开机Launcher出来以后等待3分钟，点击Launcher随心听卡片</t>
  </si>
  <si>
    <t>计算从手指抬起动作到QQ音乐界面稳定展示</t>
  </si>
  <si>
    <t>系统稳定状态下QQ音乐首次启动（默认播放）</t>
  </si>
  <si>
    <t>计算从手指抬起动作到音乐界面暂停按钮切换到播放按钮</t>
  </si>
  <si>
    <t>系统稳定状态下QQ音乐选择歌单</t>
  </si>
  <si>
    <t>1.开机Launcher出来以后等待3分钟
1.点击随心听图标
2.切换到QQ音乐Tab页面
3.选择一个歌单</t>
  </si>
  <si>
    <t>计算从手部离开点击到歌单界面稳定展示</t>
  </si>
  <si>
    <t>系统稳定状态下QQ音乐选择歌曲</t>
  </si>
  <si>
    <t>1.开机Launcher出来以后等待3分钟点击随心听图标
2.切换到QQ音乐Tab页面
3.选择一个歌单
4.选择一首歌</t>
  </si>
  <si>
    <t>系统稳定状态下USB音乐首次启动</t>
  </si>
  <si>
    <t>开机Launcher出来以后等待3分钟，点击U盘音乐按钮</t>
  </si>
  <si>
    <t>计算从手指抬起动作到U盘音乐暂停按钮切换到播放按钮</t>
  </si>
  <si>
    <t>系统稳定状态下在线电台首次启动</t>
  </si>
  <si>
    <t>开机Launcher出来以后等待3分钟，打开在线电台</t>
  </si>
  <si>
    <t xml:space="preserve">计算从手指抬起动作到在线电台界面稳定展示，暂停按钮切换到播放按钮
</t>
  </si>
  <si>
    <t>系统稳定状态下喜马拉雅首次启动</t>
  </si>
  <si>
    <t>开机Launcher出来以后等待3分钟，点击应用按钮</t>
  </si>
  <si>
    <t>计算从手指抬起动作到喜马拉雅界面稳定展示</t>
  </si>
  <si>
    <t>系统稳定状态下新闻首次启动</t>
  </si>
  <si>
    <t>计算从手指抬起动作到新闻界面稳定展示</t>
  </si>
  <si>
    <t>系统稳定状态下Navigation首次启动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</si>
  <si>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</si>
  <si>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</si>
  <si>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</si>
  <si>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</si>
  <si>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计算从手部离开点击到下拉框稳定展示</t>
  </si>
  <si>
    <t>稳定状态下音量硬按键响应速度</t>
  </si>
  <si>
    <t>1.系统启动，进入launcher后，等待3min
2.点击随心听
3.播放歌曲
4.硬按键加/减音量</t>
  </si>
  <si>
    <t>计算从手指按下动作到界面显示音量加/减界面</t>
  </si>
  <si>
    <t>稳定状态下切换歌曲硬按键响应速度</t>
  </si>
  <si>
    <t>1.系统启动，进入launcher后，等待3min
2.点击随心听
3.播放歌曲
4.硬按键上一首/下一首</t>
  </si>
  <si>
    <t>计算从手指按下动作到音乐按钮从暂停到播放状态</t>
  </si>
  <si>
    <t>QQ热启动</t>
  </si>
  <si>
    <t>系统稳定以后打开QQ音乐，再回到首页，再次打开QQ音乐</t>
  </si>
  <si>
    <t>计算第二次打开QQ音乐从手指抬起动作到音乐界面稳定展示</t>
  </si>
  <si>
    <t>喜马拉雅热启动</t>
  </si>
  <si>
    <t>系统稳定以后打开喜马拉雅，再回到首页，再次打开喜马拉雅乐</t>
  </si>
  <si>
    <t>计算第二次打开喜马拉雅从手指抬起动作到音乐界面稳定展示</t>
  </si>
  <si>
    <t>在线电台热启动</t>
  </si>
  <si>
    <t>系统稳定以后打开在线电台，再回到首页，再次打开在线电台</t>
  </si>
  <si>
    <t>计算第二次打开在线电台从手指抬起动作到音乐界面稳定展示</t>
  </si>
  <si>
    <t>USB音乐热启动</t>
  </si>
  <si>
    <t>在FM播放界面，点击TAB上的USB音乐按键</t>
  </si>
  <si>
    <t>计算从手指抬起动作到USB音乐界面稳定展示</t>
  </si>
  <si>
    <t>新闻热启动</t>
  </si>
  <si>
    <t>在USB音乐播放界面，点击TAB上的新闻按键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</si>
  <si>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</si>
  <si>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</si>
  <si>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</si>
  <si>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24小时Monkey测试中的CPU Free</t>
  </si>
  <si>
    <t>monkey运行过程中，以5秒为间隔持续用top抓取CPU数据（nice -n -10 top -d 5）</t>
  </si>
  <si>
    <t>计算整个运行过程中 cpu的剩余值</t>
  </si>
  <si>
    <t>Desay/Baidu</t>
  </si>
  <si>
    <t>24小时Monkey测试中的RAM Free</t>
  </si>
  <si>
    <t>monkey运行过程中，以5分钟为间隔持续用dumsys meminfo抓取内存数据</t>
  </si>
  <si>
    <t>计算整个运行过程中 Ram的剩余值</t>
  </si>
  <si>
    <t>24小时Monkey测试中的GPU Free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</si>
  <si>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</si>
  <si>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</si>
  <si>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</si>
  <si>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</si>
  <si>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</si>
  <si>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</si>
  <si>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</si>
  <si>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</si>
  <si>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t>24小时Monkey中内存泄露进程数</t>
  </si>
  <si>
    <t>脚本生成内存曲线图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</si>
  <si>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</si>
  <si>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</si>
  <si>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</si>
  <si>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</si>
  <si>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</si>
  <si>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</si>
  <si>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</si>
  <si>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</si>
  <si>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</si>
  <si>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</si>
  <si>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</si>
  <si>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</si>
  <si>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</si>
  <si>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</si>
  <si>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</si>
  <si>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</si>
  <si>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</t>
  </si>
  <si>
    <t>开机Launcher出来以后等待3分钟，打开在线电台应用，在线电台播放以后，点击下一首</t>
  </si>
  <si>
    <t>计算从点击下一首至在线电台成功切台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</si>
  <si>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</si>
  <si>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</si>
  <si>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</si>
  <si>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</si>
  <si>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</si>
  <si>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</si>
  <si>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</si>
  <si>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</si>
  <si>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</si>
  <si>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</si>
  <si>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系统稳定下，语音车控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</si>
  <si>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</si>
  <si>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</si>
  <si>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</si>
  <si>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</si>
  <si>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</si>
  <si>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t>语音热启动时间</t>
  </si>
  <si>
    <t>1、已经调起语音进程
2、点击语音唤醒图标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</si>
  <si>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</si>
  <si>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</si>
  <si>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</si>
  <si>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</si>
  <si>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</si>
  <si>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随心拍冷启动时间</t>
  </si>
  <si>
    <t>1、系统启动，进入launcher后，等待3min
2、点击随心拍图标
3、进入随心拍首页</t>
  </si>
  <si>
    <t>无此模块</t>
  </si>
  <si>
    <t>随心拍热启动时间</t>
  </si>
  <si>
    <t>1、返回到上一页
2、再次点击随心拍图标
3、进入随心拍首页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</si>
  <si>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</si>
  <si>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</si>
  <si>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</si>
  <si>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</si>
  <si>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</si>
  <si>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</si>
  <si>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</si>
  <si>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</si>
  <si>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</si>
  <si>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</si>
  <si>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</si>
  <si>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</si>
  <si>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</si>
  <si>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1、系统启动，进入launcher后，等待3min
2、点击预约保养图标
3、进入预约保养首页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</si>
  <si>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</si>
  <si>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</si>
  <si>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</si>
  <si>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1、系统启动，进入launcher后，等待3min，进入个人中心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</si>
  <si>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</si>
  <si>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</si>
  <si>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</si>
  <si>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1、系统启动，进入launcher后，等待3min
2、点击个人中心图标
3、进入个人中心首页</t>
  </si>
  <si>
    <t>普通导航-全屏过渡期间冷启动时间</t>
  </si>
  <si>
    <t>1、系统启动，进入launcher后，无需等待，未分屏
2、立即点击地图图标
3、进入地图首页</t>
  </si>
  <si>
    <t>计算展示launcher页面到进入首页后完全展示的时间</t>
  </si>
  <si>
    <t>普通导航-分屏冷启动时间</t>
  </si>
  <si>
    <t>1、系统启动，进入launcher后，点击分屏，等待3min
2、点击地图图标
3、进入地图首页</t>
  </si>
  <si>
    <t>普通导航-分屏热启动时间</t>
  </si>
  <si>
    <t>1、返回到上一页
2、再次点击地图图标
3、进入地图首页</t>
  </si>
  <si>
    <t>AR导航-全屏冷启动时间</t>
  </si>
  <si>
    <t>1、系统启动，进入launcher后，等待3min，点击地图
2、全屏地图选点发起导航
3、路线规划页点击AR导航，进入AR导航</t>
  </si>
  <si>
    <t>AR导航-全屏热启动时间</t>
  </si>
  <si>
    <t>1、返回到上一页
2、再次点击AR导航
3、进入AR导航</t>
  </si>
  <si>
    <t>AR导航-分屏冷启动时间</t>
  </si>
  <si>
    <t>1、系统启动，进入launcher后，等待5min，点击地图
2、全屏地图选点发起导航
3、路线规划页点击AR导航
4、点击分屏按钮，主驾进入AR导航</t>
  </si>
  <si>
    <t>AR导航-分屏热启动时间</t>
  </si>
  <si>
    <t>1、返回到上一页
2、再次点击AR导航
3、点击分屏按钮，主驾进入AR导航</t>
  </si>
  <si>
    <t>输入法冷启动时间</t>
  </si>
  <si>
    <t>1、系统启动，进入launcher后，等待3min
2、点击更多服务
3、点击搜索框</t>
  </si>
  <si>
    <t>计算从手部抬起动作到输入法界面完全展示的时间</t>
  </si>
  <si>
    <t>输入法热启动时间</t>
  </si>
  <si>
    <t>1、返回到上一页
2、点击更多服务
3、点击搜索框</t>
  </si>
  <si>
    <t>EM冷启动时间</t>
  </si>
  <si>
    <t>1、系统启动，进入launcher后，个人中心，等待3min
2、点击个性化档案图标
3、进入个性化档案首页</t>
  </si>
  <si>
    <t>EM热启动时间</t>
  </si>
  <si>
    <t>1、返回到上一页
2、再次点击个性化档案图标
3、进入个性化档案首页</t>
  </si>
  <si>
    <t>电影票冷启动时间</t>
  </si>
  <si>
    <t>1、系统启动，进入launcher后，等待3min
2、点击电影票图标
3、进入电影票场首页</t>
  </si>
  <si>
    <t>计算点击app图标到进入首页后电影名完全展示的时间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</si>
  <si>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</si>
  <si>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</si>
  <si>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</si>
  <si>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1、系统启动，进入launcher后，等待3min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</si>
  <si>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</si>
  <si>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</si>
  <si>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</si>
  <si>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1、系统启动，进入launcher后，等待3min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</si>
  <si>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</si>
  <si>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</si>
  <si>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</si>
  <si>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1、系统启动，进入launcher后，等待3min
2、点击酒店预订图标
3、进入酒店预订首页</t>
  </si>
  <si>
    <t>酒店预定热启动时间</t>
  </si>
  <si>
    <t>1、返回到上一页
2、再次点击酒店预订图标
3、进入酒店预订首页</t>
  </si>
  <si>
    <t>8小时Monkey测试-随心听</t>
  </si>
  <si>
    <t>8小时Monkey测试-Launcher</t>
  </si>
  <si>
    <t>8小时Monkey测试-导航</t>
  </si>
  <si>
    <t>8小时Monkey测试-输入法</t>
  </si>
  <si>
    <t>8小时Monkey测试（其他应用）</t>
  </si>
  <si>
    <t>category</t>
  </si>
  <si>
    <t>Ford FO</t>
  </si>
  <si>
    <t>test item</t>
  </si>
  <si>
    <t>Benchmark用例</t>
  </si>
  <si>
    <t>Spec</t>
  </si>
  <si>
    <t>Reference (0408)</t>
  </si>
  <si>
    <t>Test Result</t>
  </si>
  <si>
    <t>Tester</t>
  </si>
  <si>
    <t>BUG ID</t>
  </si>
  <si>
    <t>SW Version</t>
  </si>
  <si>
    <t>R00</t>
  </si>
  <si>
    <t>R04</t>
  </si>
  <si>
    <t>R05</t>
  </si>
  <si>
    <t>R06</t>
  </si>
  <si>
    <t>偏差</t>
  </si>
  <si>
    <t>R08</t>
  </si>
  <si>
    <t>R09</t>
  </si>
  <si>
    <t>R10</t>
  </si>
  <si>
    <t>Screen Transitions</t>
  </si>
  <si>
    <t>The time from the touch action to when the app receives the touch</t>
  </si>
  <si>
    <t>快/一般/慢</t>
  </si>
  <si>
    <t>Desay</t>
  </si>
  <si>
    <t>Yao, Tristan
Zhang, Daorong</t>
  </si>
  <si>
    <t>Map View changes shall occur within 200 msec of event reception by the navigation
 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</si>
  <si>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</si>
  <si>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</si>
  <si>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</si>
  <si>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</si>
  <si>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</si>
  <si>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</si>
  <si>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</si>
  <si>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</si>
  <si>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</si>
  <si>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</si>
  <si>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</si>
  <si>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</si>
  <si>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</si>
  <si>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</si>
  <si>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</si>
  <si>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</si>
  <si>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</si>
  <si>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</si>
  <si>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</si>
  <si>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</si>
  <si>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</si>
  <si>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</si>
  <si>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        距离 30km</t>
  </si>
  <si>
    <t>偏航路径重算时间        距离 90km</t>
  </si>
  <si>
    <t>偏航路径重算时间        距离 300km</t>
  </si>
  <si>
    <t>偏航路径重算时间        距离 500km</t>
  </si>
  <si>
    <t>偏航路径重算时间        距离 1500km</t>
  </si>
  <si>
    <t>百里误偏航次数/车标异常次数（GNSS 上报频率1HZ,GNSS信号时延＜2s,超过的数据范围小于1%)</t>
  </si>
  <si>
    <t>车辆在地图上显示或语音提示的位置与车辆实际位置应一致,且错误概率应</t>
  </si>
  <si>
    <t>无异常</t>
  </si>
  <si>
    <t>距离累计误差</t>
  </si>
  <si>
    <t>power on手势滑动、放大、缩小地图响应速度（开发打测试桩提供给测试测，
开始播第一帧动画）</t>
  </si>
  <si>
    <t>√</t>
  </si>
  <si>
    <t>#DIV/0!</t>
  </si>
  <si>
    <t>快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</si>
  <si>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</si>
  <si>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</si>
  <si>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</si>
  <si>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</si>
  <si>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</si>
  <si>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</si>
  <si>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</si>
  <si>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</si>
  <si>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</si>
  <si>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</si>
  <si>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</si>
  <si>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</si>
  <si>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免唤醒命令词地图指令响应时间</t>
  </si>
  <si>
    <t>免唤醒命令词多媒体指令响应时间</t>
  </si>
  <si>
    <t>免唤醒命令词车控指令响应时间</t>
  </si>
  <si>
    <t>无此case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</si>
  <si>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</si>
  <si>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</si>
  <si>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</si>
  <si>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</si>
  <si>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</si>
  <si>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</si>
  <si>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Inhouse-对话流界面启动时间</t>
  </si>
  <si>
    <t>Inhouse</t>
  </si>
  <si>
    <t xml:space="preserve">Inhouse-点击VPA头像到VPA展示的时间 </t>
  </si>
  <si>
    <t>Inhouse-onTTS回调到首字上屏时间</t>
  </si>
  <si>
    <t>Inhouse-语音指令处理完成回调VPA到界面显示</t>
  </si>
  <si>
    <t>FM/AM</t>
  </si>
  <si>
    <t>Wang Fin</t>
  </si>
  <si>
    <t>全电台扫描时间</t>
  </si>
  <si>
    <t>15s</t>
  </si>
  <si>
    <t>庄琼飞</t>
  </si>
  <si>
    <t>20220324_0655_EL27_R08.PRO</t>
  </si>
  <si>
    <t>已经存在的电台切换 FM to FM/AM to AM</t>
  </si>
  <si>
    <t>网络电台到FM/AM</t>
  </si>
  <si>
    <t>2.5s</t>
  </si>
  <si>
    <t>Baidu/Desay</t>
  </si>
  <si>
    <t>已经存在的电台切换 FM to AM</t>
  </si>
  <si>
    <t>250msec</t>
  </si>
  <si>
    <t>多媒体</t>
  </si>
  <si>
    <t>Lu Chao</t>
  </si>
  <si>
    <t>随心听切歌响应时间</t>
  </si>
  <si>
    <t>随心听切USB播放时间</t>
  </si>
  <si>
    <t xml:space="preserve">2s </t>
  </si>
  <si>
    <t>电影</t>
  </si>
  <si>
    <t>搜索电影院时间</t>
  </si>
  <si>
    <t>4s</t>
  </si>
  <si>
    <t>搜索电影影片时间</t>
  </si>
  <si>
    <t>电影票下单时间（服务端测试）</t>
  </si>
  <si>
    <t>酒店</t>
  </si>
  <si>
    <t>搜索酒店时间</t>
  </si>
  <si>
    <t>外卖</t>
  </si>
  <si>
    <t>搜索餐馆时间</t>
  </si>
  <si>
    <t>外卖下单时间（服务端测试）</t>
  </si>
  <si>
    <t>1.5s</t>
  </si>
  <si>
    <t>智慧停车场</t>
  </si>
  <si>
    <t>搜索停车场时间</t>
  </si>
  <si>
    <t>预约保养</t>
  </si>
  <si>
    <t>搜索店面时间</t>
  </si>
  <si>
    <t>下单预约时间（服务端测试）</t>
  </si>
  <si>
    <t>爱奇艺</t>
  </si>
  <si>
    <t>在线搜索影片时间</t>
  </si>
  <si>
    <t>5s</t>
  </si>
  <si>
    <t>在线视频播放加载时间</t>
  </si>
  <si>
    <t>离线视频播放加载时间</t>
  </si>
  <si>
    <t>USB/Bluetooth Media</t>
  </si>
  <si>
    <t>Xu Amy</t>
  </si>
  <si>
    <t>BT连接时间，从确认配对到播放BT音乐或者打电话的时间</t>
  </si>
  <si>
    <t>6s</t>
  </si>
  <si>
    <t>刘泰余</t>
  </si>
  <si>
    <t>BUG202204061737_795184</t>
  </si>
  <si>
    <t>已经配对过的BT设备，从点连接到播放BT音乐或者打电话的时间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</si>
  <si>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</si>
  <si>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</si>
  <si>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</si>
  <si>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</si>
  <si>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</si>
  <si>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</si>
  <si>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</si>
  <si>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不能比SYNC（10分钟）慢</t>
  </si>
  <si>
    <t>从插入u盘开始，扫描前100个USB本地文件后，用户手动选择第一个音乐/视频文件，能够开始播放第一帧的时间</t>
  </si>
  <si>
    <t>2s</t>
  </si>
  <si>
    <t>Phone</t>
  </si>
  <si>
    <t>车机拨打、挂断电话后电话状态同步到手机界面的时间。（反之亦然）</t>
  </si>
  <si>
    <t>电话启动时间 (homescreen准备后点击电话按钮到电话应用启动完毕)</t>
  </si>
  <si>
    <t>WiFi</t>
  </si>
  <si>
    <t>点开WIFI开关后到扫描出所有热点的时间</t>
  </si>
  <si>
    <t>断开wifi热点的时间</t>
  </si>
  <si>
    <t xml:space="preserve">200msec </t>
  </si>
  <si>
    <t>从输入密码到连接成功的时间</t>
  </si>
  <si>
    <t>无需输入密码直接连接成功的时间</t>
  </si>
  <si>
    <t xml:space="preserve">4s </t>
  </si>
  <si>
    <t>APA</t>
  </si>
  <si>
    <t>Lu Zaikai</t>
  </si>
  <si>
    <t>从接受到信号到相应HMI status image coding 显示的时间</t>
  </si>
  <si>
    <t>&lt;750msec</t>
  </si>
  <si>
    <t>贾聪</t>
  </si>
  <si>
    <t>错误处理提示信息</t>
  </si>
  <si>
    <t>网络错误或不稳定时，百度云端多久可以给出提示信息（time out给出提示时间）
需要各个应用自己time out的列表</t>
  </si>
  <si>
    <t>R07.1</t>
  </si>
  <si>
    <t>应用</t>
  </si>
  <si>
    <t>场景</t>
  </si>
  <si>
    <t>前台or后台</t>
  </si>
  <si>
    <t>Process</t>
  </si>
  <si>
    <t>CPU Usage Avg</t>
  </si>
  <si>
    <t>CPU Usage Max</t>
  </si>
  <si>
    <t>RAM PSS Avg</t>
  </si>
  <si>
    <t>RAM PSS Max</t>
  </si>
  <si>
    <t>GPU Avg</t>
  </si>
  <si>
    <t>GPU Max</t>
  </si>
  <si>
    <t>log打印量检查</t>
  </si>
  <si>
    <t>CPU Avg偏差超过20%的说明</t>
  </si>
  <si>
    <t>RAM Avg偏差超5%的说明</t>
  </si>
  <si>
    <t>CPU Avg偏差超过10%的说明</t>
  </si>
  <si>
    <t>是否常驻后台</t>
  </si>
  <si>
    <t>systemui</t>
  </si>
  <si>
    <t>前台显示</t>
  </si>
  <si>
    <t>前台</t>
  </si>
  <si>
    <t>com.android.systemui</t>
  </si>
  <si>
    <t>FM播放</t>
  </si>
  <si>
    <t>前台播放</t>
  </si>
  <si>
    <t>com.desay_svautomotive.radioapp</t>
  </si>
  <si>
    <t>后台播放</t>
  </si>
  <si>
    <t>后台</t>
  </si>
  <si>
    <t>setting</t>
  </si>
  <si>
    <t>前台运行</t>
  </si>
  <si>
    <t>com.desay.setting</t>
  </si>
  <si>
    <t>后台运行</t>
  </si>
  <si>
    <t>图库</t>
  </si>
  <si>
    <t>com.desay.picture</t>
  </si>
  <si>
    <t>IOD</t>
  </si>
  <si>
    <t>显示</t>
  </si>
  <si>
    <t>com.dsv.iod</t>
  </si>
  <si>
    <t>工程模式</t>
  </si>
  <si>
    <t>com.dsv.engmodeservice</t>
  </si>
  <si>
    <t>air conditioner</t>
  </si>
  <si>
    <t>com.desay_svautomotive.svhvac</t>
  </si>
  <si>
    <t>RVC</t>
  </si>
  <si>
    <t>com.desay_svautomotive.service.rvcsupportservice</t>
  </si>
  <si>
    <t>蓝牙音乐</t>
  </si>
  <si>
    <t>com.desaysv.mediaplayer</t>
  </si>
  <si>
    <t>后台暂停</t>
  </si>
  <si>
    <t>副驾蓝牙音乐</t>
  </si>
  <si>
    <t>com.anwsdk.service</t>
  </si>
  <si>
    <t>蓝牙电话</t>
  </si>
  <si>
    <t>com.desay_svautomotive.bluetoothtel</t>
  </si>
  <si>
    <t>来电状态</t>
  </si>
  <si>
    <t>通话中</t>
  </si>
  <si>
    <t>投屏</t>
  </si>
  <si>
    <t>com.desaysv.dlnadmr</t>
  </si>
  <si>
    <t>后台音乐</t>
  </si>
  <si>
    <t>电源管理</t>
  </si>
  <si>
    <t>com.desay.power</t>
  </si>
  <si>
    <t>后台下载</t>
  </si>
  <si>
    <t>com.desay.fota</t>
  </si>
  <si>
    <t>紧急呼叫</t>
  </si>
  <si>
    <t>com.desay.svecall</t>
  </si>
  <si>
    <t>车辆中心</t>
  </si>
  <si>
    <t>com.dsv.vehiclecenterservice</t>
  </si>
  <si>
    <t>通信组件</t>
  </si>
  <si>
    <t>com.dsv.mediainteractservice</t>
  </si>
  <si>
    <t>精简屏幕</t>
  </si>
  <si>
    <t>com.desay.calmScreen</t>
  </si>
  <si>
    <t>车辆出入服务</t>
  </si>
  <si>
    <t>com.dsv.vehicleaccessservice</t>
  </si>
  <si>
    <t>连续在线指令5min</t>
  </si>
  <si>
    <t>com.baidu.che.codriver</t>
  </si>
  <si>
    <t>连续离线指令5min</t>
  </si>
  <si>
    <t>唤醒词5min</t>
  </si>
  <si>
    <t>场景化命令词5min</t>
  </si>
  <si>
    <t>静置后台5min</t>
  </si>
  <si>
    <t>隐私列表页静置5min</t>
  </si>
  <si>
    <t>com.baidu.bodyguard</t>
  </si>
  <si>
    <t>静置前台5min</t>
  </si>
  <si>
    <t>使用应用5min</t>
  </si>
  <si>
    <t>随心拍</t>
  </si>
  <si>
    <t>com.baidu.xiaoduos.messageserver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</si>
  <si>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</si>
  <si>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</si>
  <si>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</si>
  <si>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</si>
  <si>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</si>
  <si>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</si>
  <si>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使用应用无动画5min</t>
  </si>
  <si>
    <t>com.baidu.xiaoduos.launcher</t>
  </si>
  <si>
    <t>com.baidu.iov.dueros.car2home</t>
  </si>
  <si>
    <t>设备页面5mim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</si>
  <si>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</si>
  <si>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</si>
  <si>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</si>
  <si>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</si>
  <si>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</si>
  <si>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</si>
  <si>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图像</t>
  </si>
  <si>
    <t>进入录入页面静置5mim</t>
  </si>
  <si>
    <t>com.baidu.iov.vision</t>
  </si>
  <si>
    <t>驾驶行为检测5mim</t>
  </si>
  <si>
    <t>多模交互5min</t>
  </si>
  <si>
    <t>功能全开5min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</si>
  <si>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</si>
  <si>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</si>
  <si>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</si>
  <si>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</si>
  <si>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</si>
  <si>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</si>
  <si>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</si>
  <si>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</si>
  <si>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</si>
  <si>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</si>
  <si>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</si>
  <si>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</si>
  <si>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</si>
  <si>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</si>
  <si>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</si>
  <si>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</si>
  <si>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普通导航-分屏</t>
  </si>
  <si>
    <t>后台导航20min（关路况）</t>
  </si>
  <si>
    <t>AR导航-全屏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</si>
  <si>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</si>
  <si>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</si>
  <si>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</si>
  <si>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</si>
  <si>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AR导航-分屏</t>
  </si>
  <si>
    <t>后台导航-Cluster实景20min（关路况）</t>
  </si>
  <si>
    <t>使用中</t>
  </si>
  <si>
    <t>EM</t>
  </si>
  <si>
    <t>com.baidu.dueros.enhance.memory</t>
  </si>
  <si>
    <t>电影票</t>
  </si>
  <si>
    <t>酒店预定</t>
  </si>
  <si>
    <t>车机管家</t>
  </si>
  <si>
    <t>此模块就是安全模块，重复case</t>
  </si>
  <si>
    <t>爱车探索</t>
  </si>
  <si>
    <t>InHouse</t>
  </si>
  <si>
    <t>RelaxMode</t>
  </si>
  <si>
    <t>时空迷信</t>
  </si>
  <si>
    <t>联合驾趣</t>
  </si>
  <si>
    <t>福特金融</t>
  </si>
  <si>
    <t>电子手册</t>
  </si>
  <si>
    <t>VPA</t>
  </si>
  <si>
    <t>com.ford.sync.vpa</t>
  </si>
  <si>
    <t>542ICA L R07.1 PRO</t>
  </si>
  <si>
    <t>所在目录</t>
  </si>
  <si>
    <t>App</t>
  </si>
  <si>
    <t>新版本ROM占用</t>
  </si>
  <si>
    <t>上版本ROM占用</t>
  </si>
  <si>
    <t>Total</t>
  </si>
  <si>
    <t>/system/priv-app</t>
  </si>
  <si>
    <t>/BackupRestoreConfirmation/oat/arm64</t>
  </si>
  <si>
    <t>36K</t>
  </si>
  <si>
    <t>/BackupRestoreConfirmation/oat</t>
  </si>
  <si>
    <t>40K</t>
  </si>
  <si>
    <t>/BackupRestoreConfirmation</t>
  </si>
  <si>
    <t>280K</t>
  </si>
  <si>
    <t>/BdPrivacy/oat/arm64</t>
  </si>
  <si>
    <t>68K</t>
  </si>
  <si>
    <t>/BdPrivacy/oat</t>
  </si>
  <si>
    <t>72K</t>
  </si>
  <si>
    <t>/BdPrivacy</t>
  </si>
  <si>
    <t>2.7M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</si>
  <si>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</si>
  <si>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</si>
  <si>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</si>
  <si>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</si>
  <si>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</si>
  <si>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</si>
  <si>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</si>
  <si>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</si>
  <si>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</si>
  <si>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</si>
  <si>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</si>
  <si>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</si>
  <si>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</si>
  <si>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</si>
  <si>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</si>
  <si>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</si>
  <si>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</si>
  <si>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</si>
  <si>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</si>
  <si>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</si>
  <si>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44K</t>
  </si>
  <si>
    <t>/CallLogBackup</t>
  </si>
  <si>
    <t>/CarService/oat/arm64</t>
  </si>
  <si>
    <t>0.9M</t>
  </si>
  <si>
    <t>/CarService/oat</t>
  </si>
  <si>
    <t>/CarService</t>
  </si>
  <si>
    <t>1.3M</t>
  </si>
  <si>
    <t>/CarrierConfig/oat/arm64</t>
  </si>
  <si>
    <t>32K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</si>
  <si>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</si>
  <si>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</si>
  <si>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</si>
  <si>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</si>
  <si>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</si>
  <si>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</si>
  <si>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</si>
  <si>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</si>
  <si>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</si>
  <si>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</si>
  <si>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</si>
  <si>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</si>
  <si>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</si>
  <si>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</si>
  <si>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</si>
  <si>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</si>
  <si>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</si>
  <si>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</si>
  <si>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</si>
  <si>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</si>
  <si>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</si>
  <si>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76K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</si>
  <si>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</si>
  <si>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</si>
  <si>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</si>
  <si>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</si>
  <si>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</si>
  <si>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</si>
  <si>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</si>
  <si>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</si>
  <si>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</si>
  <si>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</si>
  <si>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52K</t>
  </si>
  <si>
    <t>/ExternalStorageProvider/oat</t>
  </si>
  <si>
    <t>56K</t>
  </si>
  <si>
    <t>/ExternalStorageProvider</t>
  </si>
  <si>
    <t>104K</t>
  </si>
  <si>
    <t>/FusedLocation/oat/arm64</t>
  </si>
  <si>
    <t>/FusedLocation/oat</t>
  </si>
  <si>
    <t>/FusedLocation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</si>
  <si>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</si>
  <si>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</si>
  <si>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</si>
  <si>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</si>
  <si>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</si>
  <si>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</si>
  <si>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</si>
  <si>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</si>
  <si>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</si>
  <si>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</si>
  <si>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</si>
  <si>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</si>
  <si>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</si>
  <si>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</si>
  <si>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</si>
  <si>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</si>
  <si>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/MultiScreenService/oat</t>
  </si>
  <si>
    <t>/MultiScreenService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</si>
  <si>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</si>
  <si>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</si>
  <si>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</si>
  <si>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</si>
  <si>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</si>
  <si>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</si>
  <si>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</si>
  <si>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</si>
  <si>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</si>
  <si>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</si>
  <si>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</si>
  <si>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</si>
  <si>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</si>
  <si>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</si>
  <si>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</si>
  <si>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</si>
  <si>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</si>
  <si>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</si>
  <si>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</si>
  <si>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</si>
  <si>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</si>
  <si>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</si>
  <si>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</si>
  <si>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</si>
  <si>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</si>
  <si>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</si>
  <si>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</si>
  <si>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</si>
  <si>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</si>
  <si>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</si>
  <si>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</si>
  <si>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</si>
  <si>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</si>
  <si>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</si>
  <si>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368K</t>
  </si>
  <si>
    <t>/SoaGatewayService/oat</t>
  </si>
  <si>
    <t>372K</t>
  </si>
  <si>
    <t>/SoaGatewayService</t>
  </si>
  <si>
    <t>552K</t>
  </si>
  <si>
    <t>/StatementService/oat/arm64</t>
  </si>
  <si>
    <t>96K</t>
  </si>
  <si>
    <t>/StatementService/oat</t>
  </si>
  <si>
    <t>/StatementService</t>
  </si>
  <si>
    <t>144K</t>
  </si>
  <si>
    <t>/StorageManager/oat/arm64</t>
  </si>
  <si>
    <t>1.8M</t>
  </si>
  <si>
    <t>/StorageManager/oat</t>
  </si>
  <si>
    <t>/StorageManager</t>
  </si>
  <si>
    <t>6.3M</t>
  </si>
  <si>
    <t>/SystemUI/oat/arm64</t>
  </si>
  <si>
    <t>9.3M</t>
  </si>
  <si>
    <t>/SystemUI/oat</t>
  </si>
  <si>
    <t>/SystemUI</t>
  </si>
  <si>
    <t>56M</t>
  </si>
  <si>
    <t>/TelephonyProvider/oat/arm64</t>
  </si>
  <si>
    <t>/TelephonyProvider/oat</t>
  </si>
  <si>
    <t>284K</t>
  </si>
  <si>
    <t>/TelephonyProvider</t>
  </si>
  <si>
    <t>524K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</si>
  <si>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</si>
  <si>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</si>
  <si>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</si>
  <si>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</si>
  <si>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</si>
  <si>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</si>
  <si>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</si>
  <si>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</si>
  <si>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</si>
  <si>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/system/app</t>
  </si>
  <si>
    <t>/AntHalService/oat/arm64</t>
  </si>
  <si>
    <t>/AntHalService/oat</t>
  </si>
  <si>
    <t>/AntHalService</t>
  </si>
  <si>
    <t>/AnwBTSdkService/oat/arm64</t>
  </si>
  <si>
    <t>512K</t>
  </si>
  <si>
    <t>/AnwBTSdkService/oat</t>
  </si>
  <si>
    <t>516K</t>
  </si>
  <si>
    <t>/AnwBTSdkService</t>
  </si>
  <si>
    <t>672K</t>
  </si>
  <si>
    <t>/AnwSdkService/oat/arm64</t>
  </si>
  <si>
    <t>492K</t>
  </si>
  <si>
    <t>/AnwSdkService/oat</t>
  </si>
  <si>
    <t>496K</t>
  </si>
  <si>
    <t>/AnwSdkService</t>
  </si>
  <si>
    <t>652K</t>
  </si>
  <si>
    <t>/AutoFilm/lib/arm</t>
  </si>
  <si>
    <t>/AutoFilm/lib</t>
  </si>
  <si>
    <t>/AutoFilm/oat/arm</t>
  </si>
  <si>
    <t>/AutoFilm/oat</t>
  </si>
  <si>
    <t>/AutoFilm</t>
  </si>
  <si>
    <t>/AutoHotel/lib/arm</t>
  </si>
  <si>
    <t>/AutoHotel/lib</t>
  </si>
  <si>
    <t>/AutoHotel/oat/arm</t>
  </si>
  <si>
    <t>/AutoHotel/oat</t>
  </si>
  <si>
    <t>/AutoHotel</t>
  </si>
  <si>
    <t>/AutoWaimai/lib/arm</t>
  </si>
  <si>
    <t>/AutoWaimai/lib</t>
  </si>
  <si>
    <t>/AutoWaimai/oat/arm</t>
  </si>
  <si>
    <t>/AutoWaimai/oat</t>
  </si>
  <si>
    <t>/AutoWaimai</t>
  </si>
  <si>
    <t>/BaiduInput/lib/arm64</t>
  </si>
  <si>
    <t>1.1M</t>
  </si>
  <si>
    <t>/BaiduInput/lib</t>
  </si>
  <si>
    <t>/BaiduInput/oat/arm64</t>
  </si>
  <si>
    <t>/BaiduInput/oat</t>
  </si>
  <si>
    <t>/BaiduInput</t>
  </si>
  <si>
    <t>15M</t>
  </si>
  <si>
    <t>/BaiduMapAuto/lib/arm</t>
  </si>
  <si>
    <t>83M</t>
  </si>
  <si>
    <t>78M</t>
  </si>
  <si>
    <t>/BaiduMapAuto/lib</t>
  </si>
  <si>
    <t>/BaiduMapAuto/oat/arm</t>
  </si>
  <si>
    <t>6.9M</t>
  </si>
  <si>
    <t>/BaiduMapAuto/oat</t>
  </si>
  <si>
    <t>/BaiduMapAuto</t>
  </si>
  <si>
    <t>237M</t>
  </si>
  <si>
    <t>239M</t>
  </si>
  <si>
    <t>/BaiduSyncService/lib/arm64</t>
  </si>
  <si>
    <t>904K</t>
  </si>
  <si>
    <t>/BaiduSyncService/lib</t>
  </si>
  <si>
    <t>908K</t>
  </si>
  <si>
    <t>/BaiduSyncService/oat/arm64</t>
  </si>
  <si>
    <t>/BaiduSyncService/oat</t>
  </si>
  <si>
    <t>80K</t>
  </si>
  <si>
    <t>/BaiduSyncService</t>
  </si>
  <si>
    <t>6.5M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</si>
  <si>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</si>
  <si>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</si>
  <si>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</si>
  <si>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</si>
  <si>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</si>
  <si>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</si>
  <si>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</si>
  <si>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</si>
  <si>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</si>
  <si>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</si>
  <si>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</si>
  <si>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</si>
  <si>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</si>
  <si>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3.0M</t>
  </si>
  <si>
    <t>2.6M</t>
  </si>
  <si>
    <t>/BluetoothService/oat</t>
  </si>
  <si>
    <t>/BluetoothService</t>
  </si>
  <si>
    <t>4.1M</t>
  </si>
  <si>
    <t>3.8M</t>
  </si>
  <si>
    <t>/BluetoothService2/oat/arm64</t>
  </si>
  <si>
    <t>1.9M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</si>
  <si>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</si>
  <si>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</si>
  <si>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</si>
  <si>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</si>
  <si>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</si>
  <si>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</si>
  <si>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</si>
  <si>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</si>
  <si>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</si>
  <si>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</si>
  <si>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</si>
  <si>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</si>
  <si>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</si>
  <si>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</si>
  <si>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344K</t>
  </si>
  <si>
    <t>/Calendar/oat/arm64</t>
  </si>
  <si>
    <t>/Calendar/oat</t>
  </si>
  <si>
    <t>/Calendar</t>
  </si>
  <si>
    <t>3.6M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</si>
  <si>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</si>
  <si>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</si>
  <si>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</si>
  <si>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</si>
  <si>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</si>
  <si>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</si>
  <si>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</si>
  <si>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</si>
  <si>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2.3M</t>
  </si>
  <si>
    <t>/Car2Home/oat</t>
  </si>
  <si>
    <t>/Car2Home</t>
  </si>
  <si>
    <t>9.0M</t>
  </si>
  <si>
    <t>/CarLauncher/lib/arm64</t>
  </si>
  <si>
    <t>824K</t>
  </si>
  <si>
    <t>624K</t>
  </si>
  <si>
    <t>/CarLauncher/lib</t>
  </si>
  <si>
    <t>828K</t>
  </si>
  <si>
    <t>/CarLauncher/oat/arm64</t>
  </si>
  <si>
    <t>/CarLauncher/oat</t>
  </si>
  <si>
    <t>/CarLauncher</t>
  </si>
  <si>
    <t>267M</t>
  </si>
  <si>
    <t>266M</t>
  </si>
  <si>
    <t>/CarRadio/lib/arm64</t>
  </si>
  <si>
    <t>2.4M</t>
  </si>
  <si>
    <t>/CarRadio/lib</t>
  </si>
  <si>
    <t>/CarRadio/oat/arm64</t>
  </si>
  <si>
    <t>/CarRadio/oat</t>
  </si>
  <si>
    <t>/CarRadio</t>
  </si>
  <si>
    <t>37M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</si>
  <si>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</si>
  <si>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</si>
  <si>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</si>
  <si>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</si>
  <si>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</si>
  <si>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</si>
  <si>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</si>
  <si>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</si>
  <si>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</si>
  <si>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</si>
  <si>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5.3M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</si>
  <si>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</si>
  <si>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</si>
  <si>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</si>
  <si>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</si>
  <si>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</si>
  <si>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</si>
  <si>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</si>
  <si>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</si>
  <si>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</si>
  <si>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</si>
  <si>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</si>
  <si>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</si>
  <si>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</si>
  <si>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</si>
  <si>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</si>
  <si>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</si>
  <si>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</si>
  <si>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</si>
  <si>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</si>
  <si>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</si>
  <si>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</si>
  <si>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</si>
  <si>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/DLNADMR/oat</t>
  </si>
  <si>
    <t>/DLNADMR</t>
  </si>
  <si>
    <t>12M</t>
  </si>
  <si>
    <t>/Dataplan/oat/arm64</t>
  </si>
  <si>
    <t>5.4M</t>
  </si>
  <si>
    <t>1.5M</t>
  </si>
  <si>
    <t>/Dataplan/oat</t>
  </si>
  <si>
    <t>/Dataplan</t>
  </si>
  <si>
    <t>10M</t>
  </si>
  <si>
    <t>/DemoMode/oat/arm64</t>
  </si>
  <si>
    <t>/DemoMode/oat</t>
  </si>
  <si>
    <t>/DemoMode</t>
  </si>
  <si>
    <t>/DeskClock/oat/arm64</t>
  </si>
  <si>
    <t>/DeskClock/oat</t>
  </si>
  <si>
    <t>/DeskClock</t>
  </si>
  <si>
    <t>7.1M</t>
  </si>
  <si>
    <t>/Diagnostic/oat/arm64</t>
  </si>
  <si>
    <t>/Diagnostic/oat</t>
  </si>
  <si>
    <t>/Diagnostic</t>
  </si>
  <si>
    <t>3.3M</t>
  </si>
  <si>
    <t>/DownloadProviderUi/oat/arm64</t>
  </si>
  <si>
    <t>/DownloadProviderUi/oat</t>
  </si>
  <si>
    <t>/DownloadProviderUi</t>
  </si>
  <si>
    <t>292K</t>
  </si>
  <si>
    <t>/DsvPower/oat/arm64</t>
  </si>
  <si>
    <t>3.5M</t>
  </si>
  <si>
    <t>/DsvPower/oat</t>
  </si>
  <si>
    <t>/DsvPower</t>
  </si>
  <si>
    <t>11M</t>
  </si>
  <si>
    <t>9.4M</t>
  </si>
  <si>
    <t>/DsvPowerService/oat/arm64</t>
  </si>
  <si>
    <t>588K</t>
  </si>
  <si>
    <t>/DsvPowerService/oat</t>
  </si>
  <si>
    <t>592K</t>
  </si>
  <si>
    <t>/DsvPowerService</t>
  </si>
  <si>
    <t>872K</t>
  </si>
  <si>
    <t>/DuerOSParking/lib/arm64</t>
  </si>
  <si>
    <t>/DuerOSParking/lib</t>
  </si>
  <si>
    <t>/DuerOSParking/oat/arm64</t>
  </si>
  <si>
    <t>/DuerOSParking/oat</t>
  </si>
  <si>
    <t>/DuerOSParking</t>
  </si>
  <si>
    <t>/DuerOSVPA/lib/arm64</t>
  </si>
  <si>
    <t>178M</t>
  </si>
  <si>
    <t>/DuerOSVPA/lib</t>
  </si>
  <si>
    <t>/DuerOSVPA/oat/arm64</t>
  </si>
  <si>
    <t>/DuerOSVPA/oat</t>
  </si>
  <si>
    <t>/DuerOSVPA</t>
  </si>
  <si>
    <t>354M</t>
  </si>
  <si>
    <t>/DuerOSVideoPlayer/lib/arm</t>
  </si>
  <si>
    <t>/DuerOSVideoPlayer/lib</t>
  </si>
  <si>
    <t>/DuerOSVideoPlayer/oat/arm</t>
  </si>
  <si>
    <t>/DuerOSVideoPlayer/oat</t>
  </si>
  <si>
    <t>/DuerOSVideoPlayer</t>
  </si>
  <si>
    <t>87M</t>
  </si>
  <si>
    <t>86M</t>
  </si>
  <si>
    <t>/EManual/oat/arm64</t>
  </si>
  <si>
    <t>6.2M</t>
  </si>
  <si>
    <t>/EManual/oat</t>
  </si>
  <si>
    <t>/EManual</t>
  </si>
  <si>
    <t>26M</t>
  </si>
  <si>
    <t>25M</t>
  </si>
  <si>
    <t>/EasterEgg/oat/arm64</t>
  </si>
  <si>
    <t>/EasterEgg/oat</t>
  </si>
  <si>
    <t>520K</t>
  </si>
  <si>
    <t>/EasterEgg</t>
  </si>
  <si>
    <t>756K</t>
  </si>
  <si>
    <t>/EngModeService/oat/arm64</t>
  </si>
  <si>
    <t>316K</t>
  </si>
  <si>
    <t>/EngModeService/oat</t>
  </si>
  <si>
    <t>320K</t>
  </si>
  <si>
    <t>/EngModeService</t>
  </si>
  <si>
    <t>820K</t>
  </si>
  <si>
    <t>/EngineerMode/lib/arm64</t>
  </si>
  <si>
    <t>/EngineerMode/lib</t>
  </si>
  <si>
    <t>/EngineerMode/oat/arm64</t>
  </si>
  <si>
    <t>5.8M</t>
  </si>
  <si>
    <t>/EngineerMode/oat</t>
  </si>
  <si>
    <t>/EngineerMode</t>
  </si>
  <si>
    <t>18M</t>
  </si>
  <si>
    <t>/EnhancedMemory/lib/arm64</t>
  </si>
  <si>
    <t>/EnhancedMemory/lib</t>
  </si>
  <si>
    <t>/EnhancedMemory/oat/arm64</t>
  </si>
  <si>
    <t>/EnhancedMemory/oat</t>
  </si>
  <si>
    <t>/EnhancedMemory</t>
  </si>
  <si>
    <t>/Exchange2/oat/arm64</t>
  </si>
  <si>
    <t>3.2M</t>
  </si>
  <si>
    <t>/Exchange2/oat</t>
  </si>
  <si>
    <t>/Exchange2</t>
  </si>
  <si>
    <t>4.7M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</si>
  <si>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</si>
  <si>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</si>
  <si>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</si>
  <si>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</si>
  <si>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</si>
  <si>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</si>
  <si>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</si>
  <si>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</si>
  <si>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</si>
  <si>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</si>
  <si>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/FaceID/lib</t>
  </si>
  <si>
    <t>/FaceID/oat/arm64</t>
  </si>
  <si>
    <t>/FaceID/oat</t>
  </si>
  <si>
    <t>/FaceID</t>
  </si>
  <si>
    <t>/FaceOS/lib/arm</t>
  </si>
  <si>
    <t>/FaceOS/lib</t>
  </si>
  <si>
    <t>/FaceOS/oat/arm</t>
  </si>
  <si>
    <t>/FaceOS/oat</t>
  </si>
  <si>
    <t>/FaceOS</t>
  </si>
  <si>
    <t>17M</t>
  </si>
  <si>
    <t>/FordAccount/lib/arm64</t>
  </si>
  <si>
    <t>1.4M</t>
  </si>
  <si>
    <t>/FordAccount/lib</t>
  </si>
  <si>
    <t>/FordAccount/oat/arm64</t>
  </si>
  <si>
    <t>6.0M</t>
  </si>
  <si>
    <t>/FordAccount/oat</t>
  </si>
  <si>
    <t>/FordAccount</t>
  </si>
  <si>
    <t>/FordCloudService/oat/arm64</t>
  </si>
  <si>
    <t>4.4M</t>
  </si>
  <si>
    <t>/FordCloudService/oat</t>
  </si>
  <si>
    <t>/FordCloudService</t>
  </si>
  <si>
    <t>6.7M</t>
  </si>
  <si>
    <t>/FordCredit/oat/arm64</t>
  </si>
  <si>
    <t>/FordCredit/oat</t>
  </si>
  <si>
    <t>/FordCredit</t>
  </si>
  <si>
    <t>/FordVPA/oat/arm64</t>
  </si>
  <si>
    <t>/FordVPA/oat</t>
  </si>
  <si>
    <t>/FordVPA</t>
  </si>
  <si>
    <t>190M</t>
  </si>
  <si>
    <t>/Gallery2/lib/arm64</t>
  </si>
  <si>
    <t>/Gallery2/lib</t>
  </si>
  <si>
    <t>/Gallery2/oat/arm64</t>
  </si>
  <si>
    <t>/Gallery2/oat</t>
  </si>
  <si>
    <t>/Gallery2</t>
  </si>
  <si>
    <t>9.1M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</si>
  <si>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</si>
  <si>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</si>
  <si>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</si>
  <si>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</si>
  <si>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</si>
  <si>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</si>
  <si>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</si>
  <si>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580K</t>
  </si>
  <si>
    <t>/HardKeyService/oat</t>
  </si>
  <si>
    <t>584K</t>
  </si>
  <si>
    <t>/HardKeyService</t>
  </si>
  <si>
    <t>/KanziModel/lib/arm64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</si>
  <si>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</si>
  <si>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</si>
  <si>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</si>
  <si>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</si>
  <si>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</si>
  <si>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</si>
  <si>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</si>
  <si>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184K</t>
  </si>
  <si>
    <t>/LiveWallpapersPicker/oat/arm64</t>
  </si>
  <si>
    <t>1.7M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</si>
  <si>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</si>
  <si>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</si>
  <si>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</si>
  <si>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</si>
  <si>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</si>
  <si>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</si>
  <si>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</si>
  <si>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/MediaInteractService/oat/arm64</t>
  </si>
  <si>
    <t>2.5M</t>
  </si>
  <si>
    <t>/MediaInteractService/oat</t>
  </si>
  <si>
    <t>/MediaInteractService</t>
  </si>
  <si>
    <t>4.2M</t>
  </si>
  <si>
    <t>/MessageServer/lib/arm64</t>
  </si>
  <si>
    <t>/MessageServer/lib</t>
  </si>
  <si>
    <t>/MessageServer/oat/arm64</t>
  </si>
  <si>
    <t>/MessageServer/oat</t>
  </si>
  <si>
    <t>/MessageServer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</si>
  <si>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</si>
  <si>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</si>
  <si>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</si>
  <si>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</si>
  <si>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</si>
  <si>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</si>
  <si>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</si>
  <si>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</si>
  <si>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</si>
  <si>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</si>
  <si>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</si>
  <si>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</si>
  <si>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</si>
  <si>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</si>
  <si>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</si>
  <si>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</si>
  <si>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116K</t>
  </si>
  <si>
    <t>/PhotoTable/oat</t>
  </si>
  <si>
    <t>120K</t>
  </si>
  <si>
    <t>/PhotoTable</t>
  </si>
  <si>
    <t>/PicManager/oat/arm64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</si>
  <si>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</si>
  <si>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</si>
  <si>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</si>
  <si>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</si>
  <si>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</si>
  <si>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</si>
  <si>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/QuickSearchBox/oat</t>
  </si>
  <si>
    <t>556K</t>
  </si>
  <si>
    <t>/QuickSearchBox</t>
  </si>
  <si>
    <t>/RVCSupport/oat/arm64</t>
  </si>
  <si>
    <t>/RVCSupport/oat</t>
  </si>
  <si>
    <t>/RVCSupport</t>
  </si>
  <si>
    <t>19M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</si>
  <si>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</si>
  <si>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</si>
  <si>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</si>
  <si>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</si>
  <si>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</si>
  <si>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</si>
  <si>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/SVBtMusic/oat/arm64</t>
  </si>
  <si>
    <t>/SVBtMusic/oat</t>
  </si>
  <si>
    <t>/SVBtMusic</t>
  </si>
  <si>
    <t>/SVBtPhone/oat/arm64</t>
  </si>
  <si>
    <t>5.2M</t>
  </si>
  <si>
    <t>/SVBtPhone/oat</t>
  </si>
  <si>
    <t>/SVBtPhone</t>
  </si>
  <si>
    <t>35M</t>
  </si>
  <si>
    <t>/SVECall/oat/arm64</t>
  </si>
  <si>
    <t>2.2M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</si>
  <si>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</si>
  <si>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</si>
  <si>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</si>
  <si>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</si>
  <si>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</si>
  <si>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</si>
  <si>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</si>
  <si>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/SVSettings/lib/arm64</t>
  </si>
  <si>
    <t>2.8M</t>
  </si>
  <si>
    <t>/SVSettings/lib</t>
  </si>
  <si>
    <t>/SVSettings/oat/arm64</t>
  </si>
  <si>
    <t>/SVSettings/oat</t>
  </si>
  <si>
    <t>/SVSettings</t>
  </si>
  <si>
    <t>254M</t>
  </si>
  <si>
    <t>262M</t>
  </si>
  <si>
    <t>/SecureApp/lib/arm64</t>
  </si>
  <si>
    <t>/SecureApp/lib</t>
  </si>
  <si>
    <t>/SecureApp/oat/arm64</t>
  </si>
  <si>
    <t>/SecureApp/oat</t>
  </si>
  <si>
    <t>/SecureApp</t>
  </si>
  <si>
    <t>24M</t>
  </si>
  <si>
    <t>/SmartScene/oat/arm64</t>
  </si>
  <si>
    <t>/SmartScene/oat</t>
  </si>
  <si>
    <t>/SmartScene</t>
  </si>
  <si>
    <t>/Stk/oat/arm64</t>
  </si>
  <si>
    <t>124K</t>
  </si>
  <si>
    <t>/Stk/oat</t>
  </si>
  <si>
    <t>128K</t>
  </si>
  <si>
    <t>/Stk</t>
  </si>
  <si>
    <t>/SurpriseMessage/oat/arm64</t>
  </si>
  <si>
    <t>4.8M</t>
  </si>
  <si>
    <t>/SurpriseMessage/oat</t>
  </si>
  <si>
    <t>/SurpriseMessage</t>
  </si>
  <si>
    <t>46M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</si>
  <si>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</si>
  <si>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</si>
  <si>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</si>
  <si>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</si>
  <si>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</si>
  <si>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</si>
  <si>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</si>
  <si>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</si>
  <si>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</si>
  <si>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</si>
  <si>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</si>
  <si>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</si>
  <si>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4.9M</t>
  </si>
  <si>
    <t>/V2ILite/oat</t>
  </si>
  <si>
    <t>/V2ILite</t>
  </si>
  <si>
    <t>/VehicleAccessService/oat/arm64</t>
  </si>
  <si>
    <t>/VehicleAccessService/oat</t>
  </si>
  <si>
    <t>/VehicleAccessService</t>
  </si>
  <si>
    <t>3.7M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</si>
  <si>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</si>
  <si>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</si>
  <si>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</si>
  <si>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</si>
  <si>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</si>
  <si>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36M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</si>
  <si>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</si>
  <si>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</si>
  <si>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</si>
  <si>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</si>
  <si>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</si>
  <si>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</si>
  <si>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</si>
  <si>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</si>
  <si>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</si>
  <si>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</si>
  <si>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</si>
  <si>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</si>
  <si>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</si>
  <si>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</si>
  <si>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</si>
  <si>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</si>
  <si>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</si>
  <si>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</si>
  <si>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</si>
  <si>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</si>
  <si>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/messaging/oat/arm64</t>
  </si>
  <si>
    <t>3.9M</t>
  </si>
  <si>
    <t>/messaging/oat</t>
  </si>
  <si>
    <t>/messaging</t>
  </si>
  <si>
    <t>/radioapp/oat/arm64</t>
  </si>
  <si>
    <t>/radioapp/oat</t>
  </si>
  <si>
    <t>/radioapp</t>
  </si>
  <si>
    <t>9.2M</t>
  </si>
  <si>
    <t>/uimremoteclient/oat/arm64</t>
  </si>
  <si>
    <t>84K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</si>
  <si>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</si>
  <si>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</si>
  <si>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</si>
  <si>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</si>
  <si>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</si>
  <si>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</si>
  <si>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</si>
  <si>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2.0M</t>
  </si>
  <si>
    <t>/webview/oat/arm64</t>
  </si>
  <si>
    <t>/webview/oat</t>
  </si>
  <si>
    <t>4.0M</t>
  </si>
  <si>
    <t>/webview</t>
  </si>
  <si>
    <t>116M</t>
  </si>
  <si>
    <t>/vendor/app</t>
  </si>
  <si>
    <t>/CarStateManagerService/oat/arm64</t>
  </si>
  <si>
    <t>840K</t>
  </si>
  <si>
    <t>/CarStateManagerService/oat</t>
  </si>
  <si>
    <t>844K</t>
  </si>
  <si>
    <t>/CarStateManagerService</t>
  </si>
  <si>
    <t>/DataBusService/oat/arm64</t>
  </si>
  <si>
    <t>/DataBusService/oat</t>
  </si>
  <si>
    <t>/DataBusService</t>
  </si>
  <si>
    <t>/GpsTest/oat/arm64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</si>
  <si>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</si>
  <si>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</si>
  <si>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</si>
  <si>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</si>
  <si>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</si>
  <si>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</si>
  <si>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/Perfdump/oat/arm64</t>
  </si>
  <si>
    <t>92K</t>
  </si>
  <si>
    <t>/Perfdump/oat</t>
  </si>
  <si>
    <t>/Perfdump</t>
  </si>
  <si>
    <t>168K</t>
  </si>
  <si>
    <t>/PlatformAdapter/oat/arm64</t>
  </si>
  <si>
    <t>/PlatformAdapter/oat</t>
  </si>
  <si>
    <t>/PlatformAdapter</t>
  </si>
  <si>
    <t>/Qmmi/lib/arm64</t>
  </si>
  <si>
    <t>/Qmmi/lib</t>
  </si>
  <si>
    <t>/Qmmi/oat/arm64</t>
  </si>
  <si>
    <t>/Qmmi/oat</t>
  </si>
  <si>
    <t>416K</t>
  </si>
  <si>
    <t>/Qmmi</t>
  </si>
  <si>
    <t>/UpdateApp/oat/arm64</t>
  </si>
  <si>
    <t>/UpdateApp/oat</t>
  </si>
  <si>
    <t>108K</t>
  </si>
  <si>
    <t>/UpdateApp</t>
  </si>
  <si>
    <t>EE/CVPP</t>
  </si>
  <si>
    <t>屏幕&amp;Feature</t>
  </si>
  <si>
    <t>CPU idle Avg</t>
  </si>
  <si>
    <t>CPU idle Min</t>
  </si>
  <si>
    <t>RAM Free Avg</t>
  </si>
  <si>
    <t>RAM Free Min</t>
  </si>
  <si>
    <t>GPU idle Avg</t>
  </si>
  <si>
    <t>GPU idle Min</t>
  </si>
  <si>
    <t>27寸大屏（无AR）</t>
  </si>
  <si>
    <t xml:space="preserve"> 开机3分钟后IDLE（全屏状态，打开系统设置应用，不要停留在Launcher界面）</t>
  </si>
  <si>
    <t>主驾导航+主驾QQ Music+副驾爱奇艺+副驾BT耳机+VR+V2I</t>
  </si>
  <si>
    <t>主驾导航+主驾BT Music+副驾QQ Music+副驾BT耳机+VR+V2I</t>
  </si>
  <si>
    <t>主驾导航+主驾QQ Music+副驾切换主题20次+V2I</t>
  </si>
  <si>
    <t>主驾导航+主驾QQ Music+副驾轮流操作空调/氛围灯/按钮等动效+V2I</t>
  </si>
  <si>
    <t>主驾导航+主驾QQ Music+副驾QQ Music+副驾BT耳机+副驾把所有应用启动一次+V2I</t>
  </si>
  <si>
    <t>单屏</t>
  </si>
  <si>
    <t xml:space="preserve"> 开机3分钟后IDLE+V2I</t>
  </si>
  <si>
    <t>导航+QQ Music+VR+V2I</t>
  </si>
  <si>
    <t>导航+BT Music+VR+V2I</t>
  </si>
  <si>
    <t>爱奇艺+后台导航+VR+V2I</t>
  </si>
  <si>
    <t>导航+QQ Music+切换主题20次+V2I</t>
  </si>
  <si>
    <t>导航+把所有应用启动一次+V2I</t>
  </si>
  <si>
    <t>27寸大屏+AR</t>
  </si>
  <si>
    <r>
      <rPr>
        <sz val="9"/>
        <rFont val="Times New Roman"/>
        <charset val="134"/>
      </rPr>
      <t xml:space="preserve"> </t>
    </r>
    <r>
      <rPr>
        <sz val="11"/>
        <rFont val="等线"/>
        <charset val="134"/>
        <scheme val="minor"/>
      </rPr>
      <t>开机</t>
    </r>
    <r>
      <rPr>
        <sz val="11"/>
        <rFont val="Times New Roman"/>
        <charset val="134"/>
      </rPr>
      <t>3</t>
    </r>
    <r>
      <rPr>
        <sz val="11"/>
        <rFont val="宋体"/>
        <charset val="134"/>
      </rPr>
      <t>分钟</t>
    </r>
    <r>
      <rPr>
        <sz val="11"/>
        <rFont val="等线"/>
        <charset val="134"/>
        <scheme val="minor"/>
      </rPr>
      <t>后IDLE（全屏状态，打开系统设置应用，不要停留在Launcher界面）</t>
    </r>
    <r>
      <rPr>
        <sz val="11"/>
        <rFont val="Abadi"/>
        <charset val="134"/>
      </rPr>
      <t>+V2I</t>
    </r>
  </si>
  <si>
    <r>
      <rPr>
        <sz val="11"/>
        <rFont val="宋体"/>
        <charset val="134"/>
      </rPr>
      <t>主驾</t>
    </r>
    <r>
      <rPr>
        <sz val="11"/>
        <rFont val="Abadi"/>
        <charset val="134"/>
      </rPr>
      <t>AR</t>
    </r>
    <r>
      <rPr>
        <sz val="11"/>
        <rFont val="宋体"/>
        <charset val="134"/>
      </rPr>
      <t>导航</t>
    </r>
    <r>
      <rPr>
        <sz val="11"/>
        <rFont val="Abadi"/>
        <charset val="134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34"/>
      </rPr>
      <t>QQ Music+</t>
    </r>
    <r>
      <rPr>
        <sz val="11"/>
        <rFont val="宋体"/>
        <charset val="134"/>
      </rPr>
      <t>副驾爱奇艺</t>
    </r>
    <r>
      <rPr>
        <sz val="11"/>
        <rFont val="Abadi"/>
        <charset val="134"/>
      </rPr>
      <t>+</t>
    </r>
    <r>
      <rPr>
        <sz val="11"/>
        <rFont val="宋体"/>
        <charset val="134"/>
      </rPr>
      <t>副驾</t>
    </r>
    <r>
      <rPr>
        <sz val="11"/>
        <rFont val="Abadi"/>
        <charset val="134"/>
      </rPr>
      <t>BT</t>
    </r>
    <r>
      <rPr>
        <sz val="11"/>
        <rFont val="宋体"/>
        <charset val="134"/>
      </rPr>
      <t>耳机</t>
    </r>
    <r>
      <rPr>
        <sz val="11"/>
        <rFont val="Abadi"/>
        <charset val="134"/>
      </rPr>
      <t>+VR+V2I</t>
    </r>
  </si>
  <si>
    <r>
      <rPr>
        <sz val="11"/>
        <rFont val="宋体"/>
        <charset val="134"/>
      </rPr>
      <t>主驾导航</t>
    </r>
    <r>
      <rPr>
        <sz val="11"/>
        <rFont val="Abadi"/>
        <charset val="134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34"/>
      </rPr>
      <t>BT Music+副驾</t>
    </r>
    <r>
      <rPr>
        <sz val="11"/>
        <rFont val="宋体"/>
        <charset val="134"/>
      </rPr>
      <t>QQ</t>
    </r>
    <r>
      <rPr>
        <sz val="11"/>
        <rFont val="Abadi"/>
        <charset val="134"/>
      </rPr>
      <t xml:space="preserve"> Music+副</t>
    </r>
    <r>
      <rPr>
        <sz val="11"/>
        <rFont val="Abadi"/>
        <charset val="134"/>
      </rPr>
      <t>驾</t>
    </r>
    <r>
      <rPr>
        <sz val="11"/>
        <rFont val="宋体"/>
        <charset val="134"/>
      </rPr>
      <t>BT</t>
    </r>
    <r>
      <rPr>
        <sz val="11"/>
        <rFont val="Abadi"/>
        <charset val="134"/>
      </rPr>
      <t>耳机</t>
    </r>
    <r>
      <rPr>
        <sz val="11"/>
        <rFont val="宋体"/>
        <charset val="134"/>
      </rPr>
      <t>+V</t>
    </r>
    <r>
      <rPr>
        <sz val="11"/>
        <rFont val="Abadi"/>
        <charset val="134"/>
      </rPr>
      <t>R+V2I</t>
    </r>
  </si>
  <si>
    <r>
      <rPr>
        <sz val="11"/>
        <rFont val="宋体"/>
        <charset val="134"/>
      </rPr>
      <t>主驾</t>
    </r>
    <r>
      <rPr>
        <sz val="11"/>
        <rFont val="Abadi"/>
        <charset val="134"/>
      </rPr>
      <t>AR</t>
    </r>
    <r>
      <rPr>
        <sz val="11"/>
        <rFont val="宋体"/>
        <charset val="134"/>
      </rPr>
      <t>导航</t>
    </r>
    <r>
      <rPr>
        <sz val="11"/>
        <rFont val="Abadi"/>
        <charset val="134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34"/>
      </rPr>
      <t>QQ Music+</t>
    </r>
    <r>
      <rPr>
        <sz val="11"/>
        <rFont val="宋体"/>
        <charset val="134"/>
      </rPr>
      <t>副驾切换主题</t>
    </r>
    <r>
      <rPr>
        <sz val="11"/>
        <rFont val="Abadi"/>
        <charset val="134"/>
      </rPr>
      <t>20</t>
    </r>
    <r>
      <rPr>
        <sz val="11"/>
        <rFont val="宋体"/>
        <charset val="134"/>
      </rPr>
      <t>次</t>
    </r>
    <r>
      <rPr>
        <sz val="11"/>
        <rFont val="Abadi"/>
        <charset val="134"/>
      </rPr>
      <t>+V2I</t>
    </r>
  </si>
  <si>
    <r>
      <rPr>
        <sz val="11"/>
        <rFont val="宋体"/>
        <charset val="134"/>
      </rPr>
      <t>主驾导航</t>
    </r>
    <r>
      <rPr>
        <sz val="11"/>
        <rFont val="Abadi"/>
        <charset val="134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34"/>
      </rPr>
      <t>QQ Music+副驾</t>
    </r>
    <r>
      <rPr>
        <sz val="11"/>
        <rFont val="宋体"/>
        <charset val="134"/>
      </rPr>
      <t>QQ</t>
    </r>
    <r>
      <rPr>
        <sz val="11"/>
        <rFont val="Abadi"/>
        <charset val="134"/>
      </rPr>
      <t xml:space="preserve"> Music+副</t>
    </r>
    <r>
      <rPr>
        <sz val="11"/>
        <rFont val="Abadi"/>
        <charset val="134"/>
      </rPr>
      <t>驾</t>
    </r>
    <r>
      <rPr>
        <sz val="11"/>
        <rFont val="宋体"/>
        <charset val="134"/>
      </rPr>
      <t>BT</t>
    </r>
    <r>
      <rPr>
        <sz val="11"/>
        <rFont val="Abadi"/>
        <charset val="134"/>
      </rPr>
      <t>耳机</t>
    </r>
    <r>
      <rPr>
        <sz val="11"/>
        <rFont val="宋体"/>
        <charset val="134"/>
      </rPr>
      <t>+副</t>
    </r>
    <r>
      <rPr>
        <sz val="11"/>
        <rFont val="Abadi"/>
        <charset val="134"/>
      </rPr>
      <t>驾</t>
    </r>
    <r>
      <rPr>
        <sz val="11"/>
        <rFont val="宋体"/>
        <charset val="134"/>
      </rPr>
      <t>把所有应用启动一次+V</t>
    </r>
    <r>
      <rPr>
        <sz val="11"/>
        <rFont val="Abadi"/>
        <charset val="134"/>
      </rPr>
      <t>2I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</si>
</sst>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8">
    <font>
      <sz val="12"/>
      <name val="等线"/>
      <charset val="134"/>
      <scheme val="minor"/>
    </font>
    <font>
      <sz val="11"/>
      <name val="等线"/>
      <charset val="134"/>
      <scheme val="minor"/>
    </font>
    <font>
      <b/>
      <sz val="11"/>
      <name val="等线"/>
      <charset val="134"/>
      <scheme val="minor"/>
    </font>
    <font>
      <sz val="10"/>
      <name val="等线"/>
      <charset val="134"/>
      <scheme val="minor"/>
    </font>
    <font>
      <sz val="11"/>
      <name val="Abadi"/>
      <charset val="134"/>
    </font>
    <font>
      <strike/>
      <sz val="10"/>
      <name val="等线"/>
      <charset val="134"/>
      <scheme val="minor"/>
    </font>
    <font>
      <strike/>
      <sz val="11"/>
      <name val="等线"/>
      <charset val="134"/>
      <scheme val="minor"/>
    </font>
    <font>
      <sz val="10"/>
      <name val="DengXian Regular"/>
      <charset val="134"/>
    </font>
    <font>
      <sz val="11"/>
      <name val="Segoe UI"/>
      <charset val="134"/>
    </font>
    <font>
      <b/>
      <sz val="14"/>
      <name val="等线"/>
      <charset val="134"/>
      <scheme val="minor"/>
    </font>
    <font>
      <sz val="10"/>
      <name val="微软雅黑"/>
      <charset val="134"/>
    </font>
    <font>
      <sz val="11"/>
      <name val="宋体"/>
      <charset val="134"/>
    </font>
    <font>
      <b/>
      <sz val="11"/>
      <color rgb="FF606266"/>
      <name val="等线"/>
      <charset val="134"/>
      <scheme val="minor"/>
    </font>
    <font>
      <sz val="9"/>
      <name val="等线"/>
      <charset val="134"/>
      <scheme val="minor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000000"/>
      <name val="Calibri"/>
      <charset val="134"/>
    </font>
    <font>
      <sz val="12"/>
      <name val="宋体"/>
      <charset val="134"/>
    </font>
    <font>
      <u/>
      <sz val="12"/>
      <color indexed="30"/>
      <name val="宋体"/>
      <charset val="134"/>
    </font>
    <font>
      <sz val="12"/>
      <color rgb="FF000000"/>
      <name val="Arial"/>
      <charset val="134"/>
    </font>
    <font>
      <b/>
      <sz val="12"/>
      <color rgb="FF000000"/>
      <name val="Arial"/>
      <charset val="134"/>
    </font>
    <font>
      <u/>
      <sz val="12"/>
      <color theme="10"/>
      <name val="等线"/>
      <charset val="134"/>
      <scheme val="minor"/>
    </font>
    <font>
      <i/>
      <sz val="12"/>
      <color rgb="FF000000"/>
      <name val="Arial"/>
      <charset val="134"/>
    </font>
    <font>
      <b/>
      <sz val="11"/>
      <name val="宋体"/>
      <charset val="134"/>
    </font>
    <font>
      <sz val="11"/>
      <name val="SimSun"/>
      <charset val="134"/>
    </font>
    <font>
      <b/>
      <sz val="11"/>
      <color rgb="FFFF0000"/>
      <name val="宋体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9"/>
      <name val="Times New Roman"/>
      <charset val="134"/>
    </font>
    <font>
      <sz val="11"/>
      <name val="Times New Roman"/>
      <charset val="134"/>
    </font>
  </fonts>
  <fills count="44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</fills>
  <borders count="2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2B2B2B"/>
      </left>
      <right style="medium">
        <color rgb="FF2B2B2B"/>
      </right>
      <top style="medium">
        <color rgb="FF2B2B2B"/>
      </top>
      <bottom style="medium">
        <color rgb="FF2B2B2B"/>
      </bottom>
      <diagonal/>
    </border>
    <border>
      <left/>
      <right style="medium">
        <color rgb="FF2B2B2B"/>
      </right>
      <top style="medium">
        <color rgb="FF2B2B2B"/>
      </top>
      <bottom style="medium">
        <color rgb="FF2B2B2B"/>
      </bottom>
      <diagonal/>
    </border>
    <border>
      <left style="medium">
        <color rgb="FF2B2B2B"/>
      </left>
      <right style="medium">
        <color rgb="FF2B2B2B"/>
      </right>
      <top/>
      <bottom style="medium">
        <color rgb="FF2B2B2B"/>
      </bottom>
      <diagonal/>
    </border>
    <border>
      <left/>
      <right style="medium">
        <color rgb="FF2B2B2B"/>
      </right>
      <top/>
      <bottom style="medium">
        <color rgb="FF2B2B2B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9" fillId="40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3" fillId="18" borderId="21" applyNumberFormat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44" fillId="23" borderId="21" applyNumberFormat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38" fillId="24" borderId="23" applyNumberFormat="0" applyAlignment="0" applyProtection="0">
      <alignment vertical="center"/>
    </xf>
    <xf numFmtId="0" fontId="37" fillId="23" borderId="22" applyNumberFormat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42" fontId="30" fillId="0" borderId="0" applyFont="0" applyFill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27" borderId="24" applyNumberFormat="0" applyFont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5" fillId="0" borderId="26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</cellStyleXfs>
  <cellXfs count="166">
    <xf numFmtId="0" fontId="0" fillId="0" borderId="0" xfId="0">
      <alignment vertical="center"/>
    </xf>
    <xf numFmtId="0" fontId="1" fillId="0" borderId="0" xfId="0" applyFont="1" applyBorder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1" fillId="0" borderId="3" xfId="0" applyFont="1" applyBorder="1" applyAlignment="1"/>
    <xf numFmtId="0" fontId="3" fillId="3" borderId="4" xfId="0" applyFont="1" applyFill="1" applyBorder="1" applyAlignment="1">
      <alignment horizontal="left" vertical="center"/>
    </xf>
    <xf numFmtId="0" fontId="1" fillId="0" borderId="4" xfId="0" applyFont="1" applyBorder="1" applyAlignment="1"/>
    <xf numFmtId="0" fontId="4" fillId="0" borderId="4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2" fillId="4" borderId="4" xfId="0" applyFont="1" applyFill="1" applyBorder="1" applyAlignment="1"/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/>
    <xf numFmtId="0" fontId="1" fillId="0" borderId="4" xfId="0" applyFont="1" applyBorder="1" applyAlignment="1">
      <alignment horizontal="left"/>
    </xf>
    <xf numFmtId="0" fontId="2" fillId="0" borderId="0" xfId="0" applyFont="1" applyBorder="1" applyAlignment="1"/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top"/>
    </xf>
    <xf numFmtId="0" fontId="3" fillId="3" borderId="3" xfId="0" applyFont="1" applyFill="1" applyBorder="1" applyAlignment="1">
      <alignment horizontal="left" vertical="center"/>
    </xf>
    <xf numFmtId="0" fontId="3" fillId="3" borderId="3" xfId="0" applyFont="1" applyFill="1" applyBorder="1">
      <alignment vertical="center"/>
    </xf>
    <xf numFmtId="0" fontId="3" fillId="3" borderId="4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6" fillId="0" borderId="4" xfId="0" applyFont="1" applyBorder="1" applyAlignment="1"/>
    <xf numFmtId="0" fontId="1" fillId="3" borderId="4" xfId="0" applyFont="1" applyFill="1" applyBorder="1" applyAlignment="1"/>
    <xf numFmtId="0" fontId="3" fillId="5" borderId="3" xfId="0" applyFont="1" applyFill="1" applyBorder="1">
      <alignment vertical="center"/>
    </xf>
    <xf numFmtId="0" fontId="3" fillId="5" borderId="4" xfId="0" applyFont="1" applyFill="1" applyBorder="1">
      <alignment vertical="center"/>
    </xf>
    <xf numFmtId="0" fontId="1" fillId="5" borderId="4" xfId="0" applyFont="1" applyFill="1" applyBorder="1" applyAlignment="1"/>
    <xf numFmtId="0" fontId="2" fillId="6" borderId="2" xfId="0" applyFont="1" applyFill="1" applyBorder="1" applyAlignment="1"/>
    <xf numFmtId="0" fontId="2" fillId="6" borderId="7" xfId="0" applyFont="1" applyFill="1" applyBorder="1" applyAlignment="1"/>
    <xf numFmtId="0" fontId="2" fillId="6" borderId="1" xfId="0" applyFont="1" applyFill="1" applyBorder="1" applyAlignment="1"/>
    <xf numFmtId="0" fontId="1" fillId="0" borderId="1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8" fillId="0" borderId="4" xfId="0" applyFont="1" applyBorder="1" applyAlignment="1"/>
    <xf numFmtId="0" fontId="0" fillId="0" borderId="0" xfId="0" applyAlignment="1">
      <alignment horizontal="left" vertical="center"/>
    </xf>
    <xf numFmtId="10" fontId="0" fillId="0" borderId="0" xfId="0" applyNumberFormat="1" applyAlignment="1">
      <alignment horizontal="left" vertical="center"/>
    </xf>
    <xf numFmtId="0" fontId="9" fillId="7" borderId="1" xfId="0" applyFont="1" applyFill="1" applyBorder="1" applyAlignment="1">
      <alignment horizontal="left" wrapText="1"/>
    </xf>
    <xf numFmtId="0" fontId="9" fillId="7" borderId="2" xfId="0" applyFont="1" applyFill="1" applyBorder="1" applyAlignment="1">
      <alignment horizontal="left" wrapText="1"/>
    </xf>
    <xf numFmtId="0" fontId="1" fillId="0" borderId="3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wrapText="1"/>
    </xf>
    <xf numFmtId="0" fontId="10" fillId="0" borderId="4" xfId="0" applyFont="1" applyBorder="1" applyAlignment="1">
      <alignment horizontal="left" vertical="center" wrapText="1"/>
    </xf>
    <xf numFmtId="0" fontId="10" fillId="0" borderId="4" xfId="0" applyFont="1" applyBorder="1" applyAlignment="1">
      <alignment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6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1" fillId="0" borderId="6" xfId="0" applyFont="1" applyBorder="1" applyAlignment="1"/>
    <xf numFmtId="0" fontId="1" fillId="0" borderId="13" xfId="0" applyFont="1" applyBorder="1" applyAlignment="1"/>
    <xf numFmtId="0" fontId="1" fillId="0" borderId="3" xfId="0" applyFont="1" applyBorder="1" applyAlignment="1">
      <alignment horizontal="left" vertical="center" wrapText="1"/>
    </xf>
    <xf numFmtId="0" fontId="9" fillId="7" borderId="2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3" xfId="0" applyFont="1" applyBorder="1" applyAlignment="1">
      <alignment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0" fontId="1" fillId="8" borderId="4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11" fillId="0" borderId="3" xfId="0" applyFont="1" applyBorder="1" applyAlignment="1">
      <alignment horizontal="left" vertical="center"/>
    </xf>
    <xf numFmtId="10" fontId="9" fillId="7" borderId="2" xfId="0" applyNumberFormat="1" applyFont="1" applyFill="1" applyBorder="1" applyAlignment="1">
      <alignment horizontal="left" vertical="center" wrapText="1"/>
    </xf>
    <xf numFmtId="10" fontId="1" fillId="0" borderId="4" xfId="0" applyNumberFormat="1" applyFont="1" applyBorder="1" applyAlignment="1">
      <alignment horizontal="left" wrapText="1"/>
    </xf>
    <xf numFmtId="0" fontId="1" fillId="0" borderId="3" xfId="0" applyFont="1" applyBorder="1" applyAlignment="1">
      <alignment vertical="top" wrapText="1"/>
    </xf>
    <xf numFmtId="0" fontId="1" fillId="0" borderId="3" xfId="0" applyFont="1" applyBorder="1" applyAlignment="1">
      <alignment horizontal="left"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1" fillId="8" borderId="6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0" xfId="0" applyFont="1" applyBorder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>
      <alignment vertical="center"/>
    </xf>
    <xf numFmtId="10" fontId="14" fillId="0" borderId="0" xfId="0" applyNumberFormat="1" applyFont="1" applyAlignment="1">
      <alignment horizontal="left" vertical="center"/>
    </xf>
    <xf numFmtId="0" fontId="15" fillId="9" borderId="2" xfId="0" applyFont="1" applyFill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wrapText="1"/>
    </xf>
    <xf numFmtId="0" fontId="14" fillId="0" borderId="4" xfId="0" applyFont="1" applyBorder="1" applyAlignment="1">
      <alignment wrapText="1"/>
    </xf>
    <xf numFmtId="0" fontId="14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left"/>
    </xf>
    <xf numFmtId="0" fontId="14" fillId="0" borderId="4" xfId="0" applyFont="1" applyBorder="1" applyAlignment="1">
      <alignment horizontal="left" vertical="center"/>
    </xf>
    <xf numFmtId="0" fontId="14" fillId="10" borderId="4" xfId="0" applyFont="1" applyFill="1" applyBorder="1" applyAlignment="1">
      <alignment horizontal="left"/>
    </xf>
    <xf numFmtId="0" fontId="14" fillId="10" borderId="4" xfId="0" applyFont="1" applyFill="1" applyBorder="1" applyAlignment="1">
      <alignment horizontal="left"/>
    </xf>
    <xf numFmtId="0" fontId="14" fillId="10" borderId="4" xfId="0" applyFont="1" applyFill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3" xfId="0" applyFont="1" applyBorder="1" applyAlignment="1">
      <alignment horizontal="left" vertical="center" wrapText="1"/>
    </xf>
    <xf numFmtId="10" fontId="14" fillId="0" borderId="1" xfId="0" applyNumberFormat="1" applyFont="1" applyBorder="1" applyAlignment="1">
      <alignment horizontal="left"/>
    </xf>
    <xf numFmtId="10" fontId="14" fillId="0" borderId="3" xfId="0" applyNumberFormat="1" applyFont="1" applyBorder="1" applyAlignment="1">
      <alignment horizontal="left"/>
    </xf>
    <xf numFmtId="0" fontId="14" fillId="0" borderId="4" xfId="0" applyFont="1" applyBorder="1" applyAlignment="1"/>
    <xf numFmtId="10" fontId="15" fillId="9" borderId="2" xfId="0" applyNumberFormat="1" applyFont="1" applyFill="1" applyBorder="1" applyAlignment="1">
      <alignment horizontal="left" vertical="center" wrapText="1"/>
    </xf>
    <xf numFmtId="10" fontId="14" fillId="0" borderId="4" xfId="0" applyNumberFormat="1" applyFont="1" applyBorder="1" applyAlignment="1">
      <alignment horizontal="left"/>
    </xf>
    <xf numFmtId="0" fontId="16" fillId="0" borderId="4" xfId="0" applyFont="1" applyBorder="1" applyAlignment="1">
      <alignment horizontal="left"/>
    </xf>
    <xf numFmtId="0" fontId="16" fillId="0" borderId="0" xfId="0" applyFont="1" applyAlignment="1">
      <alignment horizontal="left" vertical="center"/>
    </xf>
    <xf numFmtId="0" fontId="14" fillId="0" borderId="4" xfId="0" applyFont="1" applyBorder="1" applyAlignment="1">
      <alignment horizontal="center" vertical="center"/>
    </xf>
    <xf numFmtId="0" fontId="14" fillId="0" borderId="0" xfId="0" applyFont="1" applyBorder="1">
      <alignment vertical="center"/>
    </xf>
    <xf numFmtId="0" fontId="17" fillId="0" borderId="0" xfId="0" applyFont="1" applyFill="1" applyAlignment="1"/>
    <xf numFmtId="10" fontId="17" fillId="0" borderId="0" xfId="0" applyNumberFormat="1" applyFont="1" applyFill="1" applyAlignment="1"/>
    <xf numFmtId="0" fontId="18" fillId="0" borderId="0" xfId="0" applyFont="1" applyBorder="1">
      <alignment vertical="center"/>
    </xf>
    <xf numFmtId="0" fontId="18" fillId="11" borderId="14" xfId="0" applyFont="1" applyFill="1" applyBorder="1" applyAlignment="1"/>
    <xf numFmtId="0" fontId="19" fillId="0" borderId="14" xfId="0" applyFont="1" applyBorder="1" applyAlignment="1"/>
    <xf numFmtId="0" fontId="18" fillId="0" borderId="14" xfId="0" applyFont="1" applyBorder="1" applyAlignment="1"/>
    <xf numFmtId="0" fontId="20" fillId="0" borderId="0" xfId="0" applyFont="1" applyFill="1" applyAlignment="1">
      <alignment vertical="center"/>
    </xf>
    <xf numFmtId="0" fontId="21" fillId="0" borderId="15" xfId="0" applyFont="1" applyFill="1" applyBorder="1" applyAlignment="1">
      <alignment horizontal="center" vertical="top" wrapText="1"/>
    </xf>
    <xf numFmtId="49" fontId="20" fillId="0" borderId="15" xfId="0" applyNumberFormat="1" applyFont="1" applyFill="1" applyBorder="1" applyAlignment="1">
      <alignment horizontal="left" vertical="top" wrapText="1"/>
    </xf>
    <xf numFmtId="49" fontId="22" fillId="0" borderId="15" xfId="41" applyNumberFormat="1" applyFont="1" applyBorder="1" applyAlignment="1">
      <alignment horizontal="left" vertical="top" wrapText="1"/>
    </xf>
    <xf numFmtId="0" fontId="20" fillId="0" borderId="15" xfId="0" applyFont="1" applyFill="1" applyBorder="1" applyAlignment="1">
      <alignment vertical="top" wrapText="1"/>
    </xf>
    <xf numFmtId="0" fontId="23" fillId="0" borderId="15" xfId="0" applyFont="1" applyFill="1" applyBorder="1" applyAlignment="1">
      <alignment vertical="top" wrapText="1"/>
    </xf>
    <xf numFmtId="0" fontId="24" fillId="12" borderId="1" xfId="0" applyFont="1" applyFill="1" applyBorder="1" applyAlignment="1">
      <alignment horizontal="left" vertical="center" wrapText="1"/>
    </xf>
    <xf numFmtId="0" fontId="24" fillId="0" borderId="12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9" fontId="11" fillId="0" borderId="4" xfId="0" applyNumberFormat="1" applyFont="1" applyBorder="1" applyAlignment="1">
      <alignment horizontal="left" vertical="center" wrapText="1"/>
    </xf>
    <xf numFmtId="0" fontId="11" fillId="11" borderId="4" xfId="0" applyFont="1" applyFill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24" fillId="0" borderId="5" xfId="0" applyFont="1" applyBorder="1" applyAlignment="1">
      <alignment horizontal="left" vertical="center" wrapText="1"/>
    </xf>
    <xf numFmtId="9" fontId="18" fillId="0" borderId="4" xfId="0" applyNumberFormat="1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1" fillId="11" borderId="1" xfId="0" applyFont="1" applyFill="1" applyBorder="1" applyAlignment="1">
      <alignment horizontal="left" vertical="center" wrapText="1"/>
    </xf>
    <xf numFmtId="0" fontId="24" fillId="12" borderId="1" xfId="0" applyFont="1" applyFill="1" applyBorder="1" applyAlignment="1">
      <alignment horizontal="left" vertical="top" wrapText="1"/>
    </xf>
    <xf numFmtId="0" fontId="11" fillId="0" borderId="16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top" wrapText="1"/>
    </xf>
    <xf numFmtId="0" fontId="11" fillId="3" borderId="16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3" borderId="17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25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26" fillId="0" borderId="4" xfId="0" applyFont="1" applyBorder="1" applyAlignment="1">
      <alignment horizontal="left" vertical="center" wrapText="1"/>
    </xf>
    <xf numFmtId="10" fontId="11" fillId="0" borderId="4" xfId="0" applyNumberFormat="1" applyFont="1" applyBorder="1" applyAlignment="1">
      <alignment horizontal="left" vertical="center" wrapText="1"/>
    </xf>
    <xf numFmtId="0" fontId="11" fillId="3" borderId="3" xfId="0" applyFont="1" applyFill="1" applyBorder="1" applyAlignment="1">
      <alignment horizontal="left" vertical="center" wrapText="1"/>
    </xf>
    <xf numFmtId="0" fontId="11" fillId="3" borderId="4" xfId="0" applyFont="1" applyFill="1" applyBorder="1" applyAlignment="1">
      <alignment horizontal="left" vertical="center" wrapText="1"/>
    </xf>
    <xf numFmtId="0" fontId="25" fillId="0" borderId="4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/>
    </xf>
    <xf numFmtId="10" fontId="11" fillId="0" borderId="18" xfId="0" applyNumberFormat="1" applyFont="1" applyBorder="1" applyAlignment="1">
      <alignment horizontal="left" vertical="center" wrapText="1"/>
    </xf>
    <xf numFmtId="10" fontId="11" fillId="0" borderId="2" xfId="0" applyNumberFormat="1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300000</xdr:colOff>
      <xdr:row>0</xdr:row>
      <xdr:rowOff>198400</xdr:rowOff>
    </xdr:from>
    <xdr:to>
      <xdr:col>9</xdr:col>
      <xdr:colOff>363500</xdr:colOff>
      <xdr:row>22</xdr:row>
      <xdr:rowOff>109500</xdr:rowOff>
    </xdr:to>
    <xdr:pic>
      <xdr:nvPicPr>
        <xdr:cNvPr id="7" name="图片 6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0720" y="198120"/>
          <a:ext cx="5842000" cy="4828540"/>
        </a:xfrm>
        <a:prstGeom prst="rect">
          <a:avLst/>
        </a:prstGeom>
      </xdr:spPr>
    </xdr:pic>
    <xdr:clientData/>
  </xdr:twoCellAnchor>
  <xdr:twoCellAnchor editAs="oneCell">
    <xdr:from>
      <xdr:col>20</xdr:col>
      <xdr:colOff>43600</xdr:colOff>
      <xdr:row>59</xdr:row>
      <xdr:rowOff>43600</xdr:rowOff>
    </xdr:from>
    <xdr:to>
      <xdr:col>27</xdr:col>
      <xdr:colOff>107100</xdr:colOff>
      <xdr:row>80</xdr:row>
      <xdr:rowOff>157900</xdr:rowOff>
    </xdr:to>
    <xdr:pic>
      <xdr:nvPicPr>
        <xdr:cNvPr id="9" name="图片 8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78580" y="13230860"/>
          <a:ext cx="5930900" cy="4808220"/>
        </a:xfrm>
        <a:prstGeom prst="rect">
          <a:avLst/>
        </a:prstGeom>
      </xdr:spPr>
    </xdr:pic>
    <xdr:clientData/>
  </xdr:twoCellAnchor>
  <xdr:twoCellAnchor editAs="oneCell">
    <xdr:from>
      <xdr:col>11</xdr:col>
      <xdr:colOff>303100</xdr:colOff>
      <xdr:row>58</xdr:row>
      <xdr:rowOff>138000</xdr:rowOff>
    </xdr:from>
    <xdr:to>
      <xdr:col>18</xdr:col>
      <xdr:colOff>366600</xdr:colOff>
      <xdr:row>80</xdr:row>
      <xdr:rowOff>49100</xdr:rowOff>
    </xdr:to>
    <xdr:pic>
      <xdr:nvPicPr>
        <xdr:cNvPr id="15" name="图片 1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3395" y="13101955"/>
          <a:ext cx="5842000" cy="4828540"/>
        </a:xfrm>
        <a:prstGeom prst="rect">
          <a:avLst/>
        </a:prstGeom>
      </xdr:spPr>
    </xdr:pic>
    <xdr:clientData/>
  </xdr:twoCellAnchor>
  <xdr:twoCellAnchor editAs="oneCell">
    <xdr:from>
      <xdr:col>2</xdr:col>
      <xdr:colOff>605500</xdr:colOff>
      <xdr:row>56</xdr:row>
      <xdr:rowOff>8600</xdr:rowOff>
    </xdr:from>
    <xdr:to>
      <xdr:col>9</xdr:col>
      <xdr:colOff>669000</xdr:colOff>
      <xdr:row>77</xdr:row>
      <xdr:rowOff>122900</xdr:rowOff>
    </xdr:to>
    <xdr:pic>
      <xdr:nvPicPr>
        <xdr:cNvPr id="17" name="图片 16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55" y="12525375"/>
          <a:ext cx="5842000" cy="4808220"/>
        </a:xfrm>
        <a:prstGeom prst="rect">
          <a:avLst/>
        </a:prstGeom>
      </xdr:spPr>
    </xdr:pic>
    <xdr:clientData/>
  </xdr:twoCellAnchor>
  <xdr:twoCellAnchor editAs="oneCell">
    <xdr:from>
      <xdr:col>28</xdr:col>
      <xdr:colOff>199800</xdr:colOff>
      <xdr:row>30</xdr:row>
      <xdr:rowOff>47400</xdr:rowOff>
    </xdr:from>
    <xdr:to>
      <xdr:col>35</xdr:col>
      <xdr:colOff>263300</xdr:colOff>
      <xdr:row>51</xdr:row>
      <xdr:rowOff>161700</xdr:rowOff>
    </xdr:to>
    <xdr:pic>
      <xdr:nvPicPr>
        <xdr:cNvPr id="27" name="图片 2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40390" y="6752590"/>
          <a:ext cx="5930900" cy="4808220"/>
        </a:xfrm>
        <a:prstGeom prst="rect">
          <a:avLst/>
        </a:prstGeom>
      </xdr:spPr>
    </xdr:pic>
    <xdr:clientData/>
  </xdr:twoCellAnchor>
  <xdr:twoCellAnchor editAs="oneCell">
    <xdr:from>
      <xdr:col>28</xdr:col>
      <xdr:colOff>70400</xdr:colOff>
      <xdr:row>3</xdr:row>
      <xdr:rowOff>95800</xdr:rowOff>
    </xdr:from>
    <xdr:to>
      <xdr:col>35</xdr:col>
      <xdr:colOff>133900</xdr:colOff>
      <xdr:row>25</xdr:row>
      <xdr:rowOff>6900</xdr:rowOff>
    </xdr:to>
    <xdr:pic>
      <xdr:nvPicPr>
        <xdr:cNvPr id="29" name="图片 28"/>
        <xdr:cNvPicPr>
          <a:picLocks noChangeAspect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10850" y="765810"/>
          <a:ext cx="5930900" cy="4828540"/>
        </a:xfrm>
        <a:prstGeom prst="rect">
          <a:avLst/>
        </a:prstGeom>
      </xdr:spPr>
    </xdr:pic>
    <xdr:clientData/>
  </xdr:twoCellAnchor>
  <xdr:twoCellAnchor editAs="oneCell">
    <xdr:from>
      <xdr:col>2</xdr:col>
      <xdr:colOff>749000</xdr:colOff>
      <xdr:row>28</xdr:row>
      <xdr:rowOff>63200</xdr:rowOff>
    </xdr:from>
    <xdr:to>
      <xdr:col>9</xdr:col>
      <xdr:colOff>812500</xdr:colOff>
      <xdr:row>49</xdr:row>
      <xdr:rowOff>177500</xdr:rowOff>
    </xdr:to>
    <xdr:pic>
      <xdr:nvPicPr>
        <xdr:cNvPr id="35" name="图片 34"/>
        <xdr:cNvPicPr>
          <a:picLocks noChangeAspect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9665" y="6321425"/>
          <a:ext cx="5842000" cy="4808220"/>
        </a:xfrm>
        <a:prstGeom prst="rect">
          <a:avLst/>
        </a:prstGeom>
      </xdr:spPr>
    </xdr:pic>
    <xdr:clientData/>
  </xdr:twoCellAnchor>
  <xdr:twoCellAnchor editAs="oneCell">
    <xdr:from>
      <xdr:col>10</xdr:col>
      <xdr:colOff>649233</xdr:colOff>
      <xdr:row>26</xdr:row>
      <xdr:rowOff>162400</xdr:rowOff>
    </xdr:from>
    <xdr:to>
      <xdr:col>17</xdr:col>
      <xdr:colOff>712732</xdr:colOff>
      <xdr:row>48</xdr:row>
      <xdr:rowOff>73500</xdr:rowOff>
    </xdr:to>
    <xdr:pic>
      <xdr:nvPicPr>
        <xdr:cNvPr id="37" name="图片 36"/>
        <xdr:cNvPicPr>
          <a:picLocks noChangeAspect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3970" y="5973445"/>
          <a:ext cx="5842000" cy="4828540"/>
        </a:xfrm>
        <a:prstGeom prst="rect">
          <a:avLst/>
        </a:prstGeom>
      </xdr:spPr>
    </xdr:pic>
    <xdr:clientData/>
  </xdr:twoCellAnchor>
  <xdr:twoCellAnchor editAs="oneCell">
    <xdr:from>
      <xdr:col>10</xdr:col>
      <xdr:colOff>545233</xdr:colOff>
      <xdr:row>2</xdr:row>
      <xdr:rowOff>126133</xdr:rowOff>
    </xdr:from>
    <xdr:to>
      <xdr:col>17</xdr:col>
      <xdr:colOff>608732</xdr:colOff>
      <xdr:row>24</xdr:row>
      <xdr:rowOff>37233</xdr:rowOff>
    </xdr:to>
    <xdr:pic>
      <xdr:nvPicPr>
        <xdr:cNvPr id="39" name="图片 38"/>
        <xdr:cNvPicPr>
          <a:picLocks noChangeAspect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9830" y="572770"/>
          <a:ext cx="5842000" cy="4828540"/>
        </a:xfrm>
        <a:prstGeom prst="rect">
          <a:avLst/>
        </a:prstGeom>
      </xdr:spPr>
    </xdr:pic>
    <xdr:clientData/>
  </xdr:twoCellAnchor>
  <xdr:twoCellAnchor editAs="oneCell">
    <xdr:from>
      <xdr:col>18</xdr:col>
      <xdr:colOff>593634</xdr:colOff>
      <xdr:row>26</xdr:row>
      <xdr:rowOff>174533</xdr:rowOff>
    </xdr:from>
    <xdr:to>
      <xdr:col>25</xdr:col>
      <xdr:colOff>657134</xdr:colOff>
      <xdr:row>48</xdr:row>
      <xdr:rowOff>85633</xdr:rowOff>
    </xdr:to>
    <xdr:pic>
      <xdr:nvPicPr>
        <xdr:cNvPr id="41" name="图片 40"/>
        <xdr:cNvPicPr>
          <a:picLocks noChangeAspect="1"/>
        </xdr:cNvPicPr>
      </xdr:nvPicPr>
      <xdr:blipFill>
        <a:blip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52090" y="5985510"/>
          <a:ext cx="5930900" cy="4828540"/>
        </a:xfrm>
        <a:prstGeom prst="rect">
          <a:avLst/>
        </a:prstGeom>
      </xdr:spPr>
    </xdr:pic>
    <xdr:clientData/>
  </xdr:twoCellAnchor>
  <xdr:twoCellAnchor editAs="oneCell">
    <xdr:from>
      <xdr:col>18</xdr:col>
      <xdr:colOff>675900</xdr:colOff>
      <xdr:row>3</xdr:row>
      <xdr:rowOff>53600</xdr:rowOff>
    </xdr:from>
    <xdr:to>
      <xdr:col>25</xdr:col>
      <xdr:colOff>739400</xdr:colOff>
      <xdr:row>24</xdr:row>
      <xdr:rowOff>167900</xdr:rowOff>
    </xdr:to>
    <xdr:pic>
      <xdr:nvPicPr>
        <xdr:cNvPr id="43" name="图片 42"/>
        <xdr:cNvPicPr>
          <a:picLocks noChangeAspect="1"/>
        </xdr:cNvPicPr>
      </xdr:nvPicPr>
      <xdr:blipFill>
        <a:blip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34640" y="723900"/>
          <a:ext cx="5930900" cy="48082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1:I14" totalsRowShown="0">
  <autoFilter ref="A1:I14"/>
  <tableColumns count="9">
    <tableColumn id="1" name="序号"/>
    <tableColumn id="2" name="所属模块"/>
    <tableColumn id="3" name="事件总量"/>
    <tableColumn id="4" name="目标车型事件总量"/>
    <tableColumn id="5" name="验证事件数量"/>
    <tableColumn id="6" name="验证率"/>
    <tableColumn id="7" name="事件验证通过数量"/>
    <tableColumn id="8" name="通过率"/>
    <tableColumn id="9" name="备注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ord-jira-basic.atlassian.net/browse/AW2-1291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console.cloud.baidu-int.com/devops/icafe/issue/FordPhase4Scrum-56491/show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2"/>
  <sheetViews>
    <sheetView tabSelected="1" topLeftCell="A9" workbookViewId="0">
      <selection activeCell="H69" sqref="H69"/>
    </sheetView>
  </sheetViews>
  <sheetFormatPr defaultColWidth="11" defaultRowHeight="17.6"/>
  <cols>
    <col min="1" max="5" width="10.8333333333333" style="48" customWidth="1"/>
    <col min="6" max="6" width="24.1583333333333" style="48" customWidth="1"/>
    <col min="7" max="9" width="10.8333333333333" style="48" customWidth="1"/>
    <col min="10" max="10" width="11.8333333333333" style="48" customWidth="1"/>
    <col min="11" max="11" width="27.3333333333333" style="48" customWidth="1"/>
    <col min="12" max="18" width="10.8333333333333" style="48" customWidth="1"/>
    <col min="19" max="16384" width="10.8333333333333" style="48"/>
  </cols>
  <sheetData>
    <row r="1" spans="1:18">
      <c r="A1" s="132"/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55"/>
      <c r="M1" s="155"/>
      <c r="N1" s="155"/>
      <c r="O1" s="155"/>
      <c r="P1" s="155"/>
      <c r="Q1" s="155"/>
      <c r="R1" s="155"/>
    </row>
    <row r="2" spans="1:18">
      <c r="A2" s="133" t="s">
        <v>0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55"/>
      <c r="M2" s="155"/>
      <c r="N2" s="155"/>
      <c r="O2" s="155"/>
      <c r="P2" s="155"/>
      <c r="Q2" s="155"/>
      <c r="R2" s="155"/>
    </row>
    <row r="3" spans="1:18">
      <c r="A3" s="134" t="s">
        <v>1</v>
      </c>
      <c r="B3" s="135" t="s">
        <v>2</v>
      </c>
      <c r="C3" s="135" t="s">
        <v>3</v>
      </c>
      <c r="D3" s="135" t="s">
        <v>4</v>
      </c>
      <c r="E3" s="135" t="s">
        <v>5</v>
      </c>
      <c r="F3" s="156"/>
      <c r="G3" s="156"/>
      <c r="H3" s="156"/>
      <c r="I3" s="156"/>
      <c r="J3" s="156"/>
      <c r="K3" s="163"/>
      <c r="L3" s="155"/>
      <c r="M3" s="155"/>
      <c r="N3" s="155"/>
      <c r="O3" s="155"/>
      <c r="P3" s="155"/>
      <c r="Q3" s="155"/>
      <c r="R3" s="155"/>
    </row>
    <row r="4" ht="51.75" spans="1:18">
      <c r="A4" s="136" t="s">
        <v>6</v>
      </c>
      <c r="B4" s="137" t="s">
        <v>7</v>
      </c>
      <c r="C4" s="138">
        <v>1</v>
      </c>
      <c r="D4" s="137" t="s">
        <v>8</v>
      </c>
      <c r="E4" s="157" t="s">
        <v>9</v>
      </c>
      <c r="F4" s="156"/>
      <c r="G4" s="156"/>
      <c r="H4" s="156"/>
      <c r="I4" s="156"/>
      <c r="J4" s="156"/>
      <c r="K4" s="163"/>
      <c r="L4" s="155"/>
      <c r="M4" s="155"/>
      <c r="N4" s="155"/>
      <c r="O4" s="155"/>
      <c r="P4" s="155"/>
      <c r="Q4" s="155"/>
      <c r="R4" s="155"/>
    </row>
    <row r="5" ht="34.75" spans="1:18">
      <c r="A5" s="136" t="s">
        <v>10</v>
      </c>
      <c r="B5" s="137" t="s">
        <v>11</v>
      </c>
      <c r="C5" s="139" t="s">
        <v>12</v>
      </c>
      <c r="D5" s="137" t="s">
        <v>13</v>
      </c>
      <c r="E5" s="157" t="s">
        <v>9</v>
      </c>
      <c r="F5" s="156"/>
      <c r="G5" s="156"/>
      <c r="H5" s="156"/>
      <c r="I5" s="156"/>
      <c r="J5" s="156"/>
      <c r="K5" s="163"/>
      <c r="L5" s="155"/>
      <c r="M5" s="155"/>
      <c r="N5" s="155"/>
      <c r="O5" s="155"/>
      <c r="P5" s="155"/>
      <c r="Q5" s="155"/>
      <c r="R5" s="155"/>
    </row>
    <row r="6" spans="1:18">
      <c r="A6" s="140"/>
      <c r="B6" s="140"/>
      <c r="C6" s="140"/>
      <c r="D6" s="140"/>
      <c r="E6" s="140"/>
      <c r="F6" s="140"/>
      <c r="G6" s="140"/>
      <c r="H6" s="140"/>
      <c r="I6" s="140"/>
      <c r="J6" s="140"/>
      <c r="K6" s="140"/>
      <c r="L6" s="155"/>
      <c r="M6" s="155"/>
      <c r="N6" s="155"/>
      <c r="O6" s="155"/>
      <c r="P6" s="155"/>
      <c r="Q6" s="155"/>
      <c r="R6" s="155"/>
    </row>
    <row r="7" ht="18.35" spans="1:18">
      <c r="A7" s="141" t="s">
        <v>14</v>
      </c>
      <c r="B7" s="141"/>
      <c r="C7" s="141"/>
      <c r="D7" s="141"/>
      <c r="E7" s="141"/>
      <c r="F7" s="141"/>
      <c r="G7" s="141"/>
      <c r="H7" s="141"/>
      <c r="I7" s="141"/>
      <c r="J7" s="141"/>
      <c r="K7" s="141"/>
      <c r="L7" s="155"/>
      <c r="M7" s="155"/>
      <c r="N7" s="155"/>
      <c r="O7" s="155"/>
      <c r="P7" s="155"/>
      <c r="Q7" s="155"/>
      <c r="R7" s="155"/>
    </row>
    <row r="8" ht="34.75" spans="1:18">
      <c r="A8" s="134" t="s">
        <v>15</v>
      </c>
      <c r="B8" s="135" t="s">
        <v>2</v>
      </c>
      <c r="C8" s="135" t="s">
        <v>3</v>
      </c>
      <c r="D8" s="135" t="s">
        <v>4</v>
      </c>
      <c r="E8" s="135" t="s">
        <v>5</v>
      </c>
      <c r="F8" s="156"/>
      <c r="G8" s="156"/>
      <c r="H8" s="156"/>
      <c r="I8" s="156"/>
      <c r="J8" s="156"/>
      <c r="K8" s="163"/>
      <c r="L8" s="155"/>
      <c r="M8" s="155"/>
      <c r="N8" s="155"/>
      <c r="O8" s="155"/>
      <c r="P8" s="155"/>
      <c r="Q8" s="155"/>
      <c r="R8" s="155"/>
    </row>
    <row r="9" ht="34.75" spans="1:18">
      <c r="A9" s="136" t="s">
        <v>16</v>
      </c>
      <c r="B9" s="137" t="s">
        <v>17</v>
      </c>
      <c r="C9" s="137" t="s">
        <v>18</v>
      </c>
      <c r="D9" s="137" t="s">
        <v>19</v>
      </c>
      <c r="E9" s="137" t="s">
        <v>20</v>
      </c>
      <c r="F9" s="156"/>
      <c r="G9" s="156"/>
      <c r="H9" s="156"/>
      <c r="I9" s="156"/>
      <c r="J9" s="156"/>
      <c r="K9" s="163"/>
      <c r="L9" s="155"/>
      <c r="M9" s="155"/>
      <c r="N9" s="155"/>
      <c r="O9" s="155"/>
      <c r="P9" s="155"/>
      <c r="Q9" s="155"/>
      <c r="R9" s="155"/>
    </row>
    <row r="10" ht="18.35" spans="1:18">
      <c r="A10" s="136"/>
      <c r="B10" s="137" t="s">
        <v>21</v>
      </c>
      <c r="C10" s="137" t="s">
        <v>22</v>
      </c>
      <c r="D10" s="137" t="s">
        <v>23</v>
      </c>
      <c r="E10" s="137" t="s">
        <v>20</v>
      </c>
      <c r="F10" s="156"/>
      <c r="G10" s="156"/>
      <c r="H10" s="156"/>
      <c r="I10" s="156"/>
      <c r="J10" s="156"/>
      <c r="K10" s="163"/>
      <c r="L10" s="155"/>
      <c r="M10" s="155"/>
      <c r="N10" s="155"/>
      <c r="O10" s="155"/>
      <c r="P10" s="155"/>
      <c r="Q10" s="155"/>
      <c r="R10" s="155"/>
    </row>
    <row r="11" ht="18.35" spans="1:18">
      <c r="A11" s="136" t="s">
        <v>24</v>
      </c>
      <c r="B11" s="137" t="s">
        <v>25</v>
      </c>
      <c r="C11" s="137" t="s">
        <v>26</v>
      </c>
      <c r="D11" s="137" t="s">
        <v>26</v>
      </c>
      <c r="E11" s="137" t="s">
        <v>20</v>
      </c>
      <c r="F11" s="156"/>
      <c r="G11" s="156"/>
      <c r="H11" s="156"/>
      <c r="I11" s="156"/>
      <c r="J11" s="156"/>
      <c r="K11" s="163"/>
      <c r="L11" s="155"/>
      <c r="M11" s="155"/>
      <c r="N11" s="155"/>
      <c r="O11" s="155"/>
      <c r="P11" s="155"/>
      <c r="Q11" s="155"/>
      <c r="R11" s="155"/>
    </row>
    <row r="12" ht="34.75" spans="1:18">
      <c r="A12" s="136"/>
      <c r="B12" s="137" t="s">
        <v>27</v>
      </c>
      <c r="C12" s="137" t="s">
        <v>28</v>
      </c>
      <c r="D12" s="137" t="s">
        <v>29</v>
      </c>
      <c r="E12" s="137" t="s">
        <v>30</v>
      </c>
      <c r="F12" s="156"/>
      <c r="G12" s="156"/>
      <c r="H12" s="156"/>
      <c r="I12" s="156"/>
      <c r="J12" s="156"/>
      <c r="K12" s="163"/>
      <c r="L12" s="155"/>
      <c r="M12" s="155"/>
      <c r="N12" s="155"/>
      <c r="O12" s="155"/>
      <c r="P12" s="155"/>
      <c r="Q12" s="155"/>
      <c r="R12" s="155"/>
    </row>
    <row r="13" ht="34.75" spans="1:18">
      <c r="A13" s="136"/>
      <c r="B13" s="137" t="s">
        <v>31</v>
      </c>
      <c r="C13" s="137" t="s">
        <v>28</v>
      </c>
      <c r="D13" s="137" t="s">
        <v>32</v>
      </c>
      <c r="E13" s="137" t="s">
        <v>30</v>
      </c>
      <c r="F13" s="156"/>
      <c r="G13" s="156"/>
      <c r="H13" s="156"/>
      <c r="I13" s="156"/>
      <c r="J13" s="156"/>
      <c r="K13" s="163"/>
      <c r="L13" s="155"/>
      <c r="M13" s="155"/>
      <c r="N13" s="155"/>
      <c r="O13" s="155"/>
      <c r="P13" s="155"/>
      <c r="Q13" s="155"/>
      <c r="R13" s="155"/>
    </row>
    <row r="14" ht="34.75" spans="1:18">
      <c r="A14" s="136"/>
      <c r="B14" s="137" t="s">
        <v>33</v>
      </c>
      <c r="C14" s="137" t="s">
        <v>28</v>
      </c>
      <c r="D14" s="137" t="s">
        <v>34</v>
      </c>
      <c r="E14" s="137" t="s">
        <v>30</v>
      </c>
      <c r="F14" s="156"/>
      <c r="G14" s="156"/>
      <c r="H14" s="156"/>
      <c r="I14" s="156"/>
      <c r="J14" s="156"/>
      <c r="K14" s="163"/>
      <c r="L14" s="155"/>
      <c r="M14" s="155"/>
      <c r="N14" s="155"/>
      <c r="O14" s="155"/>
      <c r="P14" s="155"/>
      <c r="Q14" s="155"/>
      <c r="R14" s="155"/>
    </row>
    <row r="15" ht="34.75" spans="1:18">
      <c r="A15" s="136"/>
      <c r="B15" s="137" t="s">
        <v>35</v>
      </c>
      <c r="C15" s="137" t="s">
        <v>28</v>
      </c>
      <c r="D15" s="137" t="s">
        <v>36</v>
      </c>
      <c r="E15" s="137" t="s">
        <v>30</v>
      </c>
      <c r="F15" s="156"/>
      <c r="G15" s="156"/>
      <c r="H15" s="156"/>
      <c r="I15" s="156"/>
      <c r="J15" s="156"/>
      <c r="K15" s="163"/>
      <c r="L15" s="155"/>
      <c r="M15" s="155"/>
      <c r="N15" s="155"/>
      <c r="O15" s="155"/>
      <c r="P15" s="155"/>
      <c r="Q15" s="155"/>
      <c r="R15" s="155"/>
    </row>
    <row r="16" spans="1:18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55"/>
      <c r="M16" s="155"/>
      <c r="N16" s="155"/>
      <c r="O16" s="155"/>
      <c r="P16" s="155"/>
      <c r="Q16" s="155"/>
      <c r="R16" s="155"/>
    </row>
    <row r="17" ht="18.35" spans="1:18">
      <c r="A17" s="141" t="s">
        <v>37</v>
      </c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55"/>
      <c r="M17" s="155"/>
      <c r="N17" s="155"/>
      <c r="O17" s="155"/>
      <c r="P17" s="155"/>
      <c r="Q17" s="155"/>
      <c r="R17" s="155"/>
    </row>
    <row r="18" ht="18.35" spans="1:18">
      <c r="A18" s="134" t="s">
        <v>38</v>
      </c>
      <c r="B18" s="135" t="s">
        <v>2</v>
      </c>
      <c r="C18" s="135" t="s">
        <v>3</v>
      </c>
      <c r="D18" s="135" t="s">
        <v>4</v>
      </c>
      <c r="E18" s="135" t="s">
        <v>5</v>
      </c>
      <c r="F18" s="156"/>
      <c r="G18" s="156"/>
      <c r="H18" s="156"/>
      <c r="I18" s="156"/>
      <c r="J18" s="156"/>
      <c r="K18" s="163"/>
      <c r="L18" s="155"/>
      <c r="M18" s="155"/>
      <c r="N18" s="155"/>
      <c r="O18" s="155"/>
      <c r="P18" s="155"/>
      <c r="Q18" s="155"/>
      <c r="R18" s="155"/>
    </row>
    <row r="19" ht="71.75" spans="1:18">
      <c r="A19" s="136" t="s">
        <v>39</v>
      </c>
      <c r="B19" s="137" t="s">
        <v>40</v>
      </c>
      <c r="C19" s="138">
        <v>0.92</v>
      </c>
      <c r="D19" s="142" t="s">
        <v>41</v>
      </c>
      <c r="E19" s="137" t="s">
        <v>20</v>
      </c>
      <c r="F19" s="156"/>
      <c r="G19" s="156"/>
      <c r="H19" s="156"/>
      <c r="I19" s="156"/>
      <c r="J19" s="156"/>
      <c r="K19" s="163"/>
      <c r="L19" s="155"/>
      <c r="M19" s="155"/>
      <c r="N19" s="155"/>
      <c r="O19" s="155"/>
      <c r="P19" s="155"/>
      <c r="Q19" s="155"/>
      <c r="R19" s="155"/>
    </row>
    <row r="20" ht="71.75" spans="1:18">
      <c r="A20" s="136"/>
      <c r="B20" s="137" t="s">
        <v>42</v>
      </c>
      <c r="C20" s="138">
        <v>0.9</v>
      </c>
      <c r="D20" s="142" t="s">
        <v>43</v>
      </c>
      <c r="E20" s="137" t="s">
        <v>20</v>
      </c>
      <c r="F20" s="156"/>
      <c r="G20" s="156"/>
      <c r="H20" s="156"/>
      <c r="I20" s="156"/>
      <c r="J20" s="156"/>
      <c r="K20" s="163"/>
      <c r="L20" s="155"/>
      <c r="M20" s="155"/>
      <c r="N20" s="155"/>
      <c r="O20" s="155"/>
      <c r="P20" s="155"/>
      <c r="Q20" s="155"/>
      <c r="R20" s="155"/>
    </row>
    <row r="21" ht="71.75" spans="1:18">
      <c r="A21" s="136"/>
      <c r="B21" s="137" t="s">
        <v>44</v>
      </c>
      <c r="C21" s="138">
        <v>0.85</v>
      </c>
      <c r="D21" s="142" t="s">
        <v>41</v>
      </c>
      <c r="E21" s="137" t="s">
        <v>20</v>
      </c>
      <c r="F21" s="156"/>
      <c r="G21" s="156"/>
      <c r="H21" s="156"/>
      <c r="I21" s="156"/>
      <c r="J21" s="156"/>
      <c r="K21" s="163"/>
      <c r="L21" s="155"/>
      <c r="M21" s="155"/>
      <c r="N21" s="155"/>
      <c r="O21" s="155"/>
      <c r="P21" s="155"/>
      <c r="Q21" s="155"/>
      <c r="R21" s="155"/>
    </row>
    <row r="22" ht="18.35" spans="1:18">
      <c r="A22" s="143" t="s">
        <v>45</v>
      </c>
      <c r="B22" s="137" t="s">
        <v>40</v>
      </c>
      <c r="C22" s="138">
        <v>0.85</v>
      </c>
      <c r="D22" s="142">
        <v>0.97</v>
      </c>
      <c r="E22" s="137" t="s">
        <v>20</v>
      </c>
      <c r="F22" s="156"/>
      <c r="G22" s="156"/>
      <c r="H22" s="156"/>
      <c r="I22" s="156"/>
      <c r="J22" s="156"/>
      <c r="K22" s="163"/>
      <c r="L22" s="155"/>
      <c r="M22" s="155"/>
      <c r="N22" s="155"/>
      <c r="O22" s="155"/>
      <c r="P22" s="155"/>
      <c r="Q22" s="155"/>
      <c r="R22" s="155"/>
    </row>
    <row r="23" ht="18.35" spans="1:18">
      <c r="A23" s="143"/>
      <c r="B23" s="137" t="s">
        <v>42</v>
      </c>
      <c r="C23" s="138">
        <v>0.85</v>
      </c>
      <c r="D23" s="142">
        <v>0.99</v>
      </c>
      <c r="E23" s="137" t="s">
        <v>20</v>
      </c>
      <c r="F23" s="156"/>
      <c r="G23" s="156"/>
      <c r="H23" s="156"/>
      <c r="I23" s="156"/>
      <c r="J23" s="156"/>
      <c r="K23" s="163"/>
      <c r="L23" s="155"/>
      <c r="M23" s="155"/>
      <c r="N23" s="155"/>
      <c r="O23" s="155"/>
      <c r="P23" s="155"/>
      <c r="Q23" s="155"/>
      <c r="R23" s="155"/>
    </row>
    <row r="24" ht="18.35" spans="1:18">
      <c r="A24" s="143"/>
      <c r="B24" s="137" t="s">
        <v>44</v>
      </c>
      <c r="C24" s="138">
        <v>0.8</v>
      </c>
      <c r="D24" s="142">
        <v>0.99</v>
      </c>
      <c r="E24" s="137" t="s">
        <v>20</v>
      </c>
      <c r="F24" s="156"/>
      <c r="G24" s="156"/>
      <c r="H24" s="156"/>
      <c r="I24" s="156"/>
      <c r="J24" s="156"/>
      <c r="K24" s="163"/>
      <c r="L24" s="155"/>
      <c r="M24" s="155"/>
      <c r="N24" s="155"/>
      <c r="O24" s="155"/>
      <c r="P24" s="155"/>
      <c r="Q24" s="155"/>
      <c r="R24" s="155"/>
    </row>
    <row r="25" ht="18.75" spans="1:18">
      <c r="A25" s="143" t="s">
        <v>46</v>
      </c>
      <c r="B25" s="137" t="s">
        <v>47</v>
      </c>
      <c r="C25" s="137" t="s">
        <v>48</v>
      </c>
      <c r="D25" s="144" t="s">
        <v>49</v>
      </c>
      <c r="E25" s="137" t="s">
        <v>20</v>
      </c>
      <c r="F25" s="156"/>
      <c r="G25" s="156"/>
      <c r="H25" s="156"/>
      <c r="I25" s="156"/>
      <c r="J25" s="156"/>
      <c r="K25" s="163"/>
      <c r="L25" s="155"/>
      <c r="M25" s="155"/>
      <c r="N25" s="155"/>
      <c r="O25" s="155"/>
      <c r="P25" s="155"/>
      <c r="Q25" s="155"/>
      <c r="R25" s="155"/>
    </row>
    <row r="26" ht="18.75" spans="1:18">
      <c r="A26" s="143"/>
      <c r="B26" s="137" t="s">
        <v>50</v>
      </c>
      <c r="C26" s="137" t="s">
        <v>51</v>
      </c>
      <c r="D26" s="144" t="s">
        <v>52</v>
      </c>
      <c r="E26" s="144" t="s">
        <v>20</v>
      </c>
      <c r="F26" s="156"/>
      <c r="G26" s="156"/>
      <c r="H26" s="156"/>
      <c r="I26" s="156"/>
      <c r="J26" s="156"/>
      <c r="K26" s="163"/>
      <c r="L26" s="155"/>
      <c r="M26" s="155"/>
      <c r="N26" s="155"/>
      <c r="O26" s="155"/>
      <c r="P26" s="155"/>
      <c r="Q26" s="155"/>
      <c r="R26" s="155"/>
    </row>
    <row r="27" spans="1:18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55"/>
      <c r="M27" s="155"/>
      <c r="N27" s="155"/>
      <c r="O27" s="155"/>
      <c r="P27" s="155"/>
      <c r="Q27" s="155"/>
      <c r="R27" s="155"/>
    </row>
    <row r="28" ht="18.35" spans="1:18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55"/>
      <c r="M28" s="155"/>
      <c r="N28" s="155"/>
      <c r="O28" s="155"/>
      <c r="P28" s="155"/>
      <c r="Q28" s="155"/>
      <c r="R28" s="155"/>
    </row>
    <row r="29" ht="18.35" spans="1:18">
      <c r="A29" s="132" t="s">
        <v>53</v>
      </c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55"/>
      <c r="M29" s="155"/>
      <c r="N29" s="155"/>
      <c r="O29" s="155"/>
      <c r="P29" s="155"/>
      <c r="Q29" s="155"/>
      <c r="R29" s="155"/>
    </row>
    <row r="30" spans="1:18">
      <c r="A30" s="145" t="s">
        <v>54</v>
      </c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55"/>
      <c r="M30" s="155"/>
      <c r="N30" s="155"/>
      <c r="O30" s="155"/>
      <c r="P30" s="155"/>
      <c r="Q30" s="155"/>
      <c r="R30" s="155"/>
    </row>
    <row r="31" ht="18.35" spans="1:18">
      <c r="A31" s="132" t="s">
        <v>55</v>
      </c>
      <c r="B31" s="132"/>
      <c r="C31" s="132"/>
      <c r="D31" s="132"/>
      <c r="E31" s="132"/>
      <c r="F31" s="132"/>
      <c r="G31" s="132"/>
      <c r="H31" s="132"/>
      <c r="I31" s="132"/>
      <c r="J31" s="132"/>
      <c r="K31" s="132"/>
      <c r="L31" s="155"/>
      <c r="M31" s="155"/>
      <c r="N31" s="155"/>
      <c r="O31" s="155"/>
      <c r="P31" s="155"/>
      <c r="Q31" s="155"/>
      <c r="R31" s="155"/>
    </row>
    <row r="32" ht="18.35" spans="1:18">
      <c r="A32" s="132" t="s">
        <v>56</v>
      </c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55"/>
      <c r="M32" s="155"/>
      <c r="N32" s="155"/>
      <c r="O32" s="155"/>
      <c r="P32" s="155"/>
      <c r="Q32" s="155"/>
      <c r="R32" s="155"/>
    </row>
    <row r="33" ht="18.35" spans="1:18">
      <c r="A33" s="146" t="s">
        <v>57</v>
      </c>
      <c r="B33" s="146"/>
      <c r="C33" s="146"/>
      <c r="D33" s="146"/>
      <c r="E33" s="146"/>
      <c r="F33" s="146"/>
      <c r="G33" s="146"/>
      <c r="H33" s="146"/>
      <c r="I33" s="146"/>
      <c r="J33" s="146"/>
      <c r="K33" s="146"/>
      <c r="L33" s="155"/>
      <c r="M33" s="155"/>
      <c r="N33" s="155"/>
      <c r="O33" s="155"/>
      <c r="P33" s="155"/>
      <c r="Q33" s="155"/>
      <c r="R33" s="155"/>
    </row>
    <row r="34" spans="1:18">
      <c r="A34" s="147" t="s">
        <v>58</v>
      </c>
      <c r="B34" s="148" t="s">
        <v>59</v>
      </c>
      <c r="C34" s="148"/>
      <c r="D34" s="148"/>
      <c r="E34" s="148"/>
      <c r="F34" s="148"/>
      <c r="G34" s="148"/>
      <c r="H34" s="148"/>
      <c r="I34" s="148"/>
      <c r="J34" s="148"/>
      <c r="K34" s="148"/>
      <c r="L34" s="155"/>
      <c r="M34" s="155"/>
      <c r="N34" s="155"/>
      <c r="O34" s="155"/>
      <c r="P34" s="155"/>
      <c r="Q34" s="155"/>
      <c r="R34" s="155"/>
    </row>
    <row r="35" ht="18.35" spans="1:18">
      <c r="A35" s="147" t="s">
        <v>60</v>
      </c>
      <c r="B35" s="148" t="s">
        <v>61</v>
      </c>
      <c r="C35" s="148"/>
      <c r="D35" s="148"/>
      <c r="E35" s="148"/>
      <c r="F35" s="148"/>
      <c r="G35" s="148"/>
      <c r="H35" s="148"/>
      <c r="I35" s="148"/>
      <c r="J35" s="148"/>
      <c r="K35" s="148"/>
      <c r="L35" s="155"/>
      <c r="M35" s="155"/>
      <c r="N35" s="155"/>
      <c r="O35" s="155"/>
      <c r="P35" s="155"/>
      <c r="Q35" s="155"/>
      <c r="R35" s="155"/>
    </row>
    <row r="36" ht="18.35" spans="1:18">
      <c r="A36" s="147" t="s">
        <v>62</v>
      </c>
      <c r="B36" s="148" t="s">
        <v>61</v>
      </c>
      <c r="C36" s="148"/>
      <c r="D36" s="148"/>
      <c r="E36" s="148"/>
      <c r="F36" s="148"/>
      <c r="G36" s="148"/>
      <c r="H36" s="148"/>
      <c r="I36" s="148"/>
      <c r="J36" s="148"/>
      <c r="K36" s="148"/>
      <c r="L36" s="155"/>
      <c r="M36" s="155"/>
      <c r="N36" s="155"/>
      <c r="O36" s="155"/>
      <c r="P36" s="155"/>
      <c r="Q36" s="155"/>
      <c r="R36" s="155"/>
    </row>
    <row r="37" ht="18.35" spans="1:18">
      <c r="A37" s="147" t="s">
        <v>63</v>
      </c>
      <c r="B37" s="148" t="s">
        <v>61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55"/>
      <c r="M37" s="155"/>
      <c r="N37" s="155"/>
      <c r="O37" s="155"/>
      <c r="P37" s="155"/>
      <c r="Q37" s="155"/>
      <c r="R37" s="155"/>
    </row>
    <row r="38" ht="18.35" spans="1:18">
      <c r="A38" s="147" t="s">
        <v>64</v>
      </c>
      <c r="B38" s="148" t="s">
        <v>61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55"/>
      <c r="M38" s="155"/>
      <c r="N38" s="155"/>
      <c r="O38" s="155"/>
      <c r="P38" s="155"/>
      <c r="Q38" s="155"/>
      <c r="R38" s="155"/>
    </row>
    <row r="39" ht="18.35" spans="1:18">
      <c r="A39" s="147" t="s">
        <v>65</v>
      </c>
      <c r="B39" s="148" t="s">
        <v>61</v>
      </c>
      <c r="C39" s="148"/>
      <c r="D39" s="148"/>
      <c r="E39" s="148"/>
      <c r="F39" s="148"/>
      <c r="G39" s="148"/>
      <c r="H39" s="148"/>
      <c r="I39" s="148"/>
      <c r="J39" s="148"/>
      <c r="K39" s="148"/>
      <c r="L39" s="155"/>
      <c r="M39" s="155"/>
      <c r="N39" s="155"/>
      <c r="O39" s="155"/>
      <c r="P39" s="155"/>
      <c r="Q39" s="155"/>
      <c r="R39" s="155"/>
    </row>
    <row r="40" ht="18.35" spans="1:18">
      <c r="A40" s="147" t="s">
        <v>66</v>
      </c>
      <c r="B40" s="148" t="s">
        <v>61</v>
      </c>
      <c r="C40" s="148"/>
      <c r="D40" s="148"/>
      <c r="E40" s="148"/>
      <c r="F40" s="148"/>
      <c r="G40" s="148"/>
      <c r="H40" s="148"/>
      <c r="I40" s="148"/>
      <c r="J40" s="148"/>
      <c r="K40" s="148"/>
      <c r="L40" s="155"/>
      <c r="M40" s="155"/>
      <c r="N40" s="155"/>
      <c r="O40" s="155"/>
      <c r="P40" s="155"/>
      <c r="Q40" s="155"/>
      <c r="R40" s="155"/>
    </row>
    <row r="41" ht="18.35" spans="1:18">
      <c r="A41" s="149" t="s">
        <v>67</v>
      </c>
      <c r="B41" s="148" t="s">
        <v>68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55"/>
      <c r="M41" s="155"/>
      <c r="N41" s="155"/>
      <c r="O41" s="155"/>
      <c r="P41" s="155"/>
      <c r="Q41" s="155"/>
      <c r="R41" s="155"/>
    </row>
    <row r="42" ht="16" customHeight="1" spans="1:18">
      <c r="A42" s="147" t="s">
        <v>69</v>
      </c>
      <c r="B42" s="148" t="s">
        <v>70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55"/>
      <c r="M42" s="155"/>
      <c r="N42" s="155"/>
      <c r="O42" s="155"/>
      <c r="P42" s="155"/>
      <c r="Q42" s="155"/>
      <c r="R42" s="155"/>
    </row>
    <row r="43" ht="17" customHeight="1" spans="1:18">
      <c r="A43" s="147" t="s">
        <v>71</v>
      </c>
      <c r="B43" s="148" t="s">
        <v>72</v>
      </c>
      <c r="C43" s="148"/>
      <c r="D43" s="148"/>
      <c r="E43" s="148"/>
      <c r="F43" s="148"/>
      <c r="G43" s="148"/>
      <c r="H43" s="148"/>
      <c r="I43" s="148"/>
      <c r="J43" s="148"/>
      <c r="K43" s="148"/>
      <c r="L43" s="155"/>
      <c r="M43" s="155"/>
      <c r="N43" s="155"/>
      <c r="O43" s="155"/>
      <c r="P43" s="155"/>
      <c r="Q43" s="155"/>
      <c r="R43" s="155"/>
    </row>
    <row r="44" ht="18.35" spans="1:18">
      <c r="A44" s="147" t="s">
        <v>73</v>
      </c>
      <c r="B44" s="148" t="s">
        <v>61</v>
      </c>
      <c r="C44" s="148"/>
      <c r="D44" s="148"/>
      <c r="E44" s="148"/>
      <c r="F44" s="148"/>
      <c r="G44" s="148"/>
      <c r="H44" s="148"/>
      <c r="I44" s="148"/>
      <c r="J44" s="148"/>
      <c r="K44" s="148"/>
      <c r="L44" s="155"/>
      <c r="M44" s="155"/>
      <c r="N44" s="155"/>
      <c r="O44" s="155"/>
      <c r="P44" s="155"/>
      <c r="Q44" s="155"/>
      <c r="R44" s="155"/>
    </row>
    <row r="45" ht="18.35" spans="1:18">
      <c r="A45" s="132" t="s">
        <v>74</v>
      </c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55"/>
      <c r="M45" s="155"/>
      <c r="N45" s="155"/>
      <c r="O45" s="155"/>
      <c r="P45" s="155"/>
      <c r="Q45" s="155"/>
      <c r="R45" s="155"/>
    </row>
    <row r="46" ht="68.75" spans="1:18">
      <c r="A46" s="150" t="s">
        <v>75</v>
      </c>
      <c r="B46" s="150"/>
      <c r="C46" s="150"/>
      <c r="D46" s="137" t="s">
        <v>76</v>
      </c>
      <c r="E46" s="137" t="s">
        <v>77</v>
      </c>
      <c r="F46" s="137" t="s">
        <v>78</v>
      </c>
      <c r="G46" s="137" t="s">
        <v>79</v>
      </c>
      <c r="H46" s="137" t="s">
        <v>80</v>
      </c>
      <c r="I46" s="153" t="s">
        <v>81</v>
      </c>
      <c r="J46" s="143"/>
      <c r="K46" s="137" t="s">
        <v>82</v>
      </c>
      <c r="L46" s="155"/>
      <c r="M46" s="155"/>
      <c r="N46" s="155"/>
      <c r="O46" s="155"/>
      <c r="P46" s="155"/>
      <c r="Q46" s="155"/>
      <c r="R46" s="155"/>
    </row>
    <row r="47" ht="18.35" spans="1:18">
      <c r="A47" s="150" t="s">
        <v>83</v>
      </c>
      <c r="B47" s="150"/>
      <c r="C47" s="150"/>
      <c r="D47" s="137">
        <v>340</v>
      </c>
      <c r="E47" s="137">
        <v>340</v>
      </c>
      <c r="F47" s="158">
        <f t="shared" ref="F47:F57" si="0">E47/D47</f>
        <v>1</v>
      </c>
      <c r="G47" s="137">
        <v>340</v>
      </c>
      <c r="H47" s="158">
        <f t="shared" ref="H47:H57" si="1">G47/E47</f>
        <v>1</v>
      </c>
      <c r="I47" s="164">
        <f t="shared" ref="I47:I57" si="2">G47/D47</f>
        <v>1</v>
      </c>
      <c r="J47" s="165"/>
      <c r="K47" s="137"/>
      <c r="L47" s="155"/>
      <c r="M47" s="155"/>
      <c r="N47" s="155"/>
      <c r="O47" s="155"/>
      <c r="P47" s="155"/>
      <c r="Q47" s="155"/>
      <c r="R47" s="155"/>
    </row>
    <row r="48" ht="18.35" spans="1:18">
      <c r="A48" s="150" t="s">
        <v>58</v>
      </c>
      <c r="B48" s="150"/>
      <c r="C48" s="150"/>
      <c r="D48" s="137">
        <v>4052</v>
      </c>
      <c r="E48" s="137">
        <v>4052</v>
      </c>
      <c r="F48" s="158">
        <f t="shared" si="0"/>
        <v>1</v>
      </c>
      <c r="G48" s="137">
        <v>4044</v>
      </c>
      <c r="H48" s="158">
        <f t="shared" si="1"/>
        <v>0.998025666337611</v>
      </c>
      <c r="I48" s="164">
        <f t="shared" si="2"/>
        <v>0.998025666337611</v>
      </c>
      <c r="J48" s="165" t="s">
        <v>84</v>
      </c>
      <c r="K48" s="137"/>
      <c r="L48" s="155"/>
      <c r="M48" s="155"/>
      <c r="N48" s="155"/>
      <c r="O48" s="155"/>
      <c r="P48" s="155"/>
      <c r="Q48" s="155"/>
      <c r="R48" s="155"/>
    </row>
    <row r="49" ht="18.35" spans="1:18">
      <c r="A49" s="150" t="s">
        <v>62</v>
      </c>
      <c r="B49" s="150"/>
      <c r="C49" s="150"/>
      <c r="D49" s="151">
        <v>1345</v>
      </c>
      <c r="E49" s="159">
        <v>1345</v>
      </c>
      <c r="F49" s="158">
        <f t="shared" si="0"/>
        <v>1</v>
      </c>
      <c r="G49" s="137">
        <v>1345</v>
      </c>
      <c r="H49" s="158">
        <f t="shared" si="1"/>
        <v>1</v>
      </c>
      <c r="I49" s="164">
        <f t="shared" si="2"/>
        <v>1</v>
      </c>
      <c r="J49" s="165"/>
      <c r="K49" s="137"/>
      <c r="L49" s="155"/>
      <c r="M49" s="155"/>
      <c r="N49" s="155"/>
      <c r="O49" s="155"/>
      <c r="P49" s="155"/>
      <c r="Q49" s="155"/>
      <c r="R49" s="155"/>
    </row>
    <row r="50" ht="18.35" spans="1:18">
      <c r="A50" s="150" t="s">
        <v>63</v>
      </c>
      <c r="B50" s="150"/>
      <c r="C50" s="150"/>
      <c r="D50" s="152">
        <v>40</v>
      </c>
      <c r="E50" s="160">
        <v>40</v>
      </c>
      <c r="F50" s="158">
        <f t="shared" si="0"/>
        <v>1</v>
      </c>
      <c r="G50" s="137">
        <v>40</v>
      </c>
      <c r="H50" s="158">
        <f t="shared" si="1"/>
        <v>1</v>
      </c>
      <c r="I50" s="164">
        <f t="shared" si="2"/>
        <v>1</v>
      </c>
      <c r="J50" s="165"/>
      <c r="K50" s="137"/>
      <c r="L50" s="155"/>
      <c r="M50" s="155"/>
      <c r="N50" s="155"/>
      <c r="O50" s="155"/>
      <c r="P50" s="155"/>
      <c r="Q50" s="155"/>
      <c r="R50" s="155"/>
    </row>
    <row r="51" ht="17" customHeight="1" spans="1:18">
      <c r="A51" s="150" t="s">
        <v>64</v>
      </c>
      <c r="B51" s="150"/>
      <c r="C51" s="150"/>
      <c r="D51" s="137">
        <v>556</v>
      </c>
      <c r="E51" s="137">
        <v>556</v>
      </c>
      <c r="F51" s="158">
        <f t="shared" si="0"/>
        <v>1</v>
      </c>
      <c r="G51" s="137">
        <v>552</v>
      </c>
      <c r="H51" s="158">
        <f t="shared" si="1"/>
        <v>0.992805755395683</v>
      </c>
      <c r="I51" s="164">
        <f t="shared" si="2"/>
        <v>0.992805755395683</v>
      </c>
      <c r="J51" s="165" t="s">
        <v>85</v>
      </c>
      <c r="K51" s="137"/>
      <c r="L51" s="155"/>
      <c r="M51" s="155"/>
      <c r="N51" s="155"/>
      <c r="O51" s="155"/>
      <c r="P51" s="155"/>
      <c r="Q51" s="155"/>
      <c r="R51" s="155"/>
    </row>
    <row r="52" ht="18.35" spans="1:18">
      <c r="A52" s="150" t="s">
        <v>65</v>
      </c>
      <c r="B52" s="150"/>
      <c r="C52" s="150"/>
      <c r="D52" s="137">
        <v>232</v>
      </c>
      <c r="E52" s="137">
        <v>232</v>
      </c>
      <c r="F52" s="158">
        <f t="shared" si="0"/>
        <v>1</v>
      </c>
      <c r="G52" s="137">
        <v>231</v>
      </c>
      <c r="H52" s="158">
        <f t="shared" si="1"/>
        <v>0.995689655172414</v>
      </c>
      <c r="I52" s="164">
        <f t="shared" si="2"/>
        <v>0.995689655172414</v>
      </c>
      <c r="J52" s="165" t="s">
        <v>86</v>
      </c>
      <c r="K52" s="137"/>
      <c r="L52" s="155"/>
      <c r="M52" s="155"/>
      <c r="N52" s="155"/>
      <c r="O52" s="155"/>
      <c r="P52" s="155"/>
      <c r="Q52" s="155"/>
      <c r="R52" s="155"/>
    </row>
    <row r="53" ht="18.35" spans="1:18">
      <c r="A53" s="153" t="s">
        <v>66</v>
      </c>
      <c r="B53" s="153"/>
      <c r="C53" s="153"/>
      <c r="D53" s="154">
        <v>293</v>
      </c>
      <c r="E53" s="161">
        <v>293</v>
      </c>
      <c r="F53" s="158">
        <f t="shared" si="0"/>
        <v>1</v>
      </c>
      <c r="G53" s="137">
        <v>293</v>
      </c>
      <c r="H53" s="158">
        <f t="shared" si="1"/>
        <v>1</v>
      </c>
      <c r="I53" s="164">
        <f t="shared" si="2"/>
        <v>1</v>
      </c>
      <c r="J53" s="165"/>
      <c r="K53" s="137"/>
      <c r="L53" s="155"/>
      <c r="M53" s="155"/>
      <c r="N53" s="155"/>
      <c r="O53" s="155"/>
      <c r="P53" s="155"/>
      <c r="Q53" s="155"/>
      <c r="R53" s="155"/>
    </row>
    <row r="54" ht="51.75" spans="1:18">
      <c r="A54" s="153" t="s">
        <v>87</v>
      </c>
      <c r="B54" s="153"/>
      <c r="C54" s="153"/>
      <c r="D54" s="136">
        <v>165</v>
      </c>
      <c r="E54" s="137">
        <v>163</v>
      </c>
      <c r="F54" s="158">
        <f t="shared" si="0"/>
        <v>0.987878787878788</v>
      </c>
      <c r="G54" s="137">
        <v>163</v>
      </c>
      <c r="H54" s="158">
        <f t="shared" si="1"/>
        <v>1</v>
      </c>
      <c r="I54" s="164">
        <f t="shared" si="2"/>
        <v>0.987878787878788</v>
      </c>
      <c r="J54" s="165" t="s">
        <v>88</v>
      </c>
      <c r="K54" s="137" t="s">
        <v>89</v>
      </c>
      <c r="L54" s="155"/>
      <c r="M54" s="155"/>
      <c r="N54" s="155"/>
      <c r="O54" s="155"/>
      <c r="P54" s="155"/>
      <c r="Q54" s="155"/>
      <c r="R54" s="155"/>
    </row>
    <row r="55" ht="18.35" spans="1:18">
      <c r="A55" s="153" t="s">
        <v>69</v>
      </c>
      <c r="B55" s="153"/>
      <c r="C55" s="153"/>
      <c r="D55" s="136">
        <v>76</v>
      </c>
      <c r="E55" s="137">
        <v>75</v>
      </c>
      <c r="F55" s="158">
        <f t="shared" si="0"/>
        <v>0.986842105263158</v>
      </c>
      <c r="G55" s="137">
        <v>75</v>
      </c>
      <c r="H55" s="158">
        <f t="shared" si="1"/>
        <v>1</v>
      </c>
      <c r="I55" s="164">
        <f t="shared" si="2"/>
        <v>0.986842105263158</v>
      </c>
      <c r="J55" s="165" t="s">
        <v>85</v>
      </c>
      <c r="K55" s="137" t="s">
        <v>90</v>
      </c>
      <c r="L55" s="155"/>
      <c r="M55" s="155"/>
      <c r="N55" s="155"/>
      <c r="O55" s="155"/>
      <c r="P55" s="155"/>
      <c r="Q55" s="155"/>
      <c r="R55" s="155"/>
    </row>
    <row r="56" ht="34.75" spans="1:18">
      <c r="A56" s="153" t="s">
        <v>71</v>
      </c>
      <c r="B56" s="153"/>
      <c r="C56" s="153"/>
      <c r="D56" s="136">
        <v>92</v>
      </c>
      <c r="E56" s="137">
        <v>90</v>
      </c>
      <c r="F56" s="158">
        <f t="shared" si="0"/>
        <v>0.978260869565217</v>
      </c>
      <c r="G56" s="137">
        <v>90</v>
      </c>
      <c r="H56" s="158">
        <f t="shared" si="1"/>
        <v>1</v>
      </c>
      <c r="I56" s="164">
        <f t="shared" si="2"/>
        <v>0.978260869565217</v>
      </c>
      <c r="J56" s="165" t="s">
        <v>91</v>
      </c>
      <c r="K56" s="137" t="s">
        <v>92</v>
      </c>
      <c r="L56" s="155"/>
      <c r="M56" s="155"/>
      <c r="N56" s="155"/>
      <c r="O56" s="155"/>
      <c r="P56" s="155"/>
      <c r="Q56" s="155"/>
      <c r="R56" s="155"/>
    </row>
    <row r="57" ht="17" customHeight="1" spans="1:18">
      <c r="A57" s="153" t="s">
        <v>73</v>
      </c>
      <c r="B57" s="153"/>
      <c r="C57" s="153"/>
      <c r="D57" s="136">
        <v>68</v>
      </c>
      <c r="E57" s="137">
        <v>68</v>
      </c>
      <c r="F57" s="158">
        <f t="shared" si="0"/>
        <v>1</v>
      </c>
      <c r="G57" s="137">
        <v>68</v>
      </c>
      <c r="H57" s="158">
        <f t="shared" si="1"/>
        <v>1</v>
      </c>
      <c r="I57" s="164">
        <f t="shared" si="2"/>
        <v>1</v>
      </c>
      <c r="J57" s="165" t="s">
        <v>85</v>
      </c>
      <c r="K57" s="137"/>
      <c r="L57" s="155"/>
      <c r="M57" s="155"/>
      <c r="N57" s="155"/>
      <c r="O57" s="155"/>
      <c r="P57" s="155"/>
      <c r="Q57" s="155"/>
      <c r="R57" s="155"/>
    </row>
    <row r="58" ht="17" customHeight="1" spans="1:18">
      <c r="A58" s="153" t="s">
        <v>93</v>
      </c>
      <c r="B58" s="153"/>
      <c r="C58" s="153"/>
      <c r="D58" s="136">
        <v>407</v>
      </c>
      <c r="E58" s="137">
        <v>399</v>
      </c>
      <c r="F58" s="158">
        <f t="shared" ref="F58" si="3">E58/D58</f>
        <v>0.98034398034398</v>
      </c>
      <c r="G58" s="137">
        <v>354</v>
      </c>
      <c r="H58" s="158">
        <f t="shared" ref="H58" si="4">G58/E58</f>
        <v>0.887218045112782</v>
      </c>
      <c r="I58" s="164">
        <f t="shared" ref="I58" si="5">G58/D58</f>
        <v>0.86977886977887</v>
      </c>
      <c r="J58" s="165" t="s">
        <v>85</v>
      </c>
      <c r="K58" s="137"/>
      <c r="L58" s="155"/>
      <c r="M58" s="155"/>
      <c r="N58" s="155"/>
      <c r="O58" s="155"/>
      <c r="P58" s="155"/>
      <c r="Q58" s="155"/>
      <c r="R58" s="155"/>
    </row>
    <row r="59" ht="17" customHeight="1" spans="1:18">
      <c r="A59" s="150" t="s">
        <v>94</v>
      </c>
      <c r="B59" s="150"/>
      <c r="C59" s="150"/>
      <c r="D59" s="143" t="str">
        <f>CONCATENATE("全部模块用例总执行数/全部模块用例总数=",TEXT(SUM(E47:E58)/SUM(D47:D58),"0.00%"))</f>
        <v>全部模块用例总执行数/全部模块用例总数=99.83%</v>
      </c>
      <c r="E59" s="143"/>
      <c r="F59" s="143"/>
      <c r="G59" s="153" t="str">
        <f>CONCATENATE("执行通过率(执行成功数/测试执行数）=",TEXT(SUM(G47:G58)/SUM(E47:E58),"0.00%"))</f>
        <v>执行通过率(执行成功数/测试执行数）=99.24%</v>
      </c>
      <c r="H59" s="162"/>
      <c r="I59" s="162"/>
      <c r="J59" s="143"/>
      <c r="K59" s="137"/>
      <c r="L59" s="155"/>
      <c r="M59" s="155"/>
      <c r="N59" s="155"/>
      <c r="O59" s="155"/>
      <c r="P59" s="155"/>
      <c r="Q59" s="155"/>
      <c r="R59" s="155"/>
    </row>
    <row r="60" ht="18.35" spans="1:18">
      <c r="A60" s="132" t="s">
        <v>95</v>
      </c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55"/>
      <c r="M60" s="155"/>
      <c r="N60" s="155"/>
      <c r="O60" s="155"/>
      <c r="P60" s="155"/>
      <c r="Q60" s="155"/>
      <c r="R60" s="155"/>
    </row>
    <row r="61" ht="18.35" spans="1:18">
      <c r="A61" s="150" t="s">
        <v>96</v>
      </c>
      <c r="B61" s="150"/>
      <c r="C61" s="150"/>
      <c r="D61" s="143" t="s">
        <v>97</v>
      </c>
      <c r="E61" s="143"/>
      <c r="F61" s="143"/>
      <c r="G61" s="137"/>
      <c r="H61" s="137"/>
      <c r="I61" s="137"/>
      <c r="J61" s="137"/>
      <c r="K61" s="137"/>
      <c r="L61" s="155"/>
      <c r="M61" s="155"/>
      <c r="N61" s="155"/>
      <c r="O61" s="155"/>
      <c r="P61" s="155"/>
      <c r="Q61" s="155"/>
      <c r="R61" s="155"/>
    </row>
    <row r="62" ht="18.35" spans="1:18">
      <c r="A62" s="150" t="s">
        <v>98</v>
      </c>
      <c r="B62" s="150"/>
      <c r="C62" s="150"/>
      <c r="D62" s="143" t="s">
        <v>99</v>
      </c>
      <c r="E62" s="143"/>
      <c r="F62" s="143"/>
      <c r="G62" s="137"/>
      <c r="H62" s="137"/>
      <c r="I62" s="137"/>
      <c r="J62" s="137"/>
      <c r="K62" s="137"/>
      <c r="L62" s="155"/>
      <c r="M62" s="155"/>
      <c r="N62" s="155"/>
      <c r="O62" s="155"/>
      <c r="P62" s="155"/>
      <c r="Q62" s="155"/>
      <c r="R62" s="155"/>
    </row>
    <row r="63" ht="18.35" spans="1:18">
      <c r="A63" s="150" t="s">
        <v>100</v>
      </c>
      <c r="B63" s="150"/>
      <c r="C63" s="150"/>
      <c r="D63" s="143">
        <v>13.2</v>
      </c>
      <c r="E63" s="143"/>
      <c r="F63" s="143"/>
      <c r="G63" s="137"/>
      <c r="H63" s="137"/>
      <c r="I63" s="137"/>
      <c r="J63" s="137"/>
      <c r="K63" s="137"/>
      <c r="L63" s="155"/>
      <c r="M63" s="155"/>
      <c r="N63" s="155"/>
      <c r="O63" s="155"/>
      <c r="P63" s="155"/>
      <c r="Q63" s="155"/>
      <c r="R63" s="155"/>
    </row>
    <row r="64" spans="1:18">
      <c r="A64" s="155"/>
      <c r="B64" s="155"/>
      <c r="C64" s="155"/>
      <c r="D64" s="155"/>
      <c r="E64" s="155"/>
      <c r="F64" s="155"/>
      <c r="G64" s="155"/>
      <c r="H64" s="155"/>
      <c r="I64" s="155"/>
      <c r="J64" s="155"/>
      <c r="K64" s="155"/>
      <c r="L64" s="155"/>
      <c r="M64" s="155"/>
      <c r="N64" s="155"/>
      <c r="O64" s="155"/>
      <c r="P64" s="155"/>
      <c r="Q64" s="155"/>
      <c r="R64" s="155"/>
    </row>
    <row r="65" spans="1:18">
      <c r="A65" s="155"/>
      <c r="B65" s="155"/>
      <c r="C65" s="155"/>
      <c r="D65" s="155"/>
      <c r="E65" s="155"/>
      <c r="F65" s="155"/>
      <c r="G65" s="155"/>
      <c r="H65" s="155"/>
      <c r="I65" s="155"/>
      <c r="J65" s="155"/>
      <c r="K65" s="155"/>
      <c r="L65" s="155"/>
      <c r="M65" s="155"/>
      <c r="N65" s="155"/>
      <c r="O65" s="155"/>
      <c r="P65" s="155"/>
      <c r="Q65" s="155"/>
      <c r="R65" s="155"/>
    </row>
    <row r="66" spans="1:18">
      <c r="A66" s="155"/>
      <c r="B66" s="155"/>
      <c r="C66" s="155"/>
      <c r="D66" s="155"/>
      <c r="E66" s="155"/>
      <c r="F66" s="155"/>
      <c r="G66" s="155"/>
      <c r="H66" s="155"/>
      <c r="I66" s="155"/>
      <c r="J66" s="155"/>
      <c r="K66" s="155"/>
      <c r="L66" s="155"/>
      <c r="M66" s="155"/>
      <c r="N66" s="155"/>
      <c r="O66" s="155"/>
      <c r="P66" s="155"/>
      <c r="Q66" s="155"/>
      <c r="R66" s="155"/>
    </row>
    <row r="67" spans="1:18">
      <c r="A67" s="155"/>
      <c r="B67" s="155"/>
      <c r="C67" s="155"/>
      <c r="D67" s="155"/>
      <c r="E67" s="155"/>
      <c r="F67" s="155"/>
      <c r="G67" s="155"/>
      <c r="H67" s="155"/>
      <c r="I67" s="155"/>
      <c r="J67" s="155"/>
      <c r="K67" s="155"/>
      <c r="L67" s="155"/>
      <c r="M67" s="155"/>
      <c r="N67" s="155"/>
      <c r="O67" s="155"/>
      <c r="P67" s="155"/>
      <c r="Q67" s="155"/>
      <c r="R67" s="155"/>
    </row>
    <row r="68" spans="1:18">
      <c r="A68" s="155"/>
      <c r="B68" s="155"/>
      <c r="C68" s="155"/>
      <c r="D68" s="155"/>
      <c r="E68" s="155"/>
      <c r="F68" s="155"/>
      <c r="G68" s="155"/>
      <c r="H68" s="155"/>
      <c r="I68" s="155"/>
      <c r="J68" s="155"/>
      <c r="K68" s="155"/>
      <c r="L68" s="155"/>
      <c r="M68" s="155"/>
      <c r="N68" s="155"/>
      <c r="O68" s="155"/>
      <c r="P68" s="155"/>
      <c r="Q68" s="155"/>
      <c r="R68" s="155"/>
    </row>
    <row r="69" spans="1:18">
      <c r="A69" s="155"/>
      <c r="B69" s="155"/>
      <c r="C69" s="155"/>
      <c r="D69" s="155"/>
      <c r="E69" s="155"/>
      <c r="F69" s="155"/>
      <c r="G69" s="155"/>
      <c r="H69" s="155"/>
      <c r="I69" s="155"/>
      <c r="J69" s="155"/>
      <c r="K69" s="155"/>
      <c r="L69" s="155"/>
      <c r="M69" s="155"/>
      <c r="N69" s="155"/>
      <c r="O69" s="155"/>
      <c r="P69" s="155"/>
      <c r="Q69" s="155"/>
      <c r="R69" s="155"/>
    </row>
    <row r="70" spans="1:18">
      <c r="A70" s="155"/>
      <c r="B70" s="155"/>
      <c r="C70" s="155"/>
      <c r="D70" s="155"/>
      <c r="E70" s="155"/>
      <c r="F70" s="155"/>
      <c r="G70" s="155"/>
      <c r="H70" s="155"/>
      <c r="I70" s="155"/>
      <c r="J70" s="155"/>
      <c r="K70" s="155"/>
      <c r="L70" s="155"/>
      <c r="M70" s="155"/>
      <c r="N70" s="155"/>
      <c r="O70" s="155"/>
      <c r="P70" s="155"/>
      <c r="Q70" s="155"/>
      <c r="R70" s="155"/>
    </row>
    <row r="71" spans="1:18">
      <c r="A71" s="155"/>
      <c r="B71" s="155"/>
      <c r="C71" s="155"/>
      <c r="D71" s="155"/>
      <c r="E71" s="155"/>
      <c r="F71" s="155"/>
      <c r="G71" s="155"/>
      <c r="H71" s="155"/>
      <c r="I71" s="155"/>
      <c r="J71" s="155"/>
      <c r="K71" s="155"/>
      <c r="L71" s="155"/>
      <c r="M71" s="155"/>
      <c r="N71" s="155"/>
      <c r="O71" s="155"/>
      <c r="P71" s="155"/>
      <c r="Q71" s="155"/>
      <c r="R71" s="155"/>
    </row>
    <row r="72" spans="1:18">
      <c r="A72" s="155"/>
      <c r="B72" s="155"/>
      <c r="C72" s="155"/>
      <c r="D72" s="155"/>
      <c r="E72" s="155"/>
      <c r="F72" s="155"/>
      <c r="G72" s="155"/>
      <c r="H72" s="155"/>
      <c r="I72" s="155"/>
      <c r="J72" s="155"/>
      <c r="K72" s="155"/>
      <c r="L72" s="155"/>
      <c r="M72" s="155"/>
      <c r="N72" s="155"/>
      <c r="O72" s="155"/>
      <c r="P72" s="155"/>
      <c r="Q72" s="155"/>
      <c r="R72" s="155"/>
    </row>
    <row r="73" spans="1:18">
      <c r="A73" s="155"/>
      <c r="B73" s="155"/>
      <c r="C73" s="155"/>
      <c r="D73" s="155"/>
      <c r="E73" s="155"/>
      <c r="F73" s="155"/>
      <c r="G73" s="155"/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</row>
    <row r="74" spans="1:18">
      <c r="A74" s="155"/>
      <c r="B74" s="155"/>
      <c r="C74" s="155"/>
      <c r="D74" s="155"/>
      <c r="E74" s="155"/>
      <c r="F74" s="155"/>
      <c r="G74" s="155"/>
      <c r="H74" s="155"/>
      <c r="I74" s="155"/>
      <c r="J74" s="155"/>
      <c r="K74" s="155"/>
      <c r="L74" s="155"/>
      <c r="M74" s="155"/>
      <c r="N74" s="155"/>
      <c r="O74" s="155"/>
      <c r="P74" s="155"/>
      <c r="Q74" s="155"/>
      <c r="R74" s="155"/>
    </row>
    <row r="75" spans="1:18">
      <c r="A75" s="155"/>
      <c r="B75" s="155"/>
      <c r="C75" s="155"/>
      <c r="D75" s="155"/>
      <c r="E75" s="155"/>
      <c r="F75" s="155"/>
      <c r="G75" s="155"/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</row>
    <row r="76" spans="1:18">
      <c r="A76" s="155"/>
      <c r="B76" s="155"/>
      <c r="C76" s="155"/>
      <c r="D76" s="155"/>
      <c r="E76" s="155"/>
      <c r="F76" s="155"/>
      <c r="G76" s="155"/>
      <c r="H76" s="155"/>
      <c r="I76" s="155"/>
      <c r="J76" s="155"/>
      <c r="K76" s="155"/>
      <c r="L76" s="155"/>
      <c r="M76" s="155"/>
      <c r="N76" s="155"/>
      <c r="O76" s="155"/>
      <c r="P76" s="155"/>
      <c r="Q76" s="155"/>
      <c r="R76" s="155"/>
    </row>
    <row r="77" spans="1:18">
      <c r="A77" s="155"/>
      <c r="B77" s="155"/>
      <c r="C77" s="155"/>
      <c r="D77" s="155"/>
      <c r="E77" s="155"/>
      <c r="F77" s="155"/>
      <c r="G77" s="155"/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</row>
    <row r="78" spans="1:18">
      <c r="A78" s="155"/>
      <c r="B78" s="155"/>
      <c r="C78" s="155"/>
      <c r="D78" s="155"/>
      <c r="E78" s="155"/>
      <c r="F78" s="155"/>
      <c r="G78" s="155"/>
      <c r="H78" s="155"/>
      <c r="I78" s="155"/>
      <c r="J78" s="155"/>
      <c r="K78" s="155"/>
      <c r="L78" s="155"/>
      <c r="M78" s="155"/>
      <c r="N78" s="155"/>
      <c r="O78" s="155"/>
      <c r="P78" s="155"/>
      <c r="Q78" s="155"/>
      <c r="R78" s="155"/>
    </row>
    <row r="79" spans="1:18">
      <c r="A79" s="155"/>
      <c r="B79" s="155"/>
      <c r="C79" s="155"/>
      <c r="D79" s="155"/>
      <c r="E79" s="155"/>
      <c r="F79" s="155"/>
      <c r="G79" s="155"/>
      <c r="H79" s="155"/>
      <c r="I79" s="155"/>
      <c r="J79" s="155"/>
      <c r="K79" s="155"/>
      <c r="L79" s="155"/>
      <c r="M79" s="155"/>
      <c r="N79" s="155"/>
      <c r="O79" s="155"/>
      <c r="P79" s="155"/>
      <c r="Q79" s="155"/>
      <c r="R79" s="155"/>
    </row>
    <row r="80" spans="1:18">
      <c r="A80" s="155"/>
      <c r="B80" s="155"/>
      <c r="C80" s="155"/>
      <c r="D80" s="155"/>
      <c r="E80" s="155"/>
      <c r="F80" s="155"/>
      <c r="G80" s="155"/>
      <c r="H80" s="155"/>
      <c r="I80" s="155"/>
      <c r="J80" s="155"/>
      <c r="K80" s="155"/>
      <c r="L80" s="155"/>
      <c r="M80" s="155"/>
      <c r="N80" s="155"/>
      <c r="O80" s="155"/>
      <c r="P80" s="155"/>
      <c r="Q80" s="155"/>
      <c r="R80" s="155"/>
    </row>
    <row r="81" spans="1:18">
      <c r="A81" s="155"/>
      <c r="B81" s="155"/>
      <c r="C81" s="155"/>
      <c r="D81" s="155"/>
      <c r="E81" s="155"/>
      <c r="F81" s="155"/>
      <c r="G81" s="155"/>
      <c r="H81" s="155"/>
      <c r="I81" s="155"/>
      <c r="J81" s="155"/>
      <c r="K81" s="155"/>
      <c r="L81" s="155"/>
      <c r="M81" s="155"/>
      <c r="N81" s="155"/>
      <c r="O81" s="155"/>
      <c r="P81" s="155"/>
      <c r="Q81" s="155"/>
      <c r="R81" s="155"/>
    </row>
    <row r="82" spans="1:18">
      <c r="A82" s="155"/>
      <c r="B82" s="155"/>
      <c r="C82" s="155"/>
      <c r="D82" s="155"/>
      <c r="E82" s="155"/>
      <c r="F82" s="155"/>
      <c r="G82" s="155"/>
      <c r="H82" s="155"/>
      <c r="I82" s="155"/>
      <c r="J82" s="155"/>
      <c r="K82" s="155"/>
      <c r="L82" s="155"/>
      <c r="M82" s="155"/>
      <c r="N82" s="155"/>
      <c r="O82" s="155"/>
      <c r="P82" s="155"/>
      <c r="Q82" s="155"/>
      <c r="R82" s="155"/>
    </row>
    <row r="83" spans="1:18">
      <c r="A83" s="155"/>
      <c r="B83" s="155"/>
      <c r="C83" s="155"/>
      <c r="D83" s="155"/>
      <c r="E83" s="155"/>
      <c r="F83" s="155"/>
      <c r="G83" s="155"/>
      <c r="H83" s="155"/>
      <c r="I83" s="155"/>
      <c r="J83" s="155"/>
      <c r="K83" s="155"/>
      <c r="L83" s="155"/>
      <c r="M83" s="155"/>
      <c r="N83" s="155"/>
      <c r="O83" s="155"/>
      <c r="P83" s="155"/>
      <c r="Q83" s="155"/>
      <c r="R83" s="155"/>
    </row>
    <row r="84" spans="1:18">
      <c r="A84" s="155"/>
      <c r="B84" s="155"/>
      <c r="C84" s="155"/>
      <c r="D84" s="155"/>
      <c r="E84" s="155"/>
      <c r="F84" s="155"/>
      <c r="G84" s="155"/>
      <c r="H84" s="155"/>
      <c r="I84" s="155"/>
      <c r="J84" s="155"/>
      <c r="K84" s="155"/>
      <c r="L84" s="155"/>
      <c r="M84" s="155"/>
      <c r="N84" s="155"/>
      <c r="O84" s="155"/>
      <c r="P84" s="155"/>
      <c r="Q84" s="155"/>
      <c r="R84" s="155"/>
    </row>
    <row r="85" spans="1:18">
      <c r="A85" s="155"/>
      <c r="B85" s="155"/>
      <c r="C85" s="155"/>
      <c r="D85" s="155"/>
      <c r="E85" s="155"/>
      <c r="F85" s="155"/>
      <c r="G85" s="155"/>
      <c r="H85" s="155"/>
      <c r="I85" s="155"/>
      <c r="J85" s="155"/>
      <c r="K85" s="155"/>
      <c r="L85" s="155"/>
      <c r="M85" s="155"/>
      <c r="N85" s="155"/>
      <c r="O85" s="155"/>
      <c r="P85" s="155"/>
      <c r="Q85" s="155"/>
      <c r="R85" s="155"/>
    </row>
    <row r="86" spans="1:18">
      <c r="A86" s="155"/>
      <c r="B86" s="155"/>
      <c r="C86" s="155"/>
      <c r="D86" s="155"/>
      <c r="E86" s="155"/>
      <c r="F86" s="155"/>
      <c r="G86" s="155"/>
      <c r="H86" s="155"/>
      <c r="I86" s="155"/>
      <c r="J86" s="155"/>
      <c r="K86" s="155"/>
      <c r="L86" s="155"/>
      <c r="M86" s="155"/>
      <c r="N86" s="155"/>
      <c r="O86" s="155"/>
      <c r="P86" s="155"/>
      <c r="Q86" s="155"/>
      <c r="R86" s="155"/>
    </row>
    <row r="87" spans="1:18">
      <c r="A87" s="155"/>
      <c r="B87" s="155"/>
      <c r="C87" s="155"/>
      <c r="D87" s="155"/>
      <c r="E87" s="155"/>
      <c r="F87" s="155"/>
      <c r="G87" s="155"/>
      <c r="H87" s="155"/>
      <c r="I87" s="155"/>
      <c r="J87" s="155"/>
      <c r="K87" s="155"/>
      <c r="L87" s="155"/>
      <c r="M87" s="155"/>
      <c r="N87" s="155"/>
      <c r="O87" s="155"/>
      <c r="P87" s="155"/>
      <c r="Q87" s="155"/>
      <c r="R87" s="155"/>
    </row>
    <row r="88" spans="1:18">
      <c r="A88" s="155"/>
      <c r="B88" s="155"/>
      <c r="C88" s="155"/>
      <c r="D88" s="155"/>
      <c r="E88" s="155"/>
      <c r="F88" s="155"/>
      <c r="G88" s="155"/>
      <c r="H88" s="155"/>
      <c r="I88" s="155"/>
      <c r="J88" s="155"/>
      <c r="K88" s="155"/>
      <c r="L88" s="155"/>
      <c r="M88" s="155"/>
      <c r="N88" s="155"/>
      <c r="O88" s="155"/>
      <c r="P88" s="155"/>
      <c r="Q88" s="155"/>
      <c r="R88" s="155"/>
    </row>
    <row r="89" spans="1:18">
      <c r="A89" s="155"/>
      <c r="B89" s="155"/>
      <c r="C89" s="155"/>
      <c r="D89" s="155"/>
      <c r="E89" s="155"/>
      <c r="F89" s="155"/>
      <c r="G89" s="155"/>
      <c r="H89" s="155"/>
      <c r="I89" s="155"/>
      <c r="J89" s="155"/>
      <c r="K89" s="155"/>
      <c r="L89" s="155"/>
      <c r="M89" s="155"/>
      <c r="N89" s="155"/>
      <c r="O89" s="155"/>
      <c r="P89" s="155"/>
      <c r="Q89" s="155"/>
      <c r="R89" s="155"/>
    </row>
    <row r="90" spans="1:18">
      <c r="A90" s="155"/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  <c r="N90" s="155"/>
      <c r="O90" s="155"/>
      <c r="P90" s="155"/>
      <c r="Q90" s="155"/>
      <c r="R90" s="155"/>
    </row>
    <row r="91" spans="1:18">
      <c r="A91" s="155"/>
      <c r="B91" s="155"/>
      <c r="C91" s="155"/>
      <c r="D91" s="155"/>
      <c r="E91" s="155"/>
      <c r="F91" s="155"/>
      <c r="G91" s="155"/>
      <c r="H91" s="155"/>
      <c r="I91" s="155"/>
      <c r="J91" s="155"/>
      <c r="K91" s="155"/>
      <c r="L91" s="155"/>
      <c r="M91" s="155"/>
      <c r="N91" s="155"/>
      <c r="O91" s="155"/>
      <c r="P91" s="155"/>
      <c r="Q91" s="155"/>
      <c r="R91" s="155"/>
    </row>
    <row r="92" spans="1:18">
      <c r="A92" s="155"/>
      <c r="B92" s="155"/>
      <c r="C92" s="155"/>
      <c r="D92" s="155"/>
      <c r="E92" s="155"/>
      <c r="F92" s="155"/>
      <c r="G92" s="155"/>
      <c r="H92" s="155"/>
      <c r="I92" s="155"/>
      <c r="J92" s="155"/>
      <c r="K92" s="155"/>
      <c r="L92" s="155"/>
      <c r="M92" s="155"/>
      <c r="N92" s="155"/>
      <c r="O92" s="155"/>
      <c r="P92" s="155"/>
      <c r="Q92" s="155"/>
      <c r="R92" s="155"/>
    </row>
    <row r="93" spans="1:18">
      <c r="A93" s="155"/>
      <c r="B93" s="155"/>
      <c r="C93" s="155"/>
      <c r="D93" s="155"/>
      <c r="E93" s="155"/>
      <c r="F93" s="155"/>
      <c r="G93" s="155"/>
      <c r="H93" s="155"/>
      <c r="I93" s="155"/>
      <c r="J93" s="155"/>
      <c r="K93" s="155"/>
      <c r="L93" s="155"/>
      <c r="M93" s="155"/>
      <c r="N93" s="155"/>
      <c r="O93" s="155"/>
      <c r="P93" s="155"/>
      <c r="Q93" s="155"/>
      <c r="R93" s="155"/>
    </row>
    <row r="94" spans="1:18">
      <c r="A94" s="155"/>
      <c r="B94" s="155"/>
      <c r="C94" s="155"/>
      <c r="D94" s="155"/>
      <c r="E94" s="155"/>
      <c r="F94" s="155"/>
      <c r="G94" s="155"/>
      <c r="H94" s="155"/>
      <c r="I94" s="155"/>
      <c r="J94" s="155"/>
      <c r="K94" s="155"/>
      <c r="L94" s="155"/>
      <c r="M94" s="155"/>
      <c r="N94" s="155"/>
      <c r="O94" s="155"/>
      <c r="P94" s="155"/>
      <c r="Q94" s="155"/>
      <c r="R94" s="155"/>
    </row>
    <row r="95" spans="1:18">
      <c r="A95" s="155"/>
      <c r="B95" s="155"/>
      <c r="C95" s="155"/>
      <c r="D95" s="155"/>
      <c r="E95" s="155"/>
      <c r="F95" s="155"/>
      <c r="G95" s="155"/>
      <c r="H95" s="155"/>
      <c r="I95" s="155"/>
      <c r="J95" s="155"/>
      <c r="K95" s="155"/>
      <c r="L95" s="155"/>
      <c r="M95" s="155"/>
      <c r="N95" s="155"/>
      <c r="O95" s="155"/>
      <c r="P95" s="155"/>
      <c r="Q95" s="155"/>
      <c r="R95" s="155"/>
    </row>
    <row r="96" spans="1:18">
      <c r="A96" s="155"/>
      <c r="B96" s="155"/>
      <c r="C96" s="155"/>
      <c r="D96" s="155"/>
      <c r="E96" s="155"/>
      <c r="F96" s="155"/>
      <c r="G96" s="155"/>
      <c r="H96" s="155"/>
      <c r="I96" s="155"/>
      <c r="J96" s="155"/>
      <c r="K96" s="155"/>
      <c r="L96" s="155"/>
      <c r="M96" s="155"/>
      <c r="N96" s="155"/>
      <c r="O96" s="155"/>
      <c r="P96" s="155"/>
      <c r="Q96" s="155"/>
      <c r="R96" s="155"/>
    </row>
    <row r="97" spans="1:18">
      <c r="A97" s="155"/>
      <c r="B97" s="155"/>
      <c r="C97" s="155"/>
      <c r="D97" s="155"/>
      <c r="E97" s="155"/>
      <c r="F97" s="155"/>
      <c r="G97" s="155"/>
      <c r="H97" s="155"/>
      <c r="I97" s="155"/>
      <c r="J97" s="155"/>
      <c r="K97" s="155"/>
      <c r="L97" s="155"/>
      <c r="M97" s="155"/>
      <c r="N97" s="155"/>
      <c r="O97" s="155"/>
      <c r="P97" s="155"/>
      <c r="Q97" s="155"/>
      <c r="R97" s="155"/>
    </row>
    <row r="98" spans="1:18">
      <c r="A98" s="155"/>
      <c r="B98" s="155"/>
      <c r="C98" s="155"/>
      <c r="D98" s="155"/>
      <c r="E98" s="155"/>
      <c r="F98" s="155"/>
      <c r="G98" s="155"/>
      <c r="H98" s="155"/>
      <c r="I98" s="155"/>
      <c r="J98" s="155"/>
      <c r="K98" s="155"/>
      <c r="L98" s="155"/>
      <c r="M98" s="155"/>
      <c r="N98" s="155"/>
      <c r="O98" s="155"/>
      <c r="P98" s="155"/>
      <c r="Q98" s="155"/>
      <c r="R98" s="155"/>
    </row>
    <row r="99" spans="1:18">
      <c r="A99" s="155"/>
      <c r="B99" s="155"/>
      <c r="C99" s="155"/>
      <c r="D99" s="155"/>
      <c r="E99" s="155"/>
      <c r="F99" s="155"/>
      <c r="G99" s="155"/>
      <c r="H99" s="155"/>
      <c r="I99" s="155"/>
      <c r="J99" s="155"/>
      <c r="K99" s="155"/>
      <c r="L99" s="155"/>
      <c r="M99" s="155"/>
      <c r="N99" s="155"/>
      <c r="O99" s="155"/>
      <c r="P99" s="155"/>
      <c r="Q99" s="155"/>
      <c r="R99" s="155"/>
    </row>
    <row r="100" spans="1:18">
      <c r="A100" s="155"/>
      <c r="B100" s="155"/>
      <c r="C100" s="155"/>
      <c r="D100" s="155"/>
      <c r="E100" s="155"/>
      <c r="F100" s="155"/>
      <c r="G100" s="155"/>
      <c r="H100" s="155"/>
      <c r="I100" s="155"/>
      <c r="J100" s="155"/>
      <c r="K100" s="155"/>
      <c r="L100" s="155"/>
      <c r="M100" s="155"/>
      <c r="N100" s="155"/>
      <c r="O100" s="155"/>
      <c r="P100" s="155"/>
      <c r="Q100" s="155"/>
      <c r="R100" s="155"/>
    </row>
    <row r="101" spans="1:18">
      <c r="A101" s="155"/>
      <c r="B101" s="155"/>
      <c r="C101" s="155"/>
      <c r="D101" s="155"/>
      <c r="E101" s="155"/>
      <c r="F101" s="155"/>
      <c r="G101" s="155"/>
      <c r="H101" s="155"/>
      <c r="I101" s="155"/>
      <c r="J101" s="155"/>
      <c r="K101" s="155"/>
      <c r="L101" s="155"/>
      <c r="M101" s="155"/>
      <c r="N101" s="155"/>
      <c r="O101" s="155"/>
      <c r="P101" s="155"/>
      <c r="Q101" s="155"/>
      <c r="R101" s="155"/>
    </row>
    <row r="102" spans="1:18">
      <c r="A102" s="155"/>
      <c r="B102" s="155"/>
      <c r="C102" s="155"/>
      <c r="D102" s="155"/>
      <c r="E102" s="155"/>
      <c r="F102" s="155"/>
      <c r="G102" s="155"/>
      <c r="H102" s="155"/>
      <c r="I102" s="155"/>
      <c r="J102" s="155"/>
      <c r="K102" s="155"/>
      <c r="L102" s="155"/>
      <c r="M102" s="155"/>
      <c r="N102" s="155"/>
      <c r="O102" s="155"/>
      <c r="P102" s="155"/>
      <c r="Q102" s="155"/>
      <c r="R102" s="155"/>
    </row>
    <row r="103" spans="1:18">
      <c r="A103" s="155"/>
      <c r="B103" s="155"/>
      <c r="C103" s="155"/>
      <c r="D103" s="155"/>
      <c r="E103" s="155"/>
      <c r="F103" s="155"/>
      <c r="G103" s="155"/>
      <c r="H103" s="155"/>
      <c r="I103" s="155"/>
      <c r="J103" s="155"/>
      <c r="K103" s="155"/>
      <c r="L103" s="155"/>
      <c r="M103" s="155"/>
      <c r="N103" s="155"/>
      <c r="O103" s="155"/>
      <c r="P103" s="155"/>
      <c r="Q103" s="155"/>
      <c r="R103" s="155"/>
    </row>
    <row r="104" spans="1:18">
      <c r="A104" s="155"/>
      <c r="B104" s="155"/>
      <c r="C104" s="155"/>
      <c r="D104" s="155"/>
      <c r="E104" s="155"/>
      <c r="F104" s="155"/>
      <c r="G104" s="155"/>
      <c r="H104" s="155"/>
      <c r="I104" s="155"/>
      <c r="J104" s="155"/>
      <c r="K104" s="155"/>
      <c r="L104" s="155"/>
      <c r="M104" s="155"/>
      <c r="N104" s="155"/>
      <c r="O104" s="155"/>
      <c r="P104" s="155"/>
      <c r="Q104" s="155"/>
      <c r="R104" s="155"/>
    </row>
    <row r="105" spans="1:18">
      <c r="A105" s="155"/>
      <c r="B105" s="155"/>
      <c r="C105" s="155"/>
      <c r="D105" s="155"/>
      <c r="E105" s="155"/>
      <c r="F105" s="155"/>
      <c r="G105" s="155"/>
      <c r="H105" s="155"/>
      <c r="I105" s="155"/>
      <c r="J105" s="155"/>
      <c r="K105" s="155"/>
      <c r="L105" s="155"/>
      <c r="M105" s="155"/>
      <c r="N105" s="155"/>
      <c r="O105" s="155"/>
      <c r="P105" s="155"/>
      <c r="Q105" s="155"/>
      <c r="R105" s="155"/>
    </row>
    <row r="106" spans="1:18">
      <c r="A106" s="155"/>
      <c r="B106" s="155"/>
      <c r="C106" s="155"/>
      <c r="D106" s="155"/>
      <c r="E106" s="155"/>
      <c r="F106" s="155"/>
      <c r="G106" s="155"/>
      <c r="H106" s="155"/>
      <c r="I106" s="155"/>
      <c r="J106" s="155"/>
      <c r="K106" s="155"/>
      <c r="L106" s="155"/>
      <c r="M106" s="155"/>
      <c r="N106" s="155"/>
      <c r="O106" s="155"/>
      <c r="P106" s="155"/>
      <c r="Q106" s="155"/>
      <c r="R106" s="155"/>
    </row>
    <row r="107" spans="1:18">
      <c r="A107" s="155"/>
      <c r="B107" s="155"/>
      <c r="C107" s="155"/>
      <c r="D107" s="155"/>
      <c r="E107" s="155"/>
      <c r="F107" s="155"/>
      <c r="G107" s="155"/>
      <c r="H107" s="155"/>
      <c r="I107" s="155"/>
      <c r="J107" s="155"/>
      <c r="K107" s="155"/>
      <c r="L107" s="155"/>
      <c r="M107" s="155"/>
      <c r="N107" s="155"/>
      <c r="O107" s="155"/>
      <c r="P107" s="155"/>
      <c r="Q107" s="155"/>
      <c r="R107" s="155"/>
    </row>
    <row r="108" spans="1:18">
      <c r="A108" s="155"/>
      <c r="B108" s="155"/>
      <c r="C108" s="155"/>
      <c r="D108" s="155"/>
      <c r="E108" s="155"/>
      <c r="F108" s="155"/>
      <c r="G108" s="155"/>
      <c r="H108" s="155"/>
      <c r="I108" s="155"/>
      <c r="J108" s="155"/>
      <c r="K108" s="155"/>
      <c r="L108" s="155"/>
      <c r="M108" s="155"/>
      <c r="N108" s="155"/>
      <c r="O108" s="155"/>
      <c r="P108" s="155"/>
      <c r="Q108" s="155"/>
      <c r="R108" s="155"/>
    </row>
    <row r="109" spans="1:18">
      <c r="A109" s="155"/>
      <c r="B109" s="155"/>
      <c r="C109" s="155"/>
      <c r="D109" s="155"/>
      <c r="E109" s="155"/>
      <c r="F109" s="155"/>
      <c r="G109" s="155"/>
      <c r="H109" s="155"/>
      <c r="I109" s="155"/>
      <c r="J109" s="155"/>
      <c r="K109" s="155"/>
      <c r="L109" s="155"/>
      <c r="M109" s="155"/>
      <c r="N109" s="155"/>
      <c r="O109" s="155"/>
      <c r="P109" s="155"/>
      <c r="Q109" s="155"/>
      <c r="R109" s="155"/>
    </row>
    <row r="110" spans="1:18">
      <c r="A110" s="155"/>
      <c r="B110" s="155"/>
      <c r="C110" s="155"/>
      <c r="D110" s="155"/>
      <c r="E110" s="155"/>
      <c r="F110" s="155"/>
      <c r="G110" s="155"/>
      <c r="H110" s="155"/>
      <c r="I110" s="155"/>
      <c r="J110" s="155"/>
      <c r="K110" s="155"/>
      <c r="L110" s="155"/>
      <c r="M110" s="155"/>
      <c r="N110" s="155"/>
      <c r="O110" s="155"/>
      <c r="P110" s="155"/>
      <c r="Q110" s="155"/>
      <c r="R110" s="155"/>
    </row>
    <row r="111" spans="1:18">
      <c r="A111" s="155"/>
      <c r="B111" s="155"/>
      <c r="C111" s="155"/>
      <c r="D111" s="155"/>
      <c r="E111" s="155"/>
      <c r="F111" s="155"/>
      <c r="G111" s="155"/>
      <c r="H111" s="155"/>
      <c r="I111" s="155"/>
      <c r="J111" s="155"/>
      <c r="K111" s="155"/>
      <c r="L111" s="155"/>
      <c r="M111" s="155"/>
      <c r="N111" s="155"/>
      <c r="O111" s="155"/>
      <c r="P111" s="155"/>
      <c r="Q111" s="155"/>
      <c r="R111" s="155"/>
    </row>
    <row r="112" spans="1:18">
      <c r="A112" s="155"/>
      <c r="B112" s="155"/>
      <c r="C112" s="155"/>
      <c r="D112" s="155"/>
      <c r="E112" s="155"/>
      <c r="F112" s="155"/>
      <c r="G112" s="155"/>
      <c r="H112" s="155"/>
      <c r="I112" s="155"/>
      <c r="J112" s="155"/>
      <c r="K112" s="155"/>
      <c r="L112" s="155"/>
      <c r="M112" s="155"/>
      <c r="N112" s="155"/>
      <c r="O112" s="155"/>
      <c r="P112" s="155"/>
      <c r="Q112" s="155"/>
      <c r="R112" s="155"/>
    </row>
    <row r="113" spans="1:18">
      <c r="A113" s="155"/>
      <c r="B113" s="155"/>
      <c r="C113" s="155"/>
      <c r="D113" s="155"/>
      <c r="E113" s="155"/>
      <c r="F113" s="155"/>
      <c r="G113" s="155"/>
      <c r="H113" s="155"/>
      <c r="I113" s="155"/>
      <c r="J113" s="155"/>
      <c r="K113" s="155"/>
      <c r="L113" s="155"/>
      <c r="M113" s="155"/>
      <c r="N113" s="155"/>
      <c r="O113" s="155"/>
      <c r="P113" s="155"/>
      <c r="Q113" s="155"/>
      <c r="R113" s="155"/>
    </row>
    <row r="114" spans="1:18">
      <c r="A114" s="155"/>
      <c r="B114" s="155"/>
      <c r="C114" s="155"/>
      <c r="D114" s="155"/>
      <c r="E114" s="155"/>
      <c r="F114" s="155"/>
      <c r="G114" s="155"/>
      <c r="H114" s="155"/>
      <c r="I114" s="155"/>
      <c r="J114" s="155"/>
      <c r="K114" s="155"/>
      <c r="L114" s="155"/>
      <c r="M114" s="155"/>
      <c r="N114" s="155"/>
      <c r="O114" s="155"/>
      <c r="P114" s="155"/>
      <c r="Q114" s="155"/>
      <c r="R114" s="155"/>
    </row>
    <row r="115" spans="1:18">
      <c r="A115" s="155"/>
      <c r="B115" s="155"/>
      <c r="C115" s="155"/>
      <c r="D115" s="155"/>
      <c r="E115" s="155"/>
      <c r="F115" s="155"/>
      <c r="G115" s="155"/>
      <c r="H115" s="155"/>
      <c r="I115" s="155"/>
      <c r="J115" s="155"/>
      <c r="K115" s="155"/>
      <c r="L115" s="155"/>
      <c r="M115" s="155"/>
      <c r="N115" s="155"/>
      <c r="O115" s="155"/>
      <c r="P115" s="155"/>
      <c r="Q115" s="155"/>
      <c r="R115" s="155"/>
    </row>
    <row r="116" spans="1:18">
      <c r="A116" s="155"/>
      <c r="B116" s="155"/>
      <c r="C116" s="155"/>
      <c r="D116" s="155"/>
      <c r="E116" s="155"/>
      <c r="F116" s="155"/>
      <c r="G116" s="155"/>
      <c r="H116" s="155"/>
      <c r="I116" s="155"/>
      <c r="J116" s="155"/>
      <c r="K116" s="155"/>
      <c r="L116" s="155"/>
      <c r="M116" s="155"/>
      <c r="N116" s="155"/>
      <c r="O116" s="155"/>
      <c r="P116" s="155"/>
      <c r="Q116" s="155"/>
      <c r="R116" s="155"/>
    </row>
    <row r="117" spans="1:18">
      <c r="A117" s="155"/>
      <c r="B117" s="155"/>
      <c r="C117" s="155"/>
      <c r="D117" s="155"/>
      <c r="E117" s="155"/>
      <c r="F117" s="155"/>
      <c r="G117" s="155"/>
      <c r="H117" s="155"/>
      <c r="I117" s="155"/>
      <c r="J117" s="155"/>
      <c r="K117" s="155"/>
      <c r="L117" s="155"/>
      <c r="M117" s="155"/>
      <c r="N117" s="155"/>
      <c r="O117" s="155"/>
      <c r="P117" s="155"/>
      <c r="Q117" s="155"/>
      <c r="R117" s="155"/>
    </row>
    <row r="118" spans="1:18">
      <c r="A118" s="155"/>
      <c r="B118" s="155"/>
      <c r="C118" s="155"/>
      <c r="D118" s="155"/>
      <c r="E118" s="155"/>
      <c r="F118" s="155"/>
      <c r="G118" s="155"/>
      <c r="H118" s="155"/>
      <c r="I118" s="155"/>
      <c r="J118" s="155"/>
      <c r="K118" s="155"/>
      <c r="L118" s="155"/>
      <c r="M118" s="155"/>
      <c r="N118" s="155"/>
      <c r="O118" s="155"/>
      <c r="P118" s="155"/>
      <c r="Q118" s="155"/>
      <c r="R118" s="155"/>
    </row>
    <row r="119" spans="1:18">
      <c r="A119" s="155"/>
      <c r="B119" s="155"/>
      <c r="C119" s="155"/>
      <c r="D119" s="155"/>
      <c r="E119" s="155"/>
      <c r="F119" s="155"/>
      <c r="G119" s="155"/>
      <c r="H119" s="155"/>
      <c r="I119" s="155"/>
      <c r="J119" s="155"/>
      <c r="K119" s="155"/>
      <c r="L119" s="155"/>
      <c r="M119" s="155"/>
      <c r="N119" s="155"/>
      <c r="O119" s="155"/>
      <c r="P119" s="155"/>
      <c r="Q119" s="155"/>
      <c r="R119" s="155"/>
    </row>
    <row r="120" spans="1:18">
      <c r="A120" s="155"/>
      <c r="B120" s="155"/>
      <c r="C120" s="155"/>
      <c r="D120" s="155"/>
      <c r="E120" s="155"/>
      <c r="F120" s="155"/>
      <c r="G120" s="155"/>
      <c r="H120" s="155"/>
      <c r="I120" s="155"/>
      <c r="J120" s="155"/>
      <c r="K120" s="155"/>
      <c r="L120" s="155"/>
      <c r="M120" s="155"/>
      <c r="N120" s="155"/>
      <c r="O120" s="155"/>
      <c r="P120" s="155"/>
      <c r="Q120" s="155"/>
      <c r="R120" s="155"/>
    </row>
    <row r="121" spans="1:18">
      <c r="A121" s="155"/>
      <c r="B121" s="155"/>
      <c r="C121" s="155"/>
      <c r="D121" s="155"/>
      <c r="E121" s="155"/>
      <c r="F121" s="155"/>
      <c r="G121" s="155"/>
      <c r="H121" s="155"/>
      <c r="I121" s="155"/>
      <c r="J121" s="155"/>
      <c r="K121" s="155"/>
      <c r="L121" s="155"/>
      <c r="M121" s="155"/>
      <c r="N121" s="155"/>
      <c r="O121" s="155"/>
      <c r="P121" s="155"/>
      <c r="Q121" s="155"/>
      <c r="R121" s="155"/>
    </row>
    <row r="122" spans="1:18">
      <c r="A122" s="155"/>
      <c r="B122" s="155"/>
      <c r="C122" s="155"/>
      <c r="D122" s="155"/>
      <c r="E122" s="155"/>
      <c r="F122" s="155"/>
      <c r="G122" s="155"/>
      <c r="H122" s="155"/>
      <c r="I122" s="155"/>
      <c r="J122" s="155"/>
      <c r="K122" s="155"/>
      <c r="L122" s="155"/>
      <c r="M122" s="155"/>
      <c r="N122" s="155"/>
      <c r="O122" s="155"/>
      <c r="P122" s="155"/>
      <c r="Q122" s="155"/>
      <c r="R122" s="155"/>
    </row>
    <row r="123" spans="1:18">
      <c r="A123" s="155"/>
      <c r="B123" s="155"/>
      <c r="C123" s="155"/>
      <c r="D123" s="155"/>
      <c r="E123" s="155"/>
      <c r="F123" s="155"/>
      <c r="G123" s="155"/>
      <c r="H123" s="155"/>
      <c r="I123" s="155"/>
      <c r="J123" s="155"/>
      <c r="K123" s="155"/>
      <c r="L123" s="155"/>
      <c r="M123" s="155"/>
      <c r="N123" s="155"/>
      <c r="O123" s="155"/>
      <c r="P123" s="155"/>
      <c r="Q123" s="155"/>
      <c r="R123" s="155"/>
    </row>
    <row r="124" spans="1:18">
      <c r="A124" s="155"/>
      <c r="B124" s="155"/>
      <c r="C124" s="155"/>
      <c r="D124" s="155"/>
      <c r="E124" s="155"/>
      <c r="F124" s="155"/>
      <c r="G124" s="155"/>
      <c r="H124" s="155"/>
      <c r="I124" s="155"/>
      <c r="J124" s="155"/>
      <c r="K124" s="155"/>
      <c r="L124" s="155"/>
      <c r="M124" s="155"/>
      <c r="N124" s="155"/>
      <c r="O124" s="155"/>
      <c r="P124" s="155"/>
      <c r="Q124" s="155"/>
      <c r="R124" s="155"/>
    </row>
    <row r="125" spans="1:18">
      <c r="A125" s="155"/>
      <c r="B125" s="155"/>
      <c r="C125" s="155"/>
      <c r="D125" s="155"/>
      <c r="E125" s="155"/>
      <c r="F125" s="155"/>
      <c r="G125" s="155"/>
      <c r="H125" s="155"/>
      <c r="I125" s="155"/>
      <c r="J125" s="155"/>
      <c r="K125" s="155"/>
      <c r="L125" s="155"/>
      <c r="M125" s="155"/>
      <c r="N125" s="155"/>
      <c r="O125" s="155"/>
      <c r="P125" s="155"/>
      <c r="Q125" s="155"/>
      <c r="R125" s="155"/>
    </row>
    <row r="126" spans="1:18">
      <c r="A126" s="155"/>
      <c r="B126" s="155"/>
      <c r="C126" s="155"/>
      <c r="D126" s="155"/>
      <c r="E126" s="155"/>
      <c r="F126" s="155"/>
      <c r="G126" s="155"/>
      <c r="H126" s="155"/>
      <c r="I126" s="155"/>
      <c r="J126" s="155"/>
      <c r="K126" s="155"/>
      <c r="L126" s="155"/>
      <c r="M126" s="155"/>
      <c r="N126" s="155"/>
      <c r="O126" s="155"/>
      <c r="P126" s="155"/>
      <c r="Q126" s="155"/>
      <c r="R126" s="155"/>
    </row>
    <row r="127" spans="1:18">
      <c r="A127" s="155"/>
      <c r="B127" s="155"/>
      <c r="C127" s="155"/>
      <c r="D127" s="155"/>
      <c r="E127" s="155"/>
      <c r="F127" s="155"/>
      <c r="G127" s="155"/>
      <c r="H127" s="155"/>
      <c r="I127" s="155"/>
      <c r="J127" s="155"/>
      <c r="K127" s="155"/>
      <c r="L127" s="155"/>
      <c r="M127" s="155"/>
      <c r="N127" s="155"/>
      <c r="O127" s="155"/>
      <c r="P127" s="155"/>
      <c r="Q127" s="155"/>
      <c r="R127" s="155"/>
    </row>
    <row r="128" spans="1:18">
      <c r="A128" s="155"/>
      <c r="B128" s="155"/>
      <c r="C128" s="155"/>
      <c r="D128" s="155"/>
      <c r="E128" s="155"/>
      <c r="F128" s="155"/>
      <c r="G128" s="155"/>
      <c r="H128" s="155"/>
      <c r="I128" s="155"/>
      <c r="J128" s="155"/>
      <c r="K128" s="155"/>
      <c r="L128" s="155"/>
      <c r="M128" s="155"/>
      <c r="N128" s="155"/>
      <c r="O128" s="155"/>
      <c r="P128" s="155"/>
      <c r="Q128" s="155"/>
      <c r="R128" s="155"/>
    </row>
    <row r="129" spans="1:18">
      <c r="A129" s="155"/>
      <c r="B129" s="155"/>
      <c r="C129" s="155"/>
      <c r="D129" s="155"/>
      <c r="E129" s="155"/>
      <c r="F129" s="155"/>
      <c r="G129" s="155"/>
      <c r="H129" s="155"/>
      <c r="I129" s="155"/>
      <c r="J129" s="155"/>
      <c r="K129" s="155"/>
      <c r="L129" s="155"/>
      <c r="M129" s="155"/>
      <c r="N129" s="155"/>
      <c r="O129" s="155"/>
      <c r="P129" s="155"/>
      <c r="Q129" s="155"/>
      <c r="R129" s="155"/>
    </row>
    <row r="130" spans="1:18">
      <c r="A130" s="155"/>
      <c r="B130" s="155"/>
      <c r="C130" s="155"/>
      <c r="D130" s="155"/>
      <c r="E130" s="155"/>
      <c r="F130" s="155"/>
      <c r="G130" s="155"/>
      <c r="H130" s="155"/>
      <c r="I130" s="155"/>
      <c r="J130" s="155"/>
      <c r="K130" s="155"/>
      <c r="L130" s="155"/>
      <c r="M130" s="155"/>
      <c r="N130" s="155"/>
      <c r="O130" s="155"/>
      <c r="P130" s="155"/>
      <c r="Q130" s="155"/>
      <c r="R130" s="155"/>
    </row>
    <row r="131" spans="1:18">
      <c r="A131" s="155"/>
      <c r="B131" s="155"/>
      <c r="C131" s="155"/>
      <c r="D131" s="155"/>
      <c r="E131" s="155"/>
      <c r="F131" s="155"/>
      <c r="G131" s="155"/>
      <c r="H131" s="155"/>
      <c r="I131" s="155"/>
      <c r="J131" s="155"/>
      <c r="K131" s="155"/>
      <c r="L131" s="155"/>
      <c r="M131" s="155"/>
      <c r="N131" s="155"/>
      <c r="O131" s="155"/>
      <c r="P131" s="155"/>
      <c r="Q131" s="155"/>
      <c r="R131" s="155"/>
    </row>
    <row r="132" spans="1:18">
      <c r="A132" s="155"/>
      <c r="B132" s="155"/>
      <c r="C132" s="155"/>
      <c r="D132" s="155"/>
      <c r="E132" s="155"/>
      <c r="F132" s="155"/>
      <c r="G132" s="155"/>
      <c r="H132" s="155"/>
      <c r="I132" s="155"/>
      <c r="J132" s="155"/>
      <c r="K132" s="155"/>
      <c r="L132" s="155"/>
      <c r="M132" s="155"/>
      <c r="N132" s="155"/>
      <c r="O132" s="155"/>
      <c r="P132" s="155"/>
      <c r="Q132" s="155"/>
      <c r="R132" s="155"/>
    </row>
    <row r="133" spans="1:18">
      <c r="A133" s="155"/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  <c r="N133" s="155"/>
      <c r="O133" s="155"/>
      <c r="P133" s="155"/>
      <c r="Q133" s="155"/>
      <c r="R133" s="155"/>
    </row>
    <row r="134" spans="1:18">
      <c r="A134" s="155"/>
      <c r="B134" s="155"/>
      <c r="C134" s="155"/>
      <c r="D134" s="155"/>
      <c r="E134" s="155"/>
      <c r="F134" s="155"/>
      <c r="G134" s="155"/>
      <c r="H134" s="155"/>
      <c r="I134" s="155"/>
      <c r="J134" s="155"/>
      <c r="K134" s="155"/>
      <c r="L134" s="155"/>
      <c r="M134" s="155"/>
      <c r="N134" s="155"/>
      <c r="O134" s="155"/>
      <c r="P134" s="155"/>
      <c r="Q134" s="155"/>
      <c r="R134" s="155"/>
    </row>
    <row r="135" spans="1:18">
      <c r="A135" s="155"/>
      <c r="B135" s="155"/>
      <c r="C135" s="155"/>
      <c r="D135" s="155"/>
      <c r="E135" s="155"/>
      <c r="F135" s="155"/>
      <c r="G135" s="155"/>
      <c r="H135" s="155"/>
      <c r="I135" s="155"/>
      <c r="J135" s="155"/>
      <c r="K135" s="155"/>
      <c r="L135" s="155"/>
      <c r="M135" s="155"/>
      <c r="N135" s="155"/>
      <c r="O135" s="155"/>
      <c r="P135" s="155"/>
      <c r="Q135" s="155"/>
      <c r="R135" s="155"/>
    </row>
    <row r="136" spans="1:18">
      <c r="A136" s="155"/>
      <c r="B136" s="155"/>
      <c r="C136" s="155"/>
      <c r="D136" s="155"/>
      <c r="E136" s="155"/>
      <c r="F136" s="155"/>
      <c r="G136" s="155"/>
      <c r="H136" s="155"/>
      <c r="I136" s="155"/>
      <c r="J136" s="155"/>
      <c r="K136" s="155"/>
      <c r="L136" s="155"/>
      <c r="M136" s="155"/>
      <c r="N136" s="155"/>
      <c r="O136" s="155"/>
      <c r="P136" s="155"/>
      <c r="Q136" s="155"/>
      <c r="R136" s="155"/>
    </row>
    <row r="137" spans="1:18">
      <c r="A137" s="155"/>
      <c r="B137" s="155"/>
      <c r="C137" s="155"/>
      <c r="D137" s="155"/>
      <c r="E137" s="155"/>
      <c r="F137" s="155"/>
      <c r="G137" s="155"/>
      <c r="H137" s="155"/>
      <c r="I137" s="155"/>
      <c r="J137" s="155"/>
      <c r="K137" s="155"/>
      <c r="L137" s="155"/>
      <c r="M137" s="155"/>
      <c r="N137" s="155"/>
      <c r="O137" s="155"/>
      <c r="P137" s="155"/>
      <c r="Q137" s="155"/>
      <c r="R137" s="155"/>
    </row>
    <row r="138" spans="1:18">
      <c r="A138" s="155"/>
      <c r="B138" s="155"/>
      <c r="C138" s="155"/>
      <c r="D138" s="155"/>
      <c r="E138" s="155"/>
      <c r="F138" s="155"/>
      <c r="G138" s="155"/>
      <c r="H138" s="155"/>
      <c r="I138" s="155"/>
      <c r="J138" s="155"/>
      <c r="K138" s="155"/>
      <c r="L138" s="155"/>
      <c r="M138" s="155"/>
      <c r="N138" s="155"/>
      <c r="O138" s="155"/>
      <c r="P138" s="155"/>
      <c r="Q138" s="155"/>
      <c r="R138" s="155"/>
    </row>
    <row r="139" spans="1:18">
      <c r="A139" s="155"/>
      <c r="B139" s="155"/>
      <c r="C139" s="155"/>
      <c r="D139" s="155"/>
      <c r="E139" s="155"/>
      <c r="F139" s="155"/>
      <c r="G139" s="155"/>
      <c r="H139" s="155"/>
      <c r="I139" s="155"/>
      <c r="J139" s="155"/>
      <c r="K139" s="155"/>
      <c r="L139" s="155"/>
      <c r="M139" s="155"/>
      <c r="N139" s="155"/>
      <c r="O139" s="155"/>
      <c r="P139" s="155"/>
      <c r="Q139" s="155"/>
      <c r="R139" s="155"/>
    </row>
    <row r="140" spans="1:18">
      <c r="A140" s="155"/>
      <c r="B140" s="155"/>
      <c r="C140" s="155"/>
      <c r="D140" s="155"/>
      <c r="E140" s="155"/>
      <c r="F140" s="155"/>
      <c r="G140" s="155"/>
      <c r="H140" s="155"/>
      <c r="I140" s="155"/>
      <c r="J140" s="155"/>
      <c r="K140" s="155"/>
      <c r="L140" s="155"/>
      <c r="M140" s="155"/>
      <c r="N140" s="155"/>
      <c r="O140" s="155"/>
      <c r="P140" s="155"/>
      <c r="Q140" s="155"/>
      <c r="R140" s="155"/>
    </row>
    <row r="141" spans="1:18">
      <c r="A141" s="155"/>
      <c r="B141" s="155"/>
      <c r="C141" s="155"/>
      <c r="D141" s="155"/>
      <c r="E141" s="155"/>
      <c r="F141" s="155"/>
      <c r="G141" s="155"/>
      <c r="H141" s="155"/>
      <c r="I141" s="155"/>
      <c r="J141" s="155"/>
      <c r="K141" s="155"/>
      <c r="L141" s="155"/>
      <c r="M141" s="155"/>
      <c r="N141" s="155"/>
      <c r="O141" s="155"/>
      <c r="P141" s="155"/>
      <c r="Q141" s="155"/>
      <c r="R141" s="155"/>
    </row>
    <row r="142" spans="1:18">
      <c r="A142" s="155"/>
      <c r="B142" s="155"/>
      <c r="C142" s="155"/>
      <c r="D142" s="155"/>
      <c r="E142" s="155"/>
      <c r="F142" s="155"/>
      <c r="G142" s="155"/>
      <c r="H142" s="155"/>
      <c r="I142" s="155"/>
      <c r="J142" s="155"/>
      <c r="K142" s="155"/>
      <c r="L142" s="155"/>
      <c r="M142" s="155"/>
      <c r="N142" s="155"/>
      <c r="O142" s="155"/>
      <c r="P142" s="155"/>
      <c r="Q142" s="155"/>
      <c r="R142" s="155"/>
    </row>
    <row r="143" spans="1:18">
      <c r="A143" s="155"/>
      <c r="B143" s="155"/>
      <c r="C143" s="155"/>
      <c r="D143" s="155"/>
      <c r="E143" s="155"/>
      <c r="F143" s="155"/>
      <c r="G143" s="155"/>
      <c r="H143" s="155"/>
      <c r="I143" s="155"/>
      <c r="J143" s="155"/>
      <c r="K143" s="155"/>
      <c r="L143" s="155"/>
      <c r="M143" s="155"/>
      <c r="N143" s="155"/>
      <c r="O143" s="155"/>
      <c r="P143" s="155"/>
      <c r="Q143" s="155"/>
      <c r="R143" s="155"/>
    </row>
    <row r="144" spans="1:18">
      <c r="A144" s="155"/>
      <c r="B144" s="155"/>
      <c r="C144" s="155"/>
      <c r="D144" s="155"/>
      <c r="E144" s="155"/>
      <c r="F144" s="155"/>
      <c r="G144" s="155"/>
      <c r="H144" s="155"/>
      <c r="I144" s="155"/>
      <c r="J144" s="155"/>
      <c r="K144" s="155"/>
      <c r="L144" s="155"/>
      <c r="M144" s="155"/>
      <c r="N144" s="155"/>
      <c r="O144" s="155"/>
      <c r="P144" s="155"/>
      <c r="Q144" s="155"/>
      <c r="R144" s="155"/>
    </row>
    <row r="145" spans="1:18">
      <c r="A145" s="155"/>
      <c r="B145" s="155"/>
      <c r="C145" s="155"/>
      <c r="D145" s="155"/>
      <c r="E145" s="155"/>
      <c r="F145" s="155"/>
      <c r="G145" s="155"/>
      <c r="H145" s="155"/>
      <c r="I145" s="155"/>
      <c r="J145" s="155"/>
      <c r="K145" s="155"/>
      <c r="L145" s="155"/>
      <c r="M145" s="155"/>
      <c r="N145" s="155"/>
      <c r="O145" s="155"/>
      <c r="P145" s="155"/>
      <c r="Q145" s="155"/>
      <c r="R145" s="155"/>
    </row>
    <row r="146" spans="1:18">
      <c r="A146" s="155"/>
      <c r="B146" s="155"/>
      <c r="C146" s="155"/>
      <c r="D146" s="155"/>
      <c r="E146" s="155"/>
      <c r="F146" s="155"/>
      <c r="G146" s="155"/>
      <c r="H146" s="155"/>
      <c r="I146" s="155"/>
      <c r="J146" s="155"/>
      <c r="K146" s="155"/>
      <c r="L146" s="155"/>
      <c r="M146" s="155"/>
      <c r="N146" s="155"/>
      <c r="O146" s="155"/>
      <c r="P146" s="155"/>
      <c r="Q146" s="155"/>
      <c r="R146" s="155"/>
    </row>
    <row r="147" spans="1:18">
      <c r="A147" s="155"/>
      <c r="B147" s="155"/>
      <c r="C147" s="155"/>
      <c r="D147" s="155"/>
      <c r="E147" s="155"/>
      <c r="F147" s="155"/>
      <c r="G147" s="155"/>
      <c r="H147" s="155"/>
      <c r="I147" s="155"/>
      <c r="J147" s="155"/>
      <c r="K147" s="155"/>
      <c r="L147" s="155"/>
      <c r="M147" s="155"/>
      <c r="N147" s="155"/>
      <c r="O147" s="155"/>
      <c r="P147" s="155"/>
      <c r="Q147" s="155"/>
      <c r="R147" s="155"/>
    </row>
    <row r="148" spans="1:18">
      <c r="A148" s="155"/>
      <c r="B148" s="155"/>
      <c r="C148" s="155"/>
      <c r="D148" s="155"/>
      <c r="E148" s="155"/>
      <c r="F148" s="155"/>
      <c r="G148" s="155"/>
      <c r="H148" s="155"/>
      <c r="I148" s="155"/>
      <c r="J148" s="155"/>
      <c r="K148" s="155"/>
      <c r="L148" s="155"/>
      <c r="M148" s="155"/>
      <c r="N148" s="155"/>
      <c r="O148" s="155"/>
      <c r="P148" s="155"/>
      <c r="Q148" s="155"/>
      <c r="R148" s="155"/>
    </row>
    <row r="149" spans="1:18">
      <c r="A149" s="155"/>
      <c r="B149" s="155"/>
      <c r="C149" s="155"/>
      <c r="D149" s="155"/>
      <c r="E149" s="155"/>
      <c r="F149" s="155"/>
      <c r="G149" s="155"/>
      <c r="H149" s="155"/>
      <c r="I149" s="155"/>
      <c r="J149" s="155"/>
      <c r="K149" s="155"/>
      <c r="L149" s="155"/>
      <c r="M149" s="155"/>
      <c r="N149" s="155"/>
      <c r="O149" s="155"/>
      <c r="P149" s="155"/>
      <c r="Q149" s="155"/>
      <c r="R149" s="155"/>
    </row>
    <row r="150" spans="1:18">
      <c r="A150" s="155"/>
      <c r="B150" s="155"/>
      <c r="C150" s="155"/>
      <c r="D150" s="155"/>
      <c r="E150" s="155"/>
      <c r="F150" s="155"/>
      <c r="G150" s="155"/>
      <c r="H150" s="155"/>
      <c r="I150" s="155"/>
      <c r="J150" s="155"/>
      <c r="K150" s="155"/>
      <c r="L150" s="155"/>
      <c r="M150" s="155"/>
      <c r="N150" s="155"/>
      <c r="O150" s="155"/>
      <c r="P150" s="155"/>
      <c r="Q150" s="155"/>
      <c r="R150" s="155"/>
    </row>
    <row r="151" spans="1:18">
      <c r="A151" s="155"/>
      <c r="B151" s="155"/>
      <c r="C151" s="155"/>
      <c r="D151" s="155"/>
      <c r="E151" s="155"/>
      <c r="F151" s="155"/>
      <c r="G151" s="155"/>
      <c r="H151" s="155"/>
      <c r="I151" s="155"/>
      <c r="J151" s="155"/>
      <c r="K151" s="155"/>
      <c r="L151" s="155"/>
      <c r="M151" s="155"/>
      <c r="N151" s="155"/>
      <c r="O151" s="155"/>
      <c r="P151" s="155"/>
      <c r="Q151" s="155"/>
      <c r="R151" s="155"/>
    </row>
    <row r="152" spans="1:18">
      <c r="A152" s="155"/>
      <c r="B152" s="155"/>
      <c r="C152" s="155"/>
      <c r="D152" s="155"/>
      <c r="E152" s="155"/>
      <c r="F152" s="155"/>
      <c r="G152" s="155"/>
      <c r="H152" s="155"/>
      <c r="I152" s="155"/>
      <c r="J152" s="155"/>
      <c r="K152" s="155"/>
      <c r="L152" s="155"/>
      <c r="M152" s="155"/>
      <c r="N152" s="155"/>
      <c r="O152" s="155"/>
      <c r="P152" s="155"/>
      <c r="Q152" s="155"/>
      <c r="R152" s="155"/>
    </row>
    <row r="153" spans="1:18">
      <c r="A153" s="155"/>
      <c r="B153" s="155"/>
      <c r="C153" s="155"/>
      <c r="D153" s="155"/>
      <c r="E153" s="155"/>
      <c r="F153" s="155"/>
      <c r="G153" s="155"/>
      <c r="H153" s="155"/>
      <c r="I153" s="155"/>
      <c r="J153" s="155"/>
      <c r="K153" s="155"/>
      <c r="L153" s="155"/>
      <c r="M153" s="155"/>
      <c r="N153" s="155"/>
      <c r="O153" s="155"/>
      <c r="P153" s="155"/>
      <c r="Q153" s="155"/>
      <c r="R153" s="155"/>
    </row>
    <row r="154" spans="1:18">
      <c r="A154" s="155"/>
      <c r="B154" s="155"/>
      <c r="C154" s="155"/>
      <c r="D154" s="155"/>
      <c r="E154" s="155"/>
      <c r="F154" s="155"/>
      <c r="G154" s="155"/>
      <c r="H154" s="155"/>
      <c r="I154" s="155"/>
      <c r="J154" s="155"/>
      <c r="K154" s="155"/>
      <c r="L154" s="155"/>
      <c r="M154" s="155"/>
      <c r="N154" s="155"/>
      <c r="O154" s="155"/>
      <c r="P154" s="155"/>
      <c r="Q154" s="155"/>
      <c r="R154" s="155"/>
    </row>
    <row r="155" spans="1:18">
      <c r="A155" s="155"/>
      <c r="B155" s="155"/>
      <c r="C155" s="155"/>
      <c r="D155" s="155"/>
      <c r="E155" s="155"/>
      <c r="F155" s="155"/>
      <c r="G155" s="155"/>
      <c r="H155" s="155"/>
      <c r="I155" s="155"/>
      <c r="J155" s="155"/>
      <c r="K155" s="155"/>
      <c r="L155" s="155"/>
      <c r="M155" s="155"/>
      <c r="N155" s="155"/>
      <c r="O155" s="155"/>
      <c r="P155" s="155"/>
      <c r="Q155" s="155"/>
      <c r="R155" s="155"/>
    </row>
    <row r="156" spans="1:18">
      <c r="A156" s="155"/>
      <c r="B156" s="155"/>
      <c r="C156" s="155"/>
      <c r="D156" s="155"/>
      <c r="E156" s="155"/>
      <c r="F156" s="155"/>
      <c r="G156" s="155"/>
      <c r="H156" s="155"/>
      <c r="I156" s="155"/>
      <c r="J156" s="155"/>
      <c r="K156" s="155"/>
      <c r="L156" s="155"/>
      <c r="M156" s="155"/>
      <c r="N156" s="155"/>
      <c r="O156" s="155"/>
      <c r="P156" s="155"/>
      <c r="Q156" s="155"/>
      <c r="R156" s="155"/>
    </row>
    <row r="157" spans="1:18">
      <c r="A157" s="155"/>
      <c r="B157" s="155"/>
      <c r="C157" s="155"/>
      <c r="D157" s="155"/>
      <c r="E157" s="155"/>
      <c r="F157" s="155"/>
      <c r="G157" s="155"/>
      <c r="H157" s="155"/>
      <c r="I157" s="155"/>
      <c r="J157" s="155"/>
      <c r="K157" s="155"/>
      <c r="L157" s="155"/>
      <c r="M157" s="155"/>
      <c r="N157" s="155"/>
      <c r="O157" s="155"/>
      <c r="P157" s="155"/>
      <c r="Q157" s="155"/>
      <c r="R157" s="155"/>
    </row>
    <row r="158" spans="1:18">
      <c r="A158" s="155"/>
      <c r="B158" s="155"/>
      <c r="C158" s="155"/>
      <c r="D158" s="155"/>
      <c r="E158" s="155"/>
      <c r="F158" s="155"/>
      <c r="G158" s="155"/>
      <c r="H158" s="155"/>
      <c r="I158" s="155"/>
      <c r="J158" s="155"/>
      <c r="K158" s="155"/>
      <c r="L158" s="155"/>
      <c r="M158" s="155"/>
      <c r="N158" s="155"/>
      <c r="O158" s="155"/>
      <c r="P158" s="155"/>
      <c r="Q158" s="155"/>
      <c r="R158" s="155"/>
    </row>
    <row r="159" spans="1:18">
      <c r="A159" s="155"/>
      <c r="B159" s="155"/>
      <c r="C159" s="155"/>
      <c r="D159" s="155"/>
      <c r="E159" s="155"/>
      <c r="F159" s="155"/>
      <c r="G159" s="155"/>
      <c r="H159" s="155"/>
      <c r="I159" s="155"/>
      <c r="J159" s="155"/>
      <c r="K159" s="155"/>
      <c r="L159" s="155"/>
      <c r="M159" s="155"/>
      <c r="N159" s="155"/>
      <c r="O159" s="155"/>
      <c r="P159" s="155"/>
      <c r="Q159" s="155"/>
      <c r="R159" s="155"/>
    </row>
    <row r="160" spans="1:18">
      <c r="A160" s="155"/>
      <c r="B160" s="155"/>
      <c r="C160" s="155"/>
      <c r="D160" s="155"/>
      <c r="E160" s="155"/>
      <c r="F160" s="155"/>
      <c r="G160" s="155"/>
      <c r="H160" s="155"/>
      <c r="I160" s="155"/>
      <c r="J160" s="155"/>
      <c r="K160" s="155"/>
      <c r="L160" s="155"/>
      <c r="M160" s="155"/>
      <c r="N160" s="155"/>
      <c r="O160" s="155"/>
      <c r="P160" s="155"/>
      <c r="Q160" s="155"/>
      <c r="R160" s="155"/>
    </row>
    <row r="161" spans="1:18">
      <c r="A161" s="155"/>
      <c r="B161" s="155"/>
      <c r="C161" s="155"/>
      <c r="D161" s="155"/>
      <c r="E161" s="155"/>
      <c r="F161" s="155"/>
      <c r="G161" s="155"/>
      <c r="H161" s="155"/>
      <c r="I161" s="155"/>
      <c r="J161" s="155"/>
      <c r="K161" s="155"/>
      <c r="L161" s="155"/>
      <c r="M161" s="155"/>
      <c r="N161" s="155"/>
      <c r="O161" s="155"/>
      <c r="P161" s="155"/>
      <c r="Q161" s="155"/>
      <c r="R161" s="155"/>
    </row>
    <row r="162" spans="1:18">
      <c r="A162" s="155"/>
      <c r="B162" s="155"/>
      <c r="C162" s="155"/>
      <c r="D162" s="155"/>
      <c r="E162" s="155"/>
      <c r="F162" s="155"/>
      <c r="G162" s="155"/>
      <c r="H162" s="155"/>
      <c r="I162" s="155"/>
      <c r="J162" s="155"/>
      <c r="K162" s="155"/>
      <c r="L162" s="155"/>
      <c r="M162" s="155"/>
      <c r="N162" s="155"/>
      <c r="O162" s="155"/>
      <c r="P162" s="155"/>
      <c r="Q162" s="155"/>
      <c r="R162" s="155"/>
    </row>
    <row r="163" spans="1:18">
      <c r="A163" s="155"/>
      <c r="B163" s="155"/>
      <c r="C163" s="155"/>
      <c r="D163" s="155"/>
      <c r="E163" s="155"/>
      <c r="F163" s="155"/>
      <c r="G163" s="155"/>
      <c r="H163" s="155"/>
      <c r="I163" s="155"/>
      <c r="J163" s="155"/>
      <c r="K163" s="155"/>
      <c r="L163" s="155"/>
      <c r="M163" s="155"/>
      <c r="N163" s="155"/>
      <c r="O163" s="155"/>
      <c r="P163" s="155"/>
      <c r="Q163" s="155"/>
      <c r="R163" s="155"/>
    </row>
    <row r="164" spans="1:18">
      <c r="A164" s="155"/>
      <c r="B164" s="155"/>
      <c r="C164" s="155"/>
      <c r="D164" s="155"/>
      <c r="E164" s="155"/>
      <c r="F164" s="155"/>
      <c r="G164" s="155"/>
      <c r="H164" s="155"/>
      <c r="I164" s="155"/>
      <c r="J164" s="155"/>
      <c r="K164" s="155"/>
      <c r="L164" s="155"/>
      <c r="M164" s="155"/>
      <c r="N164" s="155"/>
      <c r="O164" s="155"/>
      <c r="P164" s="155"/>
      <c r="Q164" s="155"/>
      <c r="R164" s="155"/>
    </row>
    <row r="165" spans="1:18">
      <c r="A165" s="155"/>
      <c r="B165" s="155"/>
      <c r="C165" s="155"/>
      <c r="D165" s="155"/>
      <c r="E165" s="155"/>
      <c r="F165" s="155"/>
      <c r="G165" s="155"/>
      <c r="H165" s="155"/>
      <c r="I165" s="155"/>
      <c r="J165" s="155"/>
      <c r="K165" s="155"/>
      <c r="L165" s="155"/>
      <c r="M165" s="155"/>
      <c r="N165" s="155"/>
      <c r="O165" s="155"/>
      <c r="P165" s="155"/>
      <c r="Q165" s="155"/>
      <c r="R165" s="155"/>
    </row>
    <row r="166" spans="1:18">
      <c r="A166" s="155"/>
      <c r="B166" s="155"/>
      <c r="C166" s="155"/>
      <c r="D166" s="155"/>
      <c r="E166" s="155"/>
      <c r="F166" s="155"/>
      <c r="G166" s="155"/>
      <c r="H166" s="155"/>
      <c r="I166" s="155"/>
      <c r="J166" s="155"/>
      <c r="K166" s="155"/>
      <c r="L166" s="155"/>
      <c r="M166" s="155"/>
      <c r="N166" s="155"/>
      <c r="O166" s="155"/>
      <c r="P166" s="155"/>
      <c r="Q166" s="155"/>
      <c r="R166" s="155"/>
    </row>
    <row r="167" spans="1:18">
      <c r="A167" s="155"/>
      <c r="B167" s="155"/>
      <c r="C167" s="155"/>
      <c r="D167" s="155"/>
      <c r="E167" s="155"/>
      <c r="F167" s="155"/>
      <c r="G167" s="155"/>
      <c r="H167" s="155"/>
      <c r="I167" s="155"/>
      <c r="J167" s="155"/>
      <c r="K167" s="155"/>
      <c r="L167" s="155"/>
      <c r="M167" s="155"/>
      <c r="N167" s="155"/>
      <c r="O167" s="155"/>
      <c r="P167" s="155"/>
      <c r="Q167" s="155"/>
      <c r="R167" s="155"/>
    </row>
    <row r="168" spans="1:18">
      <c r="A168" s="155"/>
      <c r="B168" s="155"/>
      <c r="C168" s="155"/>
      <c r="D168" s="155"/>
      <c r="E168" s="155"/>
      <c r="F168" s="155"/>
      <c r="G168" s="155"/>
      <c r="H168" s="155"/>
      <c r="I168" s="155"/>
      <c r="J168" s="155"/>
      <c r="K168" s="155"/>
      <c r="L168" s="155"/>
      <c r="M168" s="155"/>
      <c r="N168" s="155"/>
      <c r="O168" s="155"/>
      <c r="P168" s="155"/>
      <c r="Q168" s="155"/>
      <c r="R168" s="155"/>
    </row>
    <row r="169" spans="1:18">
      <c r="A169" s="155"/>
      <c r="B169" s="155"/>
      <c r="C169" s="155"/>
      <c r="D169" s="155"/>
      <c r="E169" s="155"/>
      <c r="F169" s="155"/>
      <c r="G169" s="155"/>
      <c r="H169" s="155"/>
      <c r="I169" s="155"/>
      <c r="J169" s="155"/>
      <c r="K169" s="155"/>
      <c r="L169" s="155"/>
      <c r="M169" s="155"/>
      <c r="N169" s="155"/>
      <c r="O169" s="155"/>
      <c r="P169" s="155"/>
      <c r="Q169" s="155"/>
      <c r="R169" s="155"/>
    </row>
    <row r="170" spans="1:18">
      <c r="A170" s="155"/>
      <c r="B170" s="155"/>
      <c r="C170" s="155"/>
      <c r="D170" s="155"/>
      <c r="E170" s="155"/>
      <c r="F170" s="155"/>
      <c r="G170" s="155"/>
      <c r="H170" s="155"/>
      <c r="I170" s="155"/>
      <c r="J170" s="155"/>
      <c r="K170" s="155"/>
      <c r="L170" s="155"/>
      <c r="M170" s="155"/>
      <c r="N170" s="155"/>
      <c r="O170" s="155"/>
      <c r="P170" s="155"/>
      <c r="Q170" s="155"/>
      <c r="R170" s="155"/>
    </row>
    <row r="171" spans="1:18">
      <c r="A171" s="155"/>
      <c r="B171" s="155"/>
      <c r="C171" s="155"/>
      <c r="D171" s="155"/>
      <c r="E171" s="155"/>
      <c r="F171" s="155"/>
      <c r="G171" s="155"/>
      <c r="H171" s="155"/>
      <c r="I171" s="155"/>
      <c r="J171" s="155"/>
      <c r="K171" s="155"/>
      <c r="L171" s="155"/>
      <c r="M171" s="155"/>
      <c r="N171" s="155"/>
      <c r="O171" s="155"/>
      <c r="P171" s="155"/>
      <c r="Q171" s="155"/>
      <c r="R171" s="155"/>
    </row>
    <row r="172" spans="1:18">
      <c r="A172" s="155"/>
      <c r="B172" s="155"/>
      <c r="C172" s="155"/>
      <c r="D172" s="155"/>
      <c r="E172" s="155"/>
      <c r="F172" s="155"/>
      <c r="G172" s="155"/>
      <c r="H172" s="155"/>
      <c r="I172" s="155"/>
      <c r="J172" s="155"/>
      <c r="K172" s="155"/>
      <c r="L172" s="155"/>
      <c r="M172" s="155"/>
      <c r="N172" s="155"/>
      <c r="O172" s="155"/>
      <c r="P172" s="155"/>
      <c r="Q172" s="155"/>
      <c r="R172" s="155"/>
    </row>
    <row r="173" spans="1:18">
      <c r="A173" s="155"/>
      <c r="B173" s="155"/>
      <c r="C173" s="155"/>
      <c r="D173" s="155"/>
      <c r="E173" s="155"/>
      <c r="F173" s="155"/>
      <c r="G173" s="155"/>
      <c r="H173" s="155"/>
      <c r="I173" s="155"/>
      <c r="J173" s="155"/>
      <c r="K173" s="155"/>
      <c r="L173" s="155"/>
      <c r="M173" s="155"/>
      <c r="N173" s="155"/>
      <c r="O173" s="155"/>
      <c r="P173" s="155"/>
      <c r="Q173" s="155"/>
      <c r="R173" s="155"/>
    </row>
    <row r="174" spans="1:18">
      <c r="A174" s="155"/>
      <c r="B174" s="155"/>
      <c r="C174" s="155"/>
      <c r="D174" s="155"/>
      <c r="E174" s="155"/>
      <c r="F174" s="155"/>
      <c r="G174" s="155"/>
      <c r="H174" s="155"/>
      <c r="I174" s="155"/>
      <c r="J174" s="155"/>
      <c r="K174" s="155"/>
      <c r="L174" s="155"/>
      <c r="M174" s="155"/>
      <c r="N174" s="155"/>
      <c r="O174" s="155"/>
      <c r="P174" s="155"/>
      <c r="Q174" s="155"/>
      <c r="R174" s="155"/>
    </row>
    <row r="175" spans="1:18">
      <c r="A175" s="155"/>
      <c r="B175" s="155"/>
      <c r="C175" s="155"/>
      <c r="D175" s="155"/>
      <c r="E175" s="155"/>
      <c r="F175" s="155"/>
      <c r="G175" s="155"/>
      <c r="H175" s="155"/>
      <c r="I175" s="155"/>
      <c r="J175" s="155"/>
      <c r="K175" s="155"/>
      <c r="L175" s="155"/>
      <c r="M175" s="155"/>
      <c r="N175" s="155"/>
      <c r="O175" s="155"/>
      <c r="P175" s="155"/>
      <c r="Q175" s="155"/>
      <c r="R175" s="155"/>
    </row>
    <row r="176" spans="1:18">
      <c r="A176" s="155"/>
      <c r="B176" s="155"/>
      <c r="C176" s="155"/>
      <c r="D176" s="155"/>
      <c r="E176" s="155"/>
      <c r="F176" s="155"/>
      <c r="G176" s="155"/>
      <c r="H176" s="155"/>
      <c r="I176" s="155"/>
      <c r="J176" s="155"/>
      <c r="K176" s="155"/>
      <c r="L176" s="155"/>
      <c r="M176" s="155"/>
      <c r="N176" s="155"/>
      <c r="O176" s="155"/>
      <c r="P176" s="155"/>
      <c r="Q176" s="155"/>
      <c r="R176" s="155"/>
    </row>
    <row r="177" spans="1:18">
      <c r="A177" s="155"/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  <c r="N177" s="155"/>
      <c r="O177" s="155"/>
      <c r="P177" s="155"/>
      <c r="Q177" s="155"/>
      <c r="R177" s="155"/>
    </row>
    <row r="178" spans="1:18">
      <c r="A178" s="155"/>
      <c r="B178" s="155"/>
      <c r="C178" s="155"/>
      <c r="D178" s="155"/>
      <c r="E178" s="155"/>
      <c r="F178" s="155"/>
      <c r="G178" s="155"/>
      <c r="H178" s="155"/>
      <c r="I178" s="155"/>
      <c r="J178" s="155"/>
      <c r="K178" s="155"/>
      <c r="L178" s="155"/>
      <c r="M178" s="155"/>
      <c r="N178" s="155"/>
      <c r="O178" s="155"/>
      <c r="P178" s="155"/>
      <c r="Q178" s="155"/>
      <c r="R178" s="155"/>
    </row>
    <row r="179" spans="1:18">
      <c r="A179" s="155"/>
      <c r="B179" s="155"/>
      <c r="C179" s="155"/>
      <c r="D179" s="155"/>
      <c r="E179" s="155"/>
      <c r="F179" s="155"/>
      <c r="G179" s="155"/>
      <c r="H179" s="155"/>
      <c r="I179" s="155"/>
      <c r="J179" s="155"/>
      <c r="K179" s="155"/>
      <c r="L179" s="155"/>
      <c r="M179" s="155"/>
      <c r="N179" s="155"/>
      <c r="O179" s="155"/>
      <c r="P179" s="155"/>
      <c r="Q179" s="155"/>
      <c r="R179" s="155"/>
    </row>
    <row r="180" spans="1:18">
      <c r="A180" s="155"/>
      <c r="B180" s="155"/>
      <c r="C180" s="155"/>
      <c r="D180" s="155"/>
      <c r="E180" s="155"/>
      <c r="F180" s="155"/>
      <c r="G180" s="155"/>
      <c r="H180" s="155"/>
      <c r="I180" s="155"/>
      <c r="J180" s="155"/>
      <c r="K180" s="155"/>
      <c r="L180" s="155"/>
      <c r="M180" s="155"/>
      <c r="N180" s="155"/>
      <c r="O180" s="155"/>
      <c r="P180" s="155"/>
      <c r="Q180" s="155"/>
      <c r="R180" s="155"/>
    </row>
    <row r="181" spans="1:18">
      <c r="A181" s="155"/>
      <c r="B181" s="155"/>
      <c r="C181" s="155"/>
      <c r="D181" s="155"/>
      <c r="E181" s="155"/>
      <c r="F181" s="155"/>
      <c r="G181" s="155"/>
      <c r="H181" s="155"/>
      <c r="I181" s="155"/>
      <c r="J181" s="155"/>
      <c r="K181" s="155"/>
      <c r="L181" s="155"/>
      <c r="M181" s="155"/>
      <c r="N181" s="155"/>
      <c r="O181" s="155"/>
      <c r="P181" s="155"/>
      <c r="Q181" s="155"/>
      <c r="R181" s="155"/>
    </row>
    <row r="182" spans="1:18">
      <c r="A182" s="155"/>
      <c r="B182" s="155"/>
      <c r="C182" s="155"/>
      <c r="D182" s="155"/>
      <c r="E182" s="155"/>
      <c r="F182" s="155"/>
      <c r="G182" s="155"/>
      <c r="H182" s="155"/>
      <c r="I182" s="155"/>
      <c r="J182" s="155"/>
      <c r="K182" s="155"/>
      <c r="L182" s="155"/>
      <c r="M182" s="155"/>
      <c r="N182" s="155"/>
      <c r="O182" s="155"/>
      <c r="P182" s="155"/>
      <c r="Q182" s="155"/>
      <c r="R182" s="155"/>
    </row>
  </sheetData>
  <mergeCells count="66">
    <mergeCell ref="A1:K1"/>
    <mergeCell ref="A2:K2"/>
    <mergeCell ref="A6:K6"/>
    <mergeCell ref="A7:K7"/>
    <mergeCell ref="A16:K16"/>
    <mergeCell ref="A17:K17"/>
    <mergeCell ref="A27:K27"/>
    <mergeCell ref="A28:K28"/>
    <mergeCell ref="A29:K29"/>
    <mergeCell ref="A30:K30"/>
    <mergeCell ref="A31:K31"/>
    <mergeCell ref="A32:K32"/>
    <mergeCell ref="A33:K33"/>
    <mergeCell ref="B34:K34"/>
    <mergeCell ref="B35:K35"/>
    <mergeCell ref="B36:K36"/>
    <mergeCell ref="B37:K37"/>
    <mergeCell ref="B38:K38"/>
    <mergeCell ref="B39:K39"/>
    <mergeCell ref="B40:K40"/>
    <mergeCell ref="B41:K41"/>
    <mergeCell ref="B42:K42"/>
    <mergeCell ref="B43:K43"/>
    <mergeCell ref="B44:K44"/>
    <mergeCell ref="A45:K45"/>
    <mergeCell ref="A46:C46"/>
    <mergeCell ref="I46:J46"/>
    <mergeCell ref="A47:C47"/>
    <mergeCell ref="I47:J47"/>
    <mergeCell ref="A48:C48"/>
    <mergeCell ref="I48:J48"/>
    <mergeCell ref="A49:C49"/>
    <mergeCell ref="I49:J49"/>
    <mergeCell ref="A50:C50"/>
    <mergeCell ref="I50:J50"/>
    <mergeCell ref="A51:C51"/>
    <mergeCell ref="I51:J51"/>
    <mergeCell ref="A52:C52"/>
    <mergeCell ref="I52:J52"/>
    <mergeCell ref="A53:C53"/>
    <mergeCell ref="I53:J53"/>
    <mergeCell ref="A54:C54"/>
    <mergeCell ref="I54:J54"/>
    <mergeCell ref="A55:C55"/>
    <mergeCell ref="I55:J55"/>
    <mergeCell ref="A56:C56"/>
    <mergeCell ref="I56:J56"/>
    <mergeCell ref="A57:C57"/>
    <mergeCell ref="I57:J57"/>
    <mergeCell ref="A58:C58"/>
    <mergeCell ref="I58:J58"/>
    <mergeCell ref="A59:C59"/>
    <mergeCell ref="D59:F59"/>
    <mergeCell ref="G59:J59"/>
    <mergeCell ref="A60:K60"/>
    <mergeCell ref="A61:C61"/>
    <mergeCell ref="D61:F61"/>
    <mergeCell ref="A62:C62"/>
    <mergeCell ref="D62:F62"/>
    <mergeCell ref="A63:C63"/>
    <mergeCell ref="D63:F63"/>
    <mergeCell ref="A9:A10"/>
    <mergeCell ref="A11:A15"/>
    <mergeCell ref="A19:A21"/>
    <mergeCell ref="A22:A24"/>
    <mergeCell ref="A25:A26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workbookViewId="0">
      <selection activeCell="AH9" sqref="AH9"/>
    </sheetView>
  </sheetViews>
  <sheetFormatPr defaultColWidth="11" defaultRowHeight="17.6"/>
  <cols>
    <col min="1" max="2" width="10.8333333333333" customWidth="1"/>
    <col min="3" max="3" width="39" customWidth="1"/>
    <col min="4" max="4" width="10.8333333333333" customWidth="1"/>
    <col min="5" max="22" width="11" hidden="1" customWidth="1"/>
    <col min="23" max="28" width="10.8333333333333" hidden="1" customWidth="1"/>
    <col min="29" max="29" width="18.5" customWidth="1"/>
    <col min="30" max="30" width="28.3333333333333" customWidth="1"/>
    <col min="31" max="40" width="10.8333333333333" customWidth="1"/>
  </cols>
  <sheetData>
    <row r="1" ht="18.35" spans="1:40">
      <c r="A1" s="1"/>
      <c r="B1" s="1"/>
      <c r="C1" s="1"/>
      <c r="D1" s="1"/>
      <c r="E1" s="8" t="s">
        <v>434</v>
      </c>
      <c r="F1" s="8"/>
      <c r="G1" s="8"/>
      <c r="H1" s="8"/>
      <c r="I1" s="8"/>
      <c r="J1" s="8"/>
      <c r="K1" s="10" t="s">
        <v>435</v>
      </c>
      <c r="L1" s="10"/>
      <c r="M1" s="10"/>
      <c r="N1" s="10"/>
      <c r="O1" s="10"/>
      <c r="P1" s="10"/>
      <c r="Q1" s="10" t="s">
        <v>436</v>
      </c>
      <c r="R1" s="10"/>
      <c r="S1" s="10"/>
      <c r="T1" s="10"/>
      <c r="U1" s="10"/>
      <c r="V1" s="10"/>
      <c r="W1" s="10" t="s">
        <v>153</v>
      </c>
      <c r="X1" s="10"/>
      <c r="Y1" s="10"/>
      <c r="Z1" s="10"/>
      <c r="AA1" s="10"/>
      <c r="AB1" s="10"/>
      <c r="AC1" s="10" t="s">
        <v>581</v>
      </c>
      <c r="AD1" s="10"/>
      <c r="AE1" s="10"/>
      <c r="AF1" s="10"/>
      <c r="AG1" s="10"/>
      <c r="AH1" s="10"/>
      <c r="AI1" s="10" t="s">
        <v>439</v>
      </c>
      <c r="AJ1" s="10"/>
      <c r="AK1" s="10"/>
      <c r="AL1" s="10"/>
      <c r="AM1" s="10"/>
      <c r="AN1" s="10"/>
    </row>
    <row r="2" ht="18.35" spans="1:40">
      <c r="A2" s="2" t="s">
        <v>1414</v>
      </c>
      <c r="B2" s="3" t="s">
        <v>1415</v>
      </c>
      <c r="C2" s="3" t="s">
        <v>583</v>
      </c>
      <c r="D2" s="3" t="s">
        <v>150</v>
      </c>
      <c r="E2" s="9" t="s">
        <v>1416</v>
      </c>
      <c r="F2" s="9" t="s">
        <v>1417</v>
      </c>
      <c r="G2" s="9" t="s">
        <v>1418</v>
      </c>
      <c r="H2" s="9" t="s">
        <v>1419</v>
      </c>
      <c r="I2" s="9" t="s">
        <v>1420</v>
      </c>
      <c r="J2" s="9" t="s">
        <v>1421</v>
      </c>
      <c r="K2" s="9" t="s">
        <v>1416</v>
      </c>
      <c r="L2" s="9" t="s">
        <v>1417</v>
      </c>
      <c r="M2" s="9" t="s">
        <v>1418</v>
      </c>
      <c r="N2" s="9" t="s">
        <v>1419</v>
      </c>
      <c r="O2" s="9" t="s">
        <v>1420</v>
      </c>
      <c r="P2" s="9" t="s">
        <v>1421</v>
      </c>
      <c r="Q2" s="11" t="s">
        <v>1416</v>
      </c>
      <c r="R2" s="11" t="s">
        <v>1417</v>
      </c>
      <c r="S2" s="11" t="s">
        <v>1418</v>
      </c>
      <c r="T2" s="11" t="s">
        <v>1419</v>
      </c>
      <c r="U2" s="11" t="s">
        <v>1420</v>
      </c>
      <c r="V2" s="11" t="s">
        <v>1421</v>
      </c>
      <c r="W2" s="11" t="s">
        <v>1416</v>
      </c>
      <c r="X2" s="11" t="s">
        <v>1417</v>
      </c>
      <c r="Y2" s="11" t="s">
        <v>1418</v>
      </c>
      <c r="Z2" s="11" t="s">
        <v>1419</v>
      </c>
      <c r="AA2" s="11" t="s">
        <v>1420</v>
      </c>
      <c r="AB2" s="11" t="s">
        <v>1421</v>
      </c>
      <c r="AC2" s="11" t="s">
        <v>1416</v>
      </c>
      <c r="AD2" s="11" t="s">
        <v>1417</v>
      </c>
      <c r="AE2" s="11" t="s">
        <v>1418</v>
      </c>
      <c r="AF2" s="11" t="s">
        <v>1419</v>
      </c>
      <c r="AG2" s="11" t="s">
        <v>1420</v>
      </c>
      <c r="AH2" s="11" t="s">
        <v>1421</v>
      </c>
      <c r="AI2" s="11" t="s">
        <v>1416</v>
      </c>
      <c r="AJ2" s="11" t="s">
        <v>1417</v>
      </c>
      <c r="AK2" s="11" t="s">
        <v>1418</v>
      </c>
      <c r="AL2" s="11" t="s">
        <v>1419</v>
      </c>
      <c r="AM2" s="11" t="s">
        <v>1420</v>
      </c>
      <c r="AN2" s="11" t="s">
        <v>1421</v>
      </c>
    </row>
    <row r="3" ht="18.35" spans="1:40">
      <c r="A3" s="4" t="s">
        <v>1414</v>
      </c>
      <c r="B3" s="5" t="s">
        <v>1422</v>
      </c>
      <c r="C3" s="6" t="s">
        <v>1423</v>
      </c>
      <c r="D3" s="6" t="s">
        <v>293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ht="18.35" spans="1:40">
      <c r="A4" s="4" t="s">
        <v>1414</v>
      </c>
      <c r="B4" s="5" t="s">
        <v>1422</v>
      </c>
      <c r="C4" s="6" t="s">
        <v>1424</v>
      </c>
      <c r="D4" s="6" t="s">
        <v>293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</row>
    <row r="5" ht="18.35" spans="1:40">
      <c r="A5" s="4" t="s">
        <v>1414</v>
      </c>
      <c r="B5" s="5" t="s">
        <v>1422</v>
      </c>
      <c r="C5" s="6" t="s">
        <v>1425</v>
      </c>
      <c r="D5" s="6" t="s">
        <v>293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</row>
    <row r="6" ht="18.35" spans="1:40">
      <c r="A6" s="4" t="s">
        <v>1414</v>
      </c>
      <c r="B6" s="5" t="s">
        <v>1422</v>
      </c>
      <c r="C6" s="6" t="s">
        <v>1426</v>
      </c>
      <c r="D6" s="6" t="s">
        <v>293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</row>
    <row r="7" ht="18.35" spans="1:40">
      <c r="A7" s="4" t="s">
        <v>1414</v>
      </c>
      <c r="B7" s="5" t="s">
        <v>1422</v>
      </c>
      <c r="C7" s="6" t="s">
        <v>1427</v>
      </c>
      <c r="D7" s="6" t="s">
        <v>293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</row>
    <row r="8" ht="18.35" spans="1:40">
      <c r="A8" s="4" t="s">
        <v>1414</v>
      </c>
      <c r="B8" s="5" t="s">
        <v>1422</v>
      </c>
      <c r="C8" s="6" t="s">
        <v>1428</v>
      </c>
      <c r="D8" s="6" t="s">
        <v>293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ht="18.35" spans="1:40">
      <c r="A9" s="4" t="s">
        <v>1414</v>
      </c>
      <c r="B9" s="6" t="s">
        <v>1429</v>
      </c>
      <c r="C9" s="6" t="s">
        <v>1430</v>
      </c>
      <c r="D9" s="6" t="s">
        <v>293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12">
        <v>74</v>
      </c>
      <c r="AD9" s="12">
        <v>194.390243902439</v>
      </c>
      <c r="AE9" s="12">
        <v>1804610.92682926</v>
      </c>
      <c r="AF9" s="12">
        <v>1754928</v>
      </c>
      <c r="AG9" s="12">
        <v>94.2868852459016</v>
      </c>
      <c r="AH9" s="12">
        <v>85</v>
      </c>
      <c r="AI9" s="6"/>
      <c r="AJ9" s="6"/>
      <c r="AK9" s="6"/>
      <c r="AL9" s="6"/>
      <c r="AM9" s="6"/>
      <c r="AN9" s="6"/>
    </row>
    <row r="10" ht="18.35" spans="1:40">
      <c r="A10" s="4" t="s">
        <v>1414</v>
      </c>
      <c r="B10" s="6" t="s">
        <v>1429</v>
      </c>
      <c r="C10" s="6" t="s">
        <v>1431</v>
      </c>
      <c r="D10" s="6" t="s">
        <v>293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12">
        <v>76.3475177304964</v>
      </c>
      <c r="AD10" s="12">
        <v>0</v>
      </c>
      <c r="AE10" s="12">
        <v>621137.787234042</v>
      </c>
      <c r="AF10" s="12">
        <v>567096</v>
      </c>
      <c r="AG10" s="12">
        <v>62.8936170212766</v>
      </c>
      <c r="AH10" s="12">
        <v>51</v>
      </c>
      <c r="AI10" s="6"/>
      <c r="AJ10" s="6"/>
      <c r="AK10" s="6"/>
      <c r="AL10" s="6"/>
      <c r="AM10" s="6"/>
      <c r="AN10" s="6"/>
    </row>
    <row r="11" ht="18.35" spans="1:40">
      <c r="A11" s="4" t="s">
        <v>1414</v>
      </c>
      <c r="B11" s="6" t="s">
        <v>1429</v>
      </c>
      <c r="C11" s="6" t="s">
        <v>1432</v>
      </c>
      <c r="D11" s="6" t="s">
        <v>293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12">
        <v>67.4244604316546</v>
      </c>
      <c r="AD11" s="12">
        <v>0</v>
      </c>
      <c r="AE11" s="12">
        <v>442128.949640287</v>
      </c>
      <c r="AF11" s="12">
        <v>355160</v>
      </c>
      <c r="AG11" s="12">
        <v>67.6474820143884</v>
      </c>
      <c r="AH11" s="12">
        <v>59</v>
      </c>
      <c r="AI11" s="6"/>
      <c r="AJ11" s="6"/>
      <c r="AK11" s="6"/>
      <c r="AL11" s="6"/>
      <c r="AM11" s="6"/>
      <c r="AN11" s="6"/>
    </row>
    <row r="12" ht="18.35" spans="1:40">
      <c r="A12" s="4" t="s">
        <v>1414</v>
      </c>
      <c r="B12" s="6" t="s">
        <v>1429</v>
      </c>
      <c r="C12" s="6" t="s">
        <v>1433</v>
      </c>
      <c r="D12" s="6" t="s">
        <v>293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12">
        <v>123.49193548387</v>
      </c>
      <c r="AD12" s="12">
        <v>0</v>
      </c>
      <c r="AE12" s="12">
        <v>291661.548387096</v>
      </c>
      <c r="AF12" s="12">
        <v>219004</v>
      </c>
      <c r="AG12" s="12">
        <v>91.0241935483871</v>
      </c>
      <c r="AH12" s="12">
        <v>75</v>
      </c>
      <c r="AI12" s="6"/>
      <c r="AJ12" s="6"/>
      <c r="AK12" s="6"/>
      <c r="AL12" s="6"/>
      <c r="AM12" s="6"/>
      <c r="AN12" s="6"/>
    </row>
    <row r="13" ht="18.35" spans="1:40">
      <c r="A13" s="4" t="s">
        <v>1414</v>
      </c>
      <c r="B13" s="6" t="s">
        <v>1429</v>
      </c>
      <c r="C13" s="6" t="s">
        <v>1434</v>
      </c>
      <c r="D13" s="6" t="s">
        <v>293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12">
        <v>80.267716535433</v>
      </c>
      <c r="AD13" s="12">
        <v>0</v>
      </c>
      <c r="AE13" s="12">
        <v>160191.244094488</v>
      </c>
      <c r="AF13" s="12">
        <v>52680</v>
      </c>
      <c r="AG13" s="12">
        <v>72.1953125</v>
      </c>
      <c r="AH13" s="12">
        <v>57</v>
      </c>
      <c r="AI13" s="6"/>
      <c r="AJ13" s="6"/>
      <c r="AK13" s="6"/>
      <c r="AL13" s="6"/>
      <c r="AM13" s="6"/>
      <c r="AN13" s="6"/>
    </row>
    <row r="14" ht="18.35" spans="1:40">
      <c r="A14" s="4" t="s">
        <v>1414</v>
      </c>
      <c r="B14" s="6" t="s">
        <v>1429</v>
      </c>
      <c r="C14" s="6" t="s">
        <v>1435</v>
      </c>
      <c r="D14" s="6" t="s">
        <v>293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12">
        <v>93.6975308641975</v>
      </c>
      <c r="AD14" s="12">
        <v>3</v>
      </c>
      <c r="AE14" s="12">
        <v>127812.913580246</v>
      </c>
      <c r="AF14" s="12">
        <v>53936</v>
      </c>
      <c r="AG14" s="12">
        <v>66.0185185185185</v>
      </c>
      <c r="AH14" s="12">
        <v>50</v>
      </c>
      <c r="AI14" s="6"/>
      <c r="AJ14" s="6"/>
      <c r="AK14" s="6"/>
      <c r="AL14" s="6"/>
      <c r="AM14" s="6"/>
      <c r="AN14" s="6"/>
    </row>
    <row r="15" ht="34.75" spans="1:40">
      <c r="A15" s="4" t="s">
        <v>1414</v>
      </c>
      <c r="B15" s="6" t="s">
        <v>1436</v>
      </c>
      <c r="C15" s="7" t="s">
        <v>1437</v>
      </c>
      <c r="D15" s="6" t="s">
        <v>293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</row>
    <row r="16" ht="34.75" spans="1:40">
      <c r="A16" s="4" t="s">
        <v>1414</v>
      </c>
      <c r="B16" s="6" t="s">
        <v>1436</v>
      </c>
      <c r="C16" s="7" t="s">
        <v>1438</v>
      </c>
      <c r="D16" s="6" t="s">
        <v>293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</row>
    <row r="17" ht="34.75" spans="1:40">
      <c r="A17" s="4" t="s">
        <v>1414</v>
      </c>
      <c r="B17" s="6" t="s">
        <v>1436</v>
      </c>
      <c r="C17" s="7" t="s">
        <v>1439</v>
      </c>
      <c r="D17" s="6" t="s">
        <v>293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</row>
    <row r="18" ht="34.75" spans="1:40">
      <c r="A18" s="4" t="s">
        <v>1414</v>
      </c>
      <c r="B18" s="6" t="s">
        <v>1436</v>
      </c>
      <c r="C18" s="7" t="s">
        <v>1440</v>
      </c>
      <c r="D18" s="6" t="s">
        <v>293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</row>
    <row r="19" ht="34.75" spans="1:40">
      <c r="A19" s="4" t="s">
        <v>1414</v>
      </c>
      <c r="B19" s="6" t="s">
        <v>1436</v>
      </c>
      <c r="C19" s="7" t="s">
        <v>1441</v>
      </c>
      <c r="D19" s="6" t="s">
        <v>293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</row>
  </sheetData>
  <mergeCells count="6">
    <mergeCell ref="E1:J1"/>
    <mergeCell ref="K1:P1"/>
    <mergeCell ref="Q1:V1"/>
    <mergeCell ref="W1:AB1"/>
    <mergeCell ref="AC1:AH1"/>
    <mergeCell ref="AI1:AN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D4" sqref="D4"/>
    </sheetView>
  </sheetViews>
  <sheetFormatPr defaultColWidth="9.06666666666667" defaultRowHeight="17.6" outlineLevelRow="1"/>
  <cols>
    <col min="1" max="1" width="8.83333333333333" customWidth="1"/>
    <col min="2" max="2" width="11.5" customWidth="1"/>
    <col min="3" max="3" width="38.8333333333333" customWidth="1"/>
    <col min="4" max="4" width="11.6666666666667" customWidth="1"/>
    <col min="5" max="5" width="14.3333333333333" customWidth="1"/>
    <col min="6" max="6" width="6.83333333333333" customWidth="1"/>
    <col min="7" max="7" width="8.5" customWidth="1"/>
    <col min="8" max="8" width="8.83333333333333" customWidth="1"/>
    <col min="9" max="10" width="19.5" customWidth="1"/>
    <col min="11" max="11" width="10.5" customWidth="1"/>
    <col min="12" max="12" width="9.5" customWidth="1"/>
    <col min="13" max="13" width="37" customWidth="1"/>
    <col min="14" max="14" width="8.83333333333333" customWidth="1"/>
  </cols>
  <sheetData>
    <row r="1" s="126" customFormat="1" ht="18" spans="1:14">
      <c r="A1" s="127" t="s">
        <v>101</v>
      </c>
      <c r="B1" s="127" t="s">
        <v>102</v>
      </c>
      <c r="C1" s="127" t="s">
        <v>103</v>
      </c>
      <c r="D1" s="127" t="s">
        <v>104</v>
      </c>
      <c r="E1" s="127" t="s">
        <v>105</v>
      </c>
      <c r="F1" s="127" t="s">
        <v>106</v>
      </c>
      <c r="G1" s="127" t="s">
        <v>107</v>
      </c>
      <c r="H1" s="127" t="s">
        <v>108</v>
      </c>
      <c r="I1" s="127" t="s">
        <v>109</v>
      </c>
      <c r="J1" s="127" t="s">
        <v>110</v>
      </c>
      <c r="K1" s="127" t="s">
        <v>111</v>
      </c>
      <c r="L1" s="127" t="s">
        <v>112</v>
      </c>
      <c r="M1" s="127" t="s">
        <v>113</v>
      </c>
      <c r="N1" s="127" t="s">
        <v>114</v>
      </c>
    </row>
    <row r="2" s="126" customFormat="1" ht="71" spans="1:14">
      <c r="A2" s="128" t="s">
        <v>115</v>
      </c>
      <c r="B2" s="129" t="s">
        <v>116</v>
      </c>
      <c r="C2" s="130" t="s">
        <v>117</v>
      </c>
      <c r="D2" s="130" t="s">
        <v>118</v>
      </c>
      <c r="E2" s="130" t="s">
        <v>119</v>
      </c>
      <c r="F2" s="130" t="s">
        <v>120</v>
      </c>
      <c r="G2" s="128" t="s">
        <v>121</v>
      </c>
      <c r="H2" s="131" t="s">
        <v>122</v>
      </c>
      <c r="I2" s="130" t="s">
        <v>123</v>
      </c>
      <c r="J2" s="130" t="s">
        <v>124</v>
      </c>
      <c r="K2" s="130" t="s">
        <v>125</v>
      </c>
      <c r="L2" s="130" t="s">
        <v>126</v>
      </c>
      <c r="M2" s="130" t="s">
        <v>127</v>
      </c>
      <c r="N2" s="130"/>
    </row>
  </sheetData>
  <hyperlinks>
    <hyperlink ref="B2" r:id="rId1" display="AW2-12917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1" sqref="A11"/>
    </sheetView>
  </sheetViews>
  <sheetFormatPr defaultColWidth="11" defaultRowHeight="17.6" outlineLevelRow="1" outlineLevelCol="1"/>
  <cols>
    <col min="1" max="1" width="137.333333333333" style="122" customWidth="1"/>
    <col min="2" max="2" width="14.1666666666667" style="122" customWidth="1"/>
    <col min="3" max="8" width="10.8333333333333" style="122" customWidth="1"/>
    <col min="9" max="16376" width="10.8333333333333" style="122"/>
    <col min="16377" max="16384" width="11" style="122"/>
  </cols>
  <sheetData>
    <row r="1" spans="1:2">
      <c r="A1" s="123" t="s">
        <v>128</v>
      </c>
      <c r="B1" s="123" t="s">
        <v>129</v>
      </c>
    </row>
    <row r="2" spans="1:2">
      <c r="A2" s="124" t="s">
        <v>130</v>
      </c>
      <c r="B2" s="125" t="s">
        <v>131</v>
      </c>
    </row>
  </sheetData>
  <hyperlinks>
    <hyperlink ref="A2" r:id="rId1" display="【台架】【CD542L_ICA】【地图】【必现】挂D档后，清除地图应用或杀死进程或语音退出地图，launcher页地图大卡片先黑屏再白屏，最后加载底图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F22" sqref="F22"/>
    </sheetView>
  </sheetViews>
  <sheetFormatPr defaultColWidth="11" defaultRowHeight="17.6"/>
  <sheetData>
    <row r="1" ht="18.35" spans="1:9">
      <c r="A1" s="120" t="s">
        <v>132</v>
      </c>
      <c r="B1" s="120" t="s">
        <v>133</v>
      </c>
      <c r="C1" s="120" t="s">
        <v>134</v>
      </c>
      <c r="D1" s="120" t="s">
        <v>135</v>
      </c>
      <c r="E1" s="120" t="s">
        <v>136</v>
      </c>
      <c r="F1" s="120" t="s">
        <v>137</v>
      </c>
      <c r="G1" s="120" t="s">
        <v>138</v>
      </c>
      <c r="H1" s="120" t="s">
        <v>139</v>
      </c>
      <c r="I1" s="120" t="s">
        <v>140</v>
      </c>
    </row>
    <row r="2" ht="18.35" spans="1:9">
      <c r="A2" s="120">
        <v>1</v>
      </c>
      <c r="B2" s="120" t="s">
        <v>60</v>
      </c>
      <c r="C2" s="120">
        <v>42</v>
      </c>
      <c r="D2" s="120">
        <v>36</v>
      </c>
      <c r="E2" s="120">
        <v>36</v>
      </c>
      <c r="F2" s="121">
        <f t="shared" ref="F2:F14" si="0">E2/D2</f>
        <v>1</v>
      </c>
      <c r="G2" s="120">
        <v>36</v>
      </c>
      <c r="H2" s="121">
        <f t="shared" ref="H2:H14" si="1">G2/E2</f>
        <v>1</v>
      </c>
      <c r="I2" s="120"/>
    </row>
    <row r="3" spans="1:9">
      <c r="A3" s="120">
        <v>2</v>
      </c>
      <c r="B3" s="120" t="s">
        <v>87</v>
      </c>
      <c r="C3" s="120">
        <v>31</v>
      </c>
      <c r="D3" s="120">
        <v>11</v>
      </c>
      <c r="E3" s="120">
        <v>10</v>
      </c>
      <c r="F3" s="121">
        <f t="shared" si="0"/>
        <v>0.909090909090909</v>
      </c>
      <c r="G3" s="120">
        <v>9</v>
      </c>
      <c r="H3" s="121">
        <f t="shared" si="1"/>
        <v>0.9</v>
      </c>
      <c r="I3" s="120" t="s">
        <v>141</v>
      </c>
    </row>
    <row r="4" spans="1:9">
      <c r="A4" s="120">
        <v>3</v>
      </c>
      <c r="B4" s="120" t="s">
        <v>142</v>
      </c>
      <c r="C4" s="120">
        <v>10</v>
      </c>
      <c r="D4" s="120">
        <v>8</v>
      </c>
      <c r="E4" s="120">
        <v>7</v>
      </c>
      <c r="F4" s="121">
        <f t="shared" si="0"/>
        <v>0.875</v>
      </c>
      <c r="G4" s="120">
        <v>7</v>
      </c>
      <c r="H4" s="121">
        <f t="shared" si="1"/>
        <v>1</v>
      </c>
      <c r="I4" s="120" t="s">
        <v>143</v>
      </c>
    </row>
    <row r="5" spans="1:9">
      <c r="A5" s="120">
        <v>4</v>
      </c>
      <c r="B5" s="120" t="s">
        <v>144</v>
      </c>
      <c r="C5" s="120">
        <v>11</v>
      </c>
      <c r="D5" s="120">
        <v>10</v>
      </c>
      <c r="E5" s="120">
        <v>10</v>
      </c>
      <c r="F5" s="121">
        <f t="shared" si="0"/>
        <v>1</v>
      </c>
      <c r="G5" s="120">
        <v>10</v>
      </c>
      <c r="H5" s="121">
        <f t="shared" si="1"/>
        <v>1</v>
      </c>
      <c r="I5" s="120"/>
    </row>
    <row r="6" spans="1:9">
      <c r="A6" s="120">
        <v>5</v>
      </c>
      <c r="B6" s="120" t="s">
        <v>69</v>
      </c>
      <c r="C6" s="120">
        <v>2</v>
      </c>
      <c r="D6" s="120">
        <v>2</v>
      </c>
      <c r="E6" s="120">
        <v>2</v>
      </c>
      <c r="F6" s="121">
        <f t="shared" si="0"/>
        <v>1</v>
      </c>
      <c r="G6" s="120">
        <v>1</v>
      </c>
      <c r="H6" s="121">
        <f t="shared" si="1"/>
        <v>0.5</v>
      </c>
      <c r="I6" s="120"/>
    </row>
    <row r="7" spans="1:9">
      <c r="A7" s="120">
        <v>6</v>
      </c>
      <c r="B7" s="120" t="s">
        <v>71</v>
      </c>
      <c r="C7" s="120">
        <v>18</v>
      </c>
      <c r="D7" s="120">
        <v>17</v>
      </c>
      <c r="E7" s="120">
        <v>17</v>
      </c>
      <c r="F7" s="121">
        <f t="shared" si="0"/>
        <v>1</v>
      </c>
      <c r="G7" s="120">
        <v>15</v>
      </c>
      <c r="H7" s="121">
        <f t="shared" si="1"/>
        <v>0.882352941176471</v>
      </c>
      <c r="I7" s="120"/>
    </row>
    <row r="8" spans="1:9">
      <c r="A8" s="120">
        <v>7</v>
      </c>
      <c r="B8" s="120" t="s">
        <v>62</v>
      </c>
      <c r="C8" s="120">
        <v>84</v>
      </c>
      <c r="D8" s="120">
        <v>68</v>
      </c>
      <c r="E8" s="120">
        <v>68</v>
      </c>
      <c r="F8" s="121">
        <f t="shared" si="0"/>
        <v>1</v>
      </c>
      <c r="G8" s="120">
        <v>64</v>
      </c>
      <c r="H8" s="121">
        <f t="shared" si="1"/>
        <v>0.941176470588235</v>
      </c>
      <c r="I8" s="120"/>
    </row>
    <row r="9" spans="1:9">
      <c r="A9" s="120">
        <v>8</v>
      </c>
      <c r="B9" s="120" t="s">
        <v>63</v>
      </c>
      <c r="C9" s="120">
        <v>8</v>
      </c>
      <c r="D9" s="120">
        <v>8</v>
      </c>
      <c r="E9" s="120">
        <v>8</v>
      </c>
      <c r="F9" s="121">
        <f t="shared" si="0"/>
        <v>1</v>
      </c>
      <c r="G9" s="120">
        <v>8</v>
      </c>
      <c r="H9" s="121">
        <f t="shared" si="1"/>
        <v>1</v>
      </c>
      <c r="I9" s="120"/>
    </row>
    <row r="10" spans="1:9">
      <c r="A10" s="120">
        <v>9</v>
      </c>
      <c r="B10" s="120" t="s">
        <v>64</v>
      </c>
      <c r="C10" s="120">
        <v>54</v>
      </c>
      <c r="D10" s="120">
        <v>54</v>
      </c>
      <c r="E10" s="120">
        <v>53</v>
      </c>
      <c r="F10" s="121">
        <f t="shared" si="0"/>
        <v>0.981481481481482</v>
      </c>
      <c r="G10" s="120">
        <v>52</v>
      </c>
      <c r="H10" s="121">
        <f t="shared" si="1"/>
        <v>0.981132075471698</v>
      </c>
      <c r="I10" s="120"/>
    </row>
    <row r="11" spans="1:9">
      <c r="A11" s="120">
        <v>10</v>
      </c>
      <c r="B11" s="120" t="s">
        <v>65</v>
      </c>
      <c r="C11" s="120">
        <v>24</v>
      </c>
      <c r="D11" s="120">
        <v>24</v>
      </c>
      <c r="E11" s="120">
        <v>24</v>
      </c>
      <c r="F11" s="121">
        <f t="shared" si="0"/>
        <v>1</v>
      </c>
      <c r="G11" s="120">
        <v>18</v>
      </c>
      <c r="H11" s="121">
        <f t="shared" si="1"/>
        <v>0.75</v>
      </c>
      <c r="I11" s="120"/>
    </row>
    <row r="12" spans="1:9">
      <c r="A12" s="120">
        <v>11</v>
      </c>
      <c r="B12" s="120" t="s">
        <v>58</v>
      </c>
      <c r="C12" s="120">
        <v>171</v>
      </c>
      <c r="D12" s="120">
        <v>158</v>
      </c>
      <c r="E12" s="120">
        <v>153</v>
      </c>
      <c r="F12" s="121">
        <f t="shared" si="0"/>
        <v>0.968354430379747</v>
      </c>
      <c r="G12" s="120">
        <v>123</v>
      </c>
      <c r="H12" s="121">
        <f t="shared" si="1"/>
        <v>0.803921568627451</v>
      </c>
      <c r="I12" s="120"/>
    </row>
    <row r="13" spans="1:9">
      <c r="A13" s="120">
        <v>12</v>
      </c>
      <c r="B13" s="120" t="s">
        <v>66</v>
      </c>
      <c r="C13" s="120">
        <v>12</v>
      </c>
      <c r="D13" s="120">
        <v>11</v>
      </c>
      <c r="E13" s="120">
        <v>11</v>
      </c>
      <c r="F13" s="121">
        <f t="shared" si="0"/>
        <v>1</v>
      </c>
      <c r="G13" s="120">
        <v>11</v>
      </c>
      <c r="H13" s="121">
        <f t="shared" si="1"/>
        <v>1</v>
      </c>
      <c r="I13" s="120"/>
    </row>
    <row r="14" spans="1:9">
      <c r="A14" s="120"/>
      <c r="B14" s="120"/>
      <c r="C14" s="120">
        <f t="shared" ref="C14:G14" si="2">SUM(C2:C13)</f>
        <v>467</v>
      </c>
      <c r="D14" s="120">
        <f t="shared" si="2"/>
        <v>407</v>
      </c>
      <c r="E14" s="120">
        <f t="shared" si="2"/>
        <v>399</v>
      </c>
      <c r="F14" s="121">
        <f t="shared" si="0"/>
        <v>0.98034398034398</v>
      </c>
      <c r="G14" s="120">
        <f t="shared" si="2"/>
        <v>354</v>
      </c>
      <c r="H14" s="121">
        <f t="shared" si="1"/>
        <v>0.887218045112782</v>
      </c>
      <c r="I14" s="120"/>
    </row>
  </sheetData>
  <pageMargins left="0.7" right="0.7" top="0.75" bottom="0.75" header="0.3" footer="0.3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1048576"/>
  <sheetViews>
    <sheetView zoomScale="80" zoomScaleNormal="80" topLeftCell="C1" workbookViewId="0">
      <selection activeCell="K76" sqref="K76"/>
    </sheetView>
  </sheetViews>
  <sheetFormatPr defaultColWidth="17.775" defaultRowHeight="16.8"/>
  <cols>
    <col min="1" max="1" width="7.26666666666667" style="95" customWidth="1"/>
    <col min="2" max="3" width="19.4416666666667" style="95" customWidth="1"/>
    <col min="4" max="4" width="11.6666666666667" style="95" customWidth="1"/>
    <col min="5" max="5" width="17.8333333333333" style="95" customWidth="1"/>
    <col min="6" max="6" width="17.1666666666667" style="95" customWidth="1"/>
    <col min="7" max="9" width="18.8" style="95" customWidth="1"/>
    <col min="10" max="10" width="11.8666666666667" style="95" customWidth="1"/>
    <col min="11" max="13" width="12.8333333333333" style="95" customWidth="1"/>
    <col min="14" max="14" width="17" style="95" customWidth="1"/>
    <col min="15" max="16" width="12.4666666666667" style="97" customWidth="1"/>
    <col min="17" max="16350" width="17.775" style="95" customWidth="1"/>
    <col min="16351" max="16383" width="17.775" style="96" customWidth="1"/>
    <col min="16384" max="16384" width="17.775" style="96"/>
  </cols>
  <sheetData>
    <row r="1" s="95" customFormat="1" ht="34.75" spans="1:16383">
      <c r="A1" s="98" t="s">
        <v>132</v>
      </c>
      <c r="B1" s="98" t="s">
        <v>145</v>
      </c>
      <c r="C1" s="98" t="s">
        <v>146</v>
      </c>
      <c r="D1" s="98" t="s">
        <v>147</v>
      </c>
      <c r="E1" s="98" t="s">
        <v>148</v>
      </c>
      <c r="F1" s="98" t="s">
        <v>149</v>
      </c>
      <c r="G1" s="98" t="s">
        <v>150</v>
      </c>
      <c r="H1" s="98" t="s">
        <v>151</v>
      </c>
      <c r="I1" s="98" t="s">
        <v>152</v>
      </c>
      <c r="J1" s="98" t="s">
        <v>153</v>
      </c>
      <c r="K1" s="98" t="s">
        <v>154</v>
      </c>
      <c r="L1" s="98" t="s">
        <v>155</v>
      </c>
      <c r="M1" s="98" t="s">
        <v>156</v>
      </c>
      <c r="N1" s="98" t="s">
        <v>157</v>
      </c>
      <c r="O1" s="114" t="s">
        <v>158</v>
      </c>
      <c r="P1" s="114" t="s">
        <v>159</v>
      </c>
      <c r="XDW1" s="96"/>
      <c r="XDX1" s="96"/>
      <c r="XDY1" s="96"/>
      <c r="XDZ1" s="96"/>
      <c r="XEA1" s="96"/>
      <c r="XEB1" s="96"/>
      <c r="XEC1" s="96"/>
      <c r="XED1" s="96"/>
      <c r="XEE1" s="96"/>
      <c r="XEF1" s="96"/>
      <c r="XEG1" s="96"/>
      <c r="XEH1" s="96"/>
      <c r="XEI1" s="96"/>
      <c r="XEJ1" s="96"/>
      <c r="XEK1" s="96"/>
      <c r="XEL1" s="96"/>
      <c r="XEM1" s="96"/>
      <c r="XEN1" s="96"/>
      <c r="XEO1" s="96"/>
      <c r="XEP1" s="96"/>
      <c r="XEQ1" s="96"/>
      <c r="XER1" s="96"/>
      <c r="XES1" s="96"/>
      <c r="XET1" s="96"/>
      <c r="XEU1" s="96"/>
      <c r="XEV1" s="96"/>
      <c r="XEW1" s="96"/>
      <c r="XEX1" s="96"/>
      <c r="XEY1" s="96"/>
      <c r="XEZ1" s="96"/>
      <c r="XFA1" s="96"/>
      <c r="XFB1" s="96"/>
      <c r="XFC1" s="96"/>
    </row>
    <row r="2" s="95" customFormat="1" ht="84.75" spans="1:16383">
      <c r="A2" s="99">
        <v>5</v>
      </c>
      <c r="B2" s="99" t="s">
        <v>160</v>
      </c>
      <c r="C2" s="99" t="s">
        <v>161</v>
      </c>
      <c r="D2" s="99"/>
      <c r="E2" s="100" t="s">
        <v>162</v>
      </c>
      <c r="F2" s="100" t="s">
        <v>163</v>
      </c>
      <c r="G2" s="105" t="s">
        <v>164</v>
      </c>
      <c r="H2" s="106">
        <v>6</v>
      </c>
      <c r="I2" s="106">
        <v>7</v>
      </c>
      <c r="J2" s="108">
        <v>2.676666667</v>
      </c>
      <c r="K2" s="103">
        <v>2.16</v>
      </c>
      <c r="L2" s="103">
        <v>2.14</v>
      </c>
      <c r="M2" s="103">
        <v>2.15</v>
      </c>
      <c r="N2" s="103">
        <f>AVERAGE(K2:M2)</f>
        <v>2.15</v>
      </c>
      <c r="O2" s="115">
        <f>(N2-J2)/J2</f>
        <v>-0.196762142067651</v>
      </c>
      <c r="P2" s="115">
        <f>(N2-I2)/I2</f>
        <v>-0.692857142857143</v>
      </c>
      <c r="XDW2" s="96"/>
      <c r="XDX2" s="96"/>
      <c r="XDY2" s="96"/>
      <c r="XDZ2" s="96"/>
      <c r="XEA2" s="96"/>
      <c r="XEB2" s="96"/>
      <c r="XEC2" s="96"/>
      <c r="XED2" s="96"/>
      <c r="XEE2" s="96"/>
      <c r="XEF2" s="96"/>
      <c r="XEG2" s="96"/>
      <c r="XEH2" s="96"/>
      <c r="XEI2" s="96"/>
      <c r="XEJ2" s="96"/>
      <c r="XEK2" s="96"/>
      <c r="XEL2" s="96"/>
      <c r="XEM2" s="96"/>
      <c r="XEN2" s="96"/>
      <c r="XEO2" s="96"/>
      <c r="XEP2" s="96"/>
      <c r="XEQ2" s="96"/>
      <c r="XER2" s="96"/>
      <c r="XES2" s="96"/>
      <c r="XET2" s="96"/>
      <c r="XEU2" s="96"/>
      <c r="XEV2" s="96"/>
      <c r="XEW2" s="96"/>
      <c r="XEX2" s="96"/>
      <c r="XEY2" s="96"/>
      <c r="XEZ2" s="96"/>
      <c r="XFA2" s="96"/>
      <c r="XFB2" s="96"/>
      <c r="XFC2" s="96"/>
    </row>
    <row r="3" s="95" customFormat="1" ht="84.75" spans="1:16383">
      <c r="A3" s="99">
        <v>6</v>
      </c>
      <c r="B3" s="99" t="s">
        <v>165</v>
      </c>
      <c r="C3" s="99" t="s">
        <v>166</v>
      </c>
      <c r="D3" s="99">
        <v>1.7</v>
      </c>
      <c r="E3" s="99" t="s">
        <v>162</v>
      </c>
      <c r="F3" s="100" t="s">
        <v>167</v>
      </c>
      <c r="G3" s="105" t="s">
        <v>164</v>
      </c>
      <c r="H3" s="107">
        <v>4</v>
      </c>
      <c r="I3" s="107">
        <v>4.6</v>
      </c>
      <c r="J3" s="109">
        <v>2.593333333</v>
      </c>
      <c r="K3" s="103">
        <v>2.39</v>
      </c>
      <c r="L3" s="103">
        <v>2.44</v>
      </c>
      <c r="M3" s="103">
        <v>2.33</v>
      </c>
      <c r="N3" s="103">
        <f t="shared" ref="N3:N34" si="0">AVERAGE(K3:M3)</f>
        <v>2.38666666666667</v>
      </c>
      <c r="O3" s="115">
        <f t="shared" ref="O3:O34" si="1">(N3-J3)/J3</f>
        <v>-0.0796915165912199</v>
      </c>
      <c r="P3" s="115">
        <f t="shared" ref="P3:P34" si="2">(N3-I3)/I3</f>
        <v>-0.481159420289855</v>
      </c>
      <c r="XDW3" s="96"/>
      <c r="XDX3" s="96"/>
      <c r="XDY3" s="96"/>
      <c r="XDZ3" s="96"/>
      <c r="XEA3" s="96"/>
      <c r="XEB3" s="96"/>
      <c r="XEC3" s="96"/>
      <c r="XED3" s="96"/>
      <c r="XEE3" s="96"/>
      <c r="XEF3" s="96"/>
      <c r="XEG3" s="96"/>
      <c r="XEH3" s="96"/>
      <c r="XEI3" s="96"/>
      <c r="XEJ3" s="96"/>
      <c r="XEK3" s="96"/>
      <c r="XEL3" s="96"/>
      <c r="XEM3" s="96"/>
      <c r="XEN3" s="96"/>
      <c r="XEO3" s="96"/>
      <c r="XEP3" s="96"/>
      <c r="XEQ3" s="96"/>
      <c r="XER3" s="96"/>
      <c r="XES3" s="96"/>
      <c r="XET3" s="96"/>
      <c r="XEU3" s="96"/>
      <c r="XEV3" s="96"/>
      <c r="XEW3" s="96"/>
      <c r="XEX3" s="96"/>
      <c r="XEY3" s="96"/>
      <c r="XEZ3" s="96"/>
      <c r="XFA3" s="96"/>
      <c r="XFB3" s="96"/>
      <c r="XFC3" s="96"/>
    </row>
    <row r="4" s="95" customFormat="1" ht="135.75" spans="1:16383">
      <c r="A4" s="99">
        <v>7</v>
      </c>
      <c r="B4" s="99" t="s">
        <v>168</v>
      </c>
      <c r="C4" s="99" t="s">
        <v>169</v>
      </c>
      <c r="D4" s="99">
        <v>1</v>
      </c>
      <c r="E4" s="100" t="s">
        <v>170</v>
      </c>
      <c r="F4" s="100" t="s">
        <v>171</v>
      </c>
      <c r="G4" s="105" t="s">
        <v>164</v>
      </c>
      <c r="H4" s="107">
        <v>2</v>
      </c>
      <c r="I4" s="107">
        <v>2.4</v>
      </c>
      <c r="J4" s="109">
        <v>1.416666667</v>
      </c>
      <c r="K4" s="103">
        <v>1.6</v>
      </c>
      <c r="L4" s="103">
        <v>1.47</v>
      </c>
      <c r="M4" s="103">
        <v>1.41</v>
      </c>
      <c r="N4" s="103">
        <f t="shared" si="0"/>
        <v>1.49333333333333</v>
      </c>
      <c r="O4" s="115">
        <f t="shared" si="1"/>
        <v>0.0541176468107958</v>
      </c>
      <c r="P4" s="115">
        <f t="shared" si="2"/>
        <v>-0.377777777777778</v>
      </c>
      <c r="XDW4" s="96"/>
      <c r="XDX4" s="96"/>
      <c r="XDY4" s="96"/>
      <c r="XDZ4" s="96"/>
      <c r="XEA4" s="96"/>
      <c r="XEB4" s="96"/>
      <c r="XEC4" s="96"/>
      <c r="XED4" s="96"/>
      <c r="XEE4" s="96"/>
      <c r="XEF4" s="96"/>
      <c r="XEG4" s="96"/>
      <c r="XEH4" s="96"/>
      <c r="XEI4" s="96"/>
      <c r="XEJ4" s="96"/>
      <c r="XEK4" s="96"/>
      <c r="XEL4" s="96"/>
      <c r="XEM4" s="96"/>
      <c r="XEN4" s="96"/>
      <c r="XEO4" s="96"/>
      <c r="XEP4" s="96"/>
      <c r="XEQ4" s="96"/>
      <c r="XER4" s="96"/>
      <c r="XES4" s="96"/>
      <c r="XET4" s="96"/>
      <c r="XEU4" s="96"/>
      <c r="XEV4" s="96"/>
      <c r="XEW4" s="96"/>
      <c r="XEX4" s="96"/>
      <c r="XEY4" s="96"/>
      <c r="XEZ4" s="96"/>
      <c r="XFA4" s="96"/>
      <c r="XFB4" s="96"/>
      <c r="XFC4" s="96"/>
    </row>
    <row r="5" s="95" customFormat="1" ht="185.75" spans="1:16383">
      <c r="A5" s="99">
        <v>8</v>
      </c>
      <c r="B5" s="99" t="s">
        <v>172</v>
      </c>
      <c r="C5" s="99" t="s">
        <v>173</v>
      </c>
      <c r="D5" s="99">
        <v>1.7</v>
      </c>
      <c r="E5" s="100" t="s">
        <v>174</v>
      </c>
      <c r="F5" s="100" t="s">
        <v>175</v>
      </c>
      <c r="G5" s="105" t="s">
        <v>164</v>
      </c>
      <c r="H5" s="107">
        <v>3</v>
      </c>
      <c r="I5" s="107">
        <v>3.45</v>
      </c>
      <c r="J5" s="109">
        <v>2.616666667</v>
      </c>
      <c r="K5" s="103">
        <v>2.79</v>
      </c>
      <c r="L5" s="103">
        <v>2.6</v>
      </c>
      <c r="M5" s="103">
        <v>2.55</v>
      </c>
      <c r="N5" s="103">
        <f t="shared" si="0"/>
        <v>2.64666666666667</v>
      </c>
      <c r="O5" s="115">
        <f t="shared" si="1"/>
        <v>0.0114649680240173</v>
      </c>
      <c r="P5" s="115">
        <f t="shared" si="2"/>
        <v>-0.232850241545894</v>
      </c>
      <c r="XDW5" s="96"/>
      <c r="XDX5" s="96"/>
      <c r="XDY5" s="96"/>
      <c r="XDZ5" s="96"/>
      <c r="XEA5" s="96"/>
      <c r="XEB5" s="96"/>
      <c r="XEC5" s="96"/>
      <c r="XED5" s="96"/>
      <c r="XEE5" s="96"/>
      <c r="XEF5" s="96"/>
      <c r="XEG5" s="96"/>
      <c r="XEH5" s="96"/>
      <c r="XEI5" s="96"/>
      <c r="XEJ5" s="96"/>
      <c r="XEK5" s="96"/>
      <c r="XEL5" s="96"/>
      <c r="XEM5" s="96"/>
      <c r="XEN5" s="96"/>
      <c r="XEO5" s="96"/>
      <c r="XEP5" s="96"/>
      <c r="XEQ5" s="96"/>
      <c r="XER5" s="96"/>
      <c r="XES5" s="96"/>
      <c r="XET5" s="96"/>
      <c r="XEU5" s="96"/>
      <c r="XEV5" s="96"/>
      <c r="XEW5" s="96"/>
      <c r="XEX5" s="96"/>
      <c r="XEY5" s="96"/>
      <c r="XEZ5" s="96"/>
      <c r="XFA5" s="96"/>
      <c r="XFB5" s="96"/>
      <c r="XFC5" s="96"/>
    </row>
    <row r="6" s="95" customFormat="1" ht="101.75" spans="1:16383">
      <c r="A6" s="99">
        <v>11</v>
      </c>
      <c r="B6" s="99" t="s">
        <v>176</v>
      </c>
      <c r="C6" s="99" t="s">
        <v>177</v>
      </c>
      <c r="D6" s="99"/>
      <c r="E6" s="99" t="s">
        <v>178</v>
      </c>
      <c r="F6" s="100" t="s">
        <v>179</v>
      </c>
      <c r="G6" s="105" t="s">
        <v>164</v>
      </c>
      <c r="H6" s="107">
        <v>2</v>
      </c>
      <c r="I6" s="107">
        <v>2.4</v>
      </c>
      <c r="J6" s="109">
        <v>1.42</v>
      </c>
      <c r="K6" s="103">
        <v>1.32</v>
      </c>
      <c r="L6" s="103">
        <v>1.73</v>
      </c>
      <c r="M6" s="103">
        <v>1.41</v>
      </c>
      <c r="N6" s="103">
        <f t="shared" si="0"/>
        <v>1.48666666666667</v>
      </c>
      <c r="O6" s="115">
        <f t="shared" si="1"/>
        <v>0.0469483568075117</v>
      </c>
      <c r="P6" s="115">
        <f t="shared" si="2"/>
        <v>-0.380555555555556</v>
      </c>
      <c r="XDW6" s="96"/>
      <c r="XDX6" s="96"/>
      <c r="XDY6" s="96"/>
      <c r="XDZ6" s="96"/>
      <c r="XEA6" s="96"/>
      <c r="XEB6" s="96"/>
      <c r="XEC6" s="96"/>
      <c r="XED6" s="96"/>
      <c r="XEE6" s="96"/>
      <c r="XEF6" s="96"/>
      <c r="XEG6" s="96"/>
      <c r="XEH6" s="96"/>
      <c r="XEI6" s="96"/>
      <c r="XEJ6" s="96"/>
      <c r="XEK6" s="96"/>
      <c r="XEL6" s="96"/>
      <c r="XEM6" s="96"/>
      <c r="XEN6" s="96"/>
      <c r="XEO6" s="96"/>
      <c r="XEP6" s="96"/>
      <c r="XEQ6" s="96"/>
      <c r="XER6" s="96"/>
      <c r="XES6" s="96"/>
      <c r="XET6" s="96"/>
      <c r="XEU6" s="96"/>
      <c r="XEV6" s="96"/>
      <c r="XEW6" s="96"/>
      <c r="XEX6" s="96"/>
      <c r="XEY6" s="96"/>
      <c r="XEZ6" s="96"/>
      <c r="XFA6" s="96"/>
      <c r="XFB6" s="96"/>
      <c r="XFC6" s="96"/>
    </row>
    <row r="7" s="95" customFormat="1" ht="101.75" spans="1:16383">
      <c r="A7" s="99">
        <v>12</v>
      </c>
      <c r="B7" s="99" t="s">
        <v>180</v>
      </c>
      <c r="C7" s="99" t="s">
        <v>181</v>
      </c>
      <c r="D7" s="99"/>
      <c r="E7" s="99" t="s">
        <v>182</v>
      </c>
      <c r="F7" s="100" t="s">
        <v>183</v>
      </c>
      <c r="G7" s="105" t="s">
        <v>164</v>
      </c>
      <c r="H7" s="107">
        <v>3</v>
      </c>
      <c r="I7" s="107">
        <v>3.45</v>
      </c>
      <c r="J7" s="109">
        <v>3.363333333</v>
      </c>
      <c r="K7" s="103">
        <v>3.09</v>
      </c>
      <c r="L7" s="103">
        <v>3.17</v>
      </c>
      <c r="M7" s="103">
        <v>3.51</v>
      </c>
      <c r="N7" s="103">
        <f t="shared" si="0"/>
        <v>3.25666666666667</v>
      </c>
      <c r="O7" s="115">
        <f t="shared" si="1"/>
        <v>-0.0317145687841145</v>
      </c>
      <c r="P7" s="115">
        <f t="shared" si="2"/>
        <v>-0.0560386473429953</v>
      </c>
      <c r="XDW7" s="96"/>
      <c r="XDX7" s="96"/>
      <c r="XDY7" s="96"/>
      <c r="XDZ7" s="96"/>
      <c r="XEA7" s="96"/>
      <c r="XEB7" s="96"/>
      <c r="XEC7" s="96"/>
      <c r="XED7" s="96"/>
      <c r="XEE7" s="96"/>
      <c r="XEF7" s="96"/>
      <c r="XEG7" s="96"/>
      <c r="XEH7" s="96"/>
      <c r="XEI7" s="96"/>
      <c r="XEJ7" s="96"/>
      <c r="XEK7" s="96"/>
      <c r="XEL7" s="96"/>
      <c r="XEM7" s="96"/>
      <c r="XEN7" s="96"/>
      <c r="XEO7" s="96"/>
      <c r="XEP7" s="96"/>
      <c r="XEQ7" s="96"/>
      <c r="XER7" s="96"/>
      <c r="XES7" s="96"/>
      <c r="XET7" s="96"/>
      <c r="XEU7" s="96"/>
      <c r="XEV7" s="96"/>
      <c r="XEW7" s="96"/>
      <c r="XEX7" s="96"/>
      <c r="XEY7" s="96"/>
      <c r="XEZ7" s="96"/>
      <c r="XFA7" s="96"/>
      <c r="XFB7" s="96"/>
      <c r="XFC7" s="96"/>
    </row>
    <row r="8" s="95" customFormat="1" ht="118.75" spans="1:16383">
      <c r="A8" s="99">
        <v>13</v>
      </c>
      <c r="B8" s="99" t="s">
        <v>184</v>
      </c>
      <c r="C8" s="99" t="s">
        <v>185</v>
      </c>
      <c r="D8" s="99"/>
      <c r="E8" s="99" t="s">
        <v>186</v>
      </c>
      <c r="F8" s="100" t="s">
        <v>187</v>
      </c>
      <c r="G8" s="105" t="s">
        <v>164</v>
      </c>
      <c r="H8" s="107">
        <v>13</v>
      </c>
      <c r="I8" s="107">
        <v>13.65</v>
      </c>
      <c r="J8" s="109">
        <v>16.68</v>
      </c>
      <c r="K8" s="103">
        <v>18.4</v>
      </c>
      <c r="L8" s="103">
        <v>12.93</v>
      </c>
      <c r="M8" s="103">
        <v>16.77</v>
      </c>
      <c r="N8" s="103">
        <f t="shared" si="0"/>
        <v>16.0333333333333</v>
      </c>
      <c r="O8" s="115">
        <f t="shared" si="1"/>
        <v>-0.0387689848121504</v>
      </c>
      <c r="P8" s="115">
        <f t="shared" si="2"/>
        <v>0.174603174603174</v>
      </c>
      <c r="XDW8" s="96"/>
      <c r="XDX8" s="96"/>
      <c r="XDY8" s="96"/>
      <c r="XDZ8" s="96"/>
      <c r="XEA8" s="96"/>
      <c r="XEB8" s="96"/>
      <c r="XEC8" s="96"/>
      <c r="XED8" s="96"/>
      <c r="XEE8" s="96"/>
      <c r="XEF8" s="96"/>
      <c r="XEG8" s="96"/>
      <c r="XEH8" s="96"/>
      <c r="XEI8" s="96"/>
      <c r="XEJ8" s="96"/>
      <c r="XEK8" s="96"/>
      <c r="XEL8" s="96"/>
      <c r="XEM8" s="96"/>
      <c r="XEN8" s="96"/>
      <c r="XEO8" s="96"/>
      <c r="XEP8" s="96"/>
      <c r="XEQ8" s="96"/>
      <c r="XER8" s="96"/>
      <c r="XES8" s="96"/>
      <c r="XET8" s="96"/>
      <c r="XEU8" s="96"/>
      <c r="XEV8" s="96"/>
      <c r="XEW8" s="96"/>
      <c r="XEX8" s="96"/>
      <c r="XEY8" s="96"/>
      <c r="XEZ8" s="96"/>
      <c r="XFA8" s="96"/>
      <c r="XFB8" s="96"/>
      <c r="XFC8" s="96"/>
    </row>
    <row r="9" s="95" customFormat="1" ht="118.75" spans="1:16383">
      <c r="A9" s="99">
        <v>14</v>
      </c>
      <c r="B9" s="99" t="s">
        <v>188</v>
      </c>
      <c r="C9" s="99" t="s">
        <v>189</v>
      </c>
      <c r="D9" s="99">
        <v>3.076666667</v>
      </c>
      <c r="E9" s="100" t="s">
        <v>190</v>
      </c>
      <c r="F9" s="100" t="s">
        <v>191</v>
      </c>
      <c r="G9" s="105" t="s">
        <v>164</v>
      </c>
      <c r="H9" s="107">
        <v>13</v>
      </c>
      <c r="I9" s="107">
        <v>13.65</v>
      </c>
      <c r="J9" s="109">
        <v>9.423333333</v>
      </c>
      <c r="K9" s="103">
        <v>13.93</v>
      </c>
      <c r="L9" s="103">
        <v>14.02</v>
      </c>
      <c r="M9" s="103">
        <v>13.65</v>
      </c>
      <c r="N9" s="103">
        <f t="shared" si="0"/>
        <v>13.8666666666667</v>
      </c>
      <c r="O9" s="115">
        <f t="shared" si="1"/>
        <v>0.471524584417104</v>
      </c>
      <c r="P9" s="115">
        <f t="shared" si="2"/>
        <v>0.0158730158730159</v>
      </c>
      <c r="XDW9" s="96"/>
      <c r="XDX9" s="96"/>
      <c r="XDY9" s="96"/>
      <c r="XDZ9" s="96"/>
      <c r="XEA9" s="96"/>
      <c r="XEB9" s="96"/>
      <c r="XEC9" s="96"/>
      <c r="XED9" s="96"/>
      <c r="XEE9" s="96"/>
      <c r="XEF9" s="96"/>
      <c r="XEG9" s="96"/>
      <c r="XEH9" s="96"/>
      <c r="XEI9" s="96"/>
      <c r="XEJ9" s="96"/>
      <c r="XEK9" s="96"/>
      <c r="XEL9" s="96"/>
      <c r="XEM9" s="96"/>
      <c r="XEN9" s="96"/>
      <c r="XEO9" s="96"/>
      <c r="XEP9" s="96"/>
      <c r="XEQ9" s="96"/>
      <c r="XER9" s="96"/>
      <c r="XES9" s="96"/>
      <c r="XET9" s="96"/>
      <c r="XEU9" s="96"/>
      <c r="XEV9" s="96"/>
      <c r="XEW9" s="96"/>
      <c r="XEX9" s="96"/>
      <c r="XEY9" s="96"/>
      <c r="XEZ9" s="96"/>
      <c r="XFA9" s="96"/>
      <c r="XFB9" s="96"/>
      <c r="XFC9" s="96"/>
    </row>
    <row r="10" s="95" customFormat="1" ht="118.75" spans="1:16383">
      <c r="A10" s="99">
        <v>15</v>
      </c>
      <c r="B10" s="99" t="s">
        <v>192</v>
      </c>
      <c r="C10" s="99" t="s">
        <v>193</v>
      </c>
      <c r="D10" s="99">
        <v>0.75</v>
      </c>
      <c r="E10" s="100" t="s">
        <v>194</v>
      </c>
      <c r="F10" s="100" t="s">
        <v>195</v>
      </c>
      <c r="G10" s="105" t="s">
        <v>164</v>
      </c>
      <c r="H10" s="107">
        <v>1.2</v>
      </c>
      <c r="I10" s="107">
        <v>1.44</v>
      </c>
      <c r="J10" s="109">
        <v>4.34333333</v>
      </c>
      <c r="K10" s="103">
        <v>1.61</v>
      </c>
      <c r="L10" s="103">
        <v>2.57</v>
      </c>
      <c r="M10" s="103">
        <v>3.07</v>
      </c>
      <c r="N10" s="103">
        <f t="shared" si="0"/>
        <v>2.41666666666667</v>
      </c>
      <c r="O10" s="115">
        <f t="shared" si="1"/>
        <v>-0.443591711008129</v>
      </c>
      <c r="P10" s="115">
        <f t="shared" si="2"/>
        <v>0.678240740740741</v>
      </c>
      <c r="XDW10" s="96"/>
      <c r="XDX10" s="96"/>
      <c r="XDY10" s="96"/>
      <c r="XDZ10" s="96"/>
      <c r="XEA10" s="96"/>
      <c r="XEB10" s="96"/>
      <c r="XEC10" s="96"/>
      <c r="XED10" s="96"/>
      <c r="XEE10" s="96"/>
      <c r="XEF10" s="96"/>
      <c r="XEG10" s="96"/>
      <c r="XEH10" s="96"/>
      <c r="XEI10" s="96"/>
      <c r="XEJ10" s="96"/>
      <c r="XEK10" s="96"/>
      <c r="XEL10" s="96"/>
      <c r="XEM10" s="96"/>
      <c r="XEN10" s="96"/>
      <c r="XEO10" s="96"/>
      <c r="XEP10" s="96"/>
      <c r="XEQ10" s="96"/>
      <c r="XER10" s="96"/>
      <c r="XES10" s="96"/>
      <c r="XET10" s="96"/>
      <c r="XEU10" s="96"/>
      <c r="XEV10" s="96"/>
      <c r="XEW10" s="96"/>
      <c r="XEX10" s="96"/>
      <c r="XEY10" s="96"/>
      <c r="XEZ10" s="96"/>
      <c r="XFA10" s="96"/>
      <c r="XFB10" s="96"/>
      <c r="XFC10" s="96"/>
    </row>
    <row r="11" s="95" customFormat="1" ht="152.75" spans="1:16383">
      <c r="A11" s="99">
        <v>16</v>
      </c>
      <c r="B11" s="99" t="s">
        <v>196</v>
      </c>
      <c r="C11" s="99" t="s">
        <v>197</v>
      </c>
      <c r="D11" s="99">
        <v>1.293333333</v>
      </c>
      <c r="E11" s="100" t="s">
        <v>198</v>
      </c>
      <c r="F11" s="100" t="s">
        <v>199</v>
      </c>
      <c r="G11" s="105" t="s">
        <v>164</v>
      </c>
      <c r="H11" s="107">
        <v>2</v>
      </c>
      <c r="I11" s="107">
        <v>2.4</v>
      </c>
      <c r="J11" s="109">
        <v>2.076666667</v>
      </c>
      <c r="K11" s="103">
        <v>1.94</v>
      </c>
      <c r="L11" s="103">
        <v>1.09</v>
      </c>
      <c r="M11" s="103">
        <v>1.81</v>
      </c>
      <c r="N11" s="103">
        <f t="shared" si="0"/>
        <v>1.61333333333333</v>
      </c>
      <c r="O11" s="115">
        <f t="shared" si="1"/>
        <v>-0.223113964811699</v>
      </c>
      <c r="P11" s="115">
        <f t="shared" si="2"/>
        <v>-0.327777777777778</v>
      </c>
      <c r="XDW11" s="96"/>
      <c r="XDX11" s="96"/>
      <c r="XDY11" s="96"/>
      <c r="XDZ11" s="96"/>
      <c r="XEA11" s="96"/>
      <c r="XEB11" s="96"/>
      <c r="XEC11" s="96"/>
      <c r="XED11" s="96"/>
      <c r="XEE11" s="96"/>
      <c r="XEF11" s="96"/>
      <c r="XEG11" s="96"/>
      <c r="XEH11" s="96"/>
      <c r="XEI11" s="96"/>
      <c r="XEJ11" s="96"/>
      <c r="XEK11" s="96"/>
      <c r="XEL11" s="96"/>
      <c r="XEM11" s="96"/>
      <c r="XEN11" s="96"/>
      <c r="XEO11" s="96"/>
      <c r="XEP11" s="96"/>
      <c r="XEQ11" s="96"/>
      <c r="XER11" s="96"/>
      <c r="XES11" s="96"/>
      <c r="XET11" s="96"/>
      <c r="XEU11" s="96"/>
      <c r="XEV11" s="96"/>
      <c r="XEW11" s="96"/>
      <c r="XEX11" s="96"/>
      <c r="XEY11" s="96"/>
      <c r="XEZ11" s="96"/>
      <c r="XFA11" s="96"/>
      <c r="XFB11" s="96"/>
      <c r="XFC11" s="96"/>
    </row>
    <row r="12" s="95" customFormat="1" ht="168.75" spans="1:16383">
      <c r="A12" s="99">
        <v>17</v>
      </c>
      <c r="B12" s="99" t="s">
        <v>200</v>
      </c>
      <c r="C12" s="99" t="s">
        <v>201</v>
      </c>
      <c r="D12" s="99">
        <v>1.873333333</v>
      </c>
      <c r="E12" s="100" t="s">
        <v>202</v>
      </c>
      <c r="F12" s="100" t="s">
        <v>203</v>
      </c>
      <c r="G12" s="105" t="s">
        <v>164</v>
      </c>
      <c r="H12" s="106">
        <v>2</v>
      </c>
      <c r="I12" s="106">
        <v>2.4</v>
      </c>
      <c r="J12" s="108">
        <v>2.126666667</v>
      </c>
      <c r="K12" s="103">
        <v>2.47</v>
      </c>
      <c r="L12" s="103">
        <v>2.18</v>
      </c>
      <c r="M12" s="103">
        <v>1.87</v>
      </c>
      <c r="N12" s="103">
        <f t="shared" si="0"/>
        <v>2.17333333333333</v>
      </c>
      <c r="O12" s="115">
        <f t="shared" si="1"/>
        <v>0.0219435735075324</v>
      </c>
      <c r="P12" s="115">
        <f t="shared" si="2"/>
        <v>-0.0944444444444444</v>
      </c>
      <c r="XDW12" s="96"/>
      <c r="XDX12" s="96"/>
      <c r="XDY12" s="96"/>
      <c r="XDZ12" s="96"/>
      <c r="XEA12" s="96"/>
      <c r="XEB12" s="96"/>
      <c r="XEC12" s="96"/>
      <c r="XED12" s="96"/>
      <c r="XEE12" s="96"/>
      <c r="XEF12" s="96"/>
      <c r="XEG12" s="96"/>
      <c r="XEH12" s="96"/>
      <c r="XEI12" s="96"/>
      <c r="XEJ12" s="96"/>
      <c r="XEK12" s="96"/>
      <c r="XEL12" s="96"/>
      <c r="XEM12" s="96"/>
      <c r="XEN12" s="96"/>
      <c r="XEO12" s="96"/>
      <c r="XEP12" s="96"/>
      <c r="XEQ12" s="96"/>
      <c r="XER12" s="96"/>
      <c r="XES12" s="96"/>
      <c r="XET12" s="96"/>
      <c r="XEU12" s="96"/>
      <c r="XEV12" s="96"/>
      <c r="XEW12" s="96"/>
      <c r="XEX12" s="96"/>
      <c r="XEY12" s="96"/>
      <c r="XEZ12" s="96"/>
      <c r="XFA12" s="96"/>
      <c r="XFB12" s="96"/>
      <c r="XFC12" s="96"/>
    </row>
    <row r="13" s="95" customFormat="1" ht="185.75" spans="1:16383">
      <c r="A13" s="99">
        <v>18</v>
      </c>
      <c r="B13" s="99" t="s">
        <v>204</v>
      </c>
      <c r="C13" s="99" t="s">
        <v>205</v>
      </c>
      <c r="D13" s="99">
        <v>3.376666667</v>
      </c>
      <c r="E13" s="99" t="s">
        <v>206</v>
      </c>
      <c r="F13" s="100" t="s">
        <v>207</v>
      </c>
      <c r="G13" s="105" t="s">
        <v>164</v>
      </c>
      <c r="H13" s="107">
        <v>16</v>
      </c>
      <c r="I13" s="107">
        <v>16.8</v>
      </c>
      <c r="J13" s="109">
        <v>15.04666667</v>
      </c>
      <c r="K13" s="103">
        <v>14.6</v>
      </c>
      <c r="L13" s="103">
        <v>10.31</v>
      </c>
      <c r="M13" s="103">
        <v>13.15</v>
      </c>
      <c r="N13" s="103">
        <f t="shared" si="0"/>
        <v>12.6866666666667</v>
      </c>
      <c r="O13" s="115">
        <f t="shared" si="1"/>
        <v>-0.156845370146911</v>
      </c>
      <c r="P13" s="115">
        <f t="shared" si="2"/>
        <v>-0.24484126984127</v>
      </c>
      <c r="XDW13" s="96"/>
      <c r="XDX13" s="96"/>
      <c r="XDY13" s="96"/>
      <c r="XDZ13" s="96"/>
      <c r="XEA13" s="96"/>
      <c r="XEB13" s="96"/>
      <c r="XEC13" s="96"/>
      <c r="XED13" s="96"/>
      <c r="XEE13" s="96"/>
      <c r="XEF13" s="96"/>
      <c r="XEG13" s="96"/>
      <c r="XEH13" s="96"/>
      <c r="XEI13" s="96"/>
      <c r="XEJ13" s="96"/>
      <c r="XEK13" s="96"/>
      <c r="XEL13" s="96"/>
      <c r="XEM13" s="96"/>
      <c r="XEN13" s="96"/>
      <c r="XEO13" s="96"/>
      <c r="XEP13" s="96"/>
      <c r="XEQ13" s="96"/>
      <c r="XER13" s="96"/>
      <c r="XES13" s="96"/>
      <c r="XET13" s="96"/>
      <c r="XEU13" s="96"/>
      <c r="XEV13" s="96"/>
      <c r="XEW13" s="96"/>
      <c r="XEX13" s="96"/>
      <c r="XEY13" s="96"/>
      <c r="XEZ13" s="96"/>
      <c r="XFA13" s="96"/>
      <c r="XFB13" s="96"/>
      <c r="XFC13" s="96"/>
    </row>
    <row r="14" s="95" customFormat="1" ht="185.75" spans="1:16383">
      <c r="A14" s="99">
        <v>19</v>
      </c>
      <c r="B14" s="99" t="s">
        <v>208</v>
      </c>
      <c r="C14" s="99" t="s">
        <v>209</v>
      </c>
      <c r="D14" s="99">
        <v>3.523333333</v>
      </c>
      <c r="E14" s="100" t="s">
        <v>210</v>
      </c>
      <c r="F14" s="100" t="s">
        <v>207</v>
      </c>
      <c r="G14" s="105" t="s">
        <v>164</v>
      </c>
      <c r="H14" s="107">
        <v>16.5</v>
      </c>
      <c r="I14" s="107">
        <v>17.325</v>
      </c>
      <c r="J14" s="109">
        <v>15.35</v>
      </c>
      <c r="K14" s="103">
        <v>16.54</v>
      </c>
      <c r="L14" s="103">
        <v>17.04</v>
      </c>
      <c r="M14" s="103">
        <v>14.22</v>
      </c>
      <c r="N14" s="103">
        <f t="shared" si="0"/>
        <v>15.9333333333333</v>
      </c>
      <c r="O14" s="115">
        <f t="shared" si="1"/>
        <v>0.0380021715526601</v>
      </c>
      <c r="P14" s="115">
        <f t="shared" si="2"/>
        <v>-0.0803270803270804</v>
      </c>
      <c r="XDW14" s="96"/>
      <c r="XDX14" s="96"/>
      <c r="XDY14" s="96"/>
      <c r="XDZ14" s="96"/>
      <c r="XEA14" s="96"/>
      <c r="XEB14" s="96"/>
      <c r="XEC14" s="96"/>
      <c r="XED14" s="96"/>
      <c r="XEE14" s="96"/>
      <c r="XEF14" s="96"/>
      <c r="XEG14" s="96"/>
      <c r="XEH14" s="96"/>
      <c r="XEI14" s="96"/>
      <c r="XEJ14" s="96"/>
      <c r="XEK14" s="96"/>
      <c r="XEL14" s="96"/>
      <c r="XEM14" s="96"/>
      <c r="XEN14" s="96"/>
      <c r="XEO14" s="96"/>
      <c r="XEP14" s="96"/>
      <c r="XEQ14" s="96"/>
      <c r="XER14" s="96"/>
      <c r="XES14" s="96"/>
      <c r="XET14" s="96"/>
      <c r="XEU14" s="96"/>
      <c r="XEV14" s="96"/>
      <c r="XEW14" s="96"/>
      <c r="XEX14" s="96"/>
      <c r="XEY14" s="96"/>
      <c r="XEZ14" s="96"/>
      <c r="XFA14" s="96"/>
      <c r="XFB14" s="96"/>
      <c r="XFC14" s="96"/>
    </row>
    <row r="15" s="95" customFormat="1" ht="101.75" spans="1:16383">
      <c r="A15" s="99">
        <v>20</v>
      </c>
      <c r="B15" s="99" t="s">
        <v>211</v>
      </c>
      <c r="C15" s="99" t="s">
        <v>212</v>
      </c>
      <c r="D15" s="99"/>
      <c r="E15" s="100" t="s">
        <v>213</v>
      </c>
      <c r="F15" s="100" t="s">
        <v>214</v>
      </c>
      <c r="G15" s="105" t="s">
        <v>164</v>
      </c>
      <c r="H15" s="107">
        <v>5</v>
      </c>
      <c r="I15" s="107">
        <v>5.75</v>
      </c>
      <c r="J15" s="109">
        <v>3.07</v>
      </c>
      <c r="K15" s="103">
        <v>3.66</v>
      </c>
      <c r="L15" s="103">
        <v>3.31</v>
      </c>
      <c r="M15" s="103">
        <v>3.29</v>
      </c>
      <c r="N15" s="103">
        <f t="shared" si="0"/>
        <v>3.42</v>
      </c>
      <c r="O15" s="115">
        <f t="shared" si="1"/>
        <v>0.114006514657981</v>
      </c>
      <c r="P15" s="115">
        <f t="shared" si="2"/>
        <v>-0.405217391304348</v>
      </c>
      <c r="XDW15" s="96"/>
      <c r="XDX15" s="96"/>
      <c r="XDY15" s="96"/>
      <c r="XDZ15" s="96"/>
      <c r="XEA15" s="96"/>
      <c r="XEB15" s="96"/>
      <c r="XEC15" s="96"/>
      <c r="XED15" s="96"/>
      <c r="XEE15" s="96"/>
      <c r="XEF15" s="96"/>
      <c r="XEG15" s="96"/>
      <c r="XEH15" s="96"/>
      <c r="XEI15" s="96"/>
      <c r="XEJ15" s="96"/>
      <c r="XEK15" s="96"/>
      <c r="XEL15" s="96"/>
      <c r="XEM15" s="96"/>
      <c r="XEN15" s="96"/>
      <c r="XEO15" s="96"/>
      <c r="XEP15" s="96"/>
      <c r="XEQ15" s="96"/>
      <c r="XER15" s="96"/>
      <c r="XES15" s="96"/>
      <c r="XET15" s="96"/>
      <c r="XEU15" s="96"/>
      <c r="XEV15" s="96"/>
      <c r="XEW15" s="96"/>
      <c r="XEX15" s="96"/>
      <c r="XEY15" s="96"/>
      <c r="XEZ15" s="96"/>
      <c r="XFA15" s="96"/>
      <c r="XFB15" s="96"/>
      <c r="XFC15" s="96"/>
    </row>
    <row r="16" s="95" customFormat="1" ht="68.75" spans="1:16383">
      <c r="A16" s="99">
        <v>26</v>
      </c>
      <c r="B16" s="99" t="s">
        <v>215</v>
      </c>
      <c r="C16" s="99" t="s">
        <v>216</v>
      </c>
      <c r="D16" s="99"/>
      <c r="E16" s="99" t="s">
        <v>217</v>
      </c>
      <c r="F16" s="100" t="s">
        <v>218</v>
      </c>
      <c r="G16" s="105" t="s">
        <v>164</v>
      </c>
      <c r="H16" s="107">
        <v>4</v>
      </c>
      <c r="I16" s="107">
        <v>4.6</v>
      </c>
      <c r="J16" s="109">
        <v>3.856666667</v>
      </c>
      <c r="K16" s="103">
        <v>4.4</v>
      </c>
      <c r="L16" s="103">
        <v>3.69</v>
      </c>
      <c r="M16" s="103">
        <v>4.39</v>
      </c>
      <c r="N16" s="103">
        <f t="shared" si="0"/>
        <v>4.16</v>
      </c>
      <c r="O16" s="115">
        <f t="shared" si="1"/>
        <v>0.0786516853000302</v>
      </c>
      <c r="P16" s="115">
        <f t="shared" si="2"/>
        <v>-0.0956521739130434</v>
      </c>
      <c r="XDW16" s="96"/>
      <c r="XDX16" s="96"/>
      <c r="XDY16" s="96"/>
      <c r="XDZ16" s="96"/>
      <c r="XEA16" s="96"/>
      <c r="XEB16" s="96"/>
      <c r="XEC16" s="96"/>
      <c r="XED16" s="96"/>
      <c r="XEE16" s="96"/>
      <c r="XEF16" s="96"/>
      <c r="XEG16" s="96"/>
      <c r="XEH16" s="96"/>
      <c r="XEI16" s="96"/>
      <c r="XEJ16" s="96"/>
      <c r="XEK16" s="96"/>
      <c r="XEL16" s="96"/>
      <c r="XEM16" s="96"/>
      <c r="XEN16" s="96"/>
      <c r="XEO16" s="96"/>
      <c r="XEP16" s="96"/>
      <c r="XEQ16" s="96"/>
      <c r="XER16" s="96"/>
      <c r="XES16" s="96"/>
      <c r="XET16" s="96"/>
      <c r="XEU16" s="96"/>
      <c r="XEV16" s="96"/>
      <c r="XEW16" s="96"/>
      <c r="XEX16" s="96"/>
      <c r="XEY16" s="96"/>
      <c r="XEZ16" s="96"/>
      <c r="XFA16" s="96"/>
      <c r="XFB16" s="96"/>
      <c r="XFC16" s="96"/>
    </row>
    <row r="17" s="95" customFormat="1" ht="51.75" spans="1:16383">
      <c r="A17" s="99">
        <v>27</v>
      </c>
      <c r="B17" s="99" t="s">
        <v>219</v>
      </c>
      <c r="C17" s="99" t="s">
        <v>220</v>
      </c>
      <c r="D17" s="99"/>
      <c r="E17" s="99" t="s">
        <v>221</v>
      </c>
      <c r="F17" s="100" t="s">
        <v>222</v>
      </c>
      <c r="G17" s="105" t="s">
        <v>164</v>
      </c>
      <c r="H17" s="107">
        <v>2</v>
      </c>
      <c r="I17" s="107">
        <v>2.4</v>
      </c>
      <c r="J17" s="109">
        <v>2.656666667</v>
      </c>
      <c r="K17" s="103">
        <v>2.98</v>
      </c>
      <c r="L17" s="103">
        <v>2.7</v>
      </c>
      <c r="M17" s="103">
        <v>3</v>
      </c>
      <c r="N17" s="103">
        <f t="shared" si="0"/>
        <v>2.89333333333333</v>
      </c>
      <c r="O17" s="115">
        <f t="shared" si="1"/>
        <v>0.0890840651080194</v>
      </c>
      <c r="P17" s="115">
        <f t="shared" si="2"/>
        <v>0.205555555555555</v>
      </c>
      <c r="XDW17" s="96"/>
      <c r="XDX17" s="96"/>
      <c r="XDY17" s="96"/>
      <c r="XDZ17" s="96"/>
      <c r="XEA17" s="96"/>
      <c r="XEB17" s="96"/>
      <c r="XEC17" s="96"/>
      <c r="XED17" s="96"/>
      <c r="XEE17" s="96"/>
      <c r="XEF17" s="96"/>
      <c r="XEG17" s="96"/>
      <c r="XEH17" s="96"/>
      <c r="XEI17" s="96"/>
      <c r="XEJ17" s="96"/>
      <c r="XEK17" s="96"/>
      <c r="XEL17" s="96"/>
      <c r="XEM17" s="96"/>
      <c r="XEN17" s="96"/>
      <c r="XEO17" s="96"/>
      <c r="XEP17" s="96"/>
      <c r="XEQ17" s="96"/>
      <c r="XER17" s="96"/>
      <c r="XES17" s="96"/>
      <c r="XET17" s="96"/>
      <c r="XEU17" s="96"/>
      <c r="XEV17" s="96"/>
      <c r="XEW17" s="96"/>
      <c r="XEX17" s="96"/>
      <c r="XEY17" s="96"/>
      <c r="XEZ17" s="96"/>
      <c r="XFA17" s="96"/>
      <c r="XFB17" s="96"/>
      <c r="XFC17" s="96"/>
    </row>
    <row r="18" s="95" customFormat="1" ht="51.75" spans="1:16383">
      <c r="A18" s="99">
        <v>28</v>
      </c>
      <c r="B18" s="99" t="s">
        <v>223</v>
      </c>
      <c r="C18" s="99" t="s">
        <v>224</v>
      </c>
      <c r="D18" s="99"/>
      <c r="E18" s="99" t="s">
        <v>221</v>
      </c>
      <c r="F18" s="100" t="s">
        <v>225</v>
      </c>
      <c r="G18" s="105" t="s">
        <v>164</v>
      </c>
      <c r="H18" s="107">
        <v>4</v>
      </c>
      <c r="I18" s="107">
        <v>4.6</v>
      </c>
      <c r="J18" s="109">
        <v>3.053333333</v>
      </c>
      <c r="K18" s="103">
        <v>2.73</v>
      </c>
      <c r="L18" s="103">
        <v>3</v>
      </c>
      <c r="M18" s="103">
        <v>3.67</v>
      </c>
      <c r="N18" s="103">
        <f t="shared" si="0"/>
        <v>3.13333333333333</v>
      </c>
      <c r="O18" s="115">
        <f t="shared" si="1"/>
        <v>0.0262008734744761</v>
      </c>
      <c r="P18" s="115">
        <f t="shared" si="2"/>
        <v>-0.318840579710145</v>
      </c>
      <c r="XDW18" s="96"/>
      <c r="XDX18" s="96"/>
      <c r="XDY18" s="96"/>
      <c r="XDZ18" s="96"/>
      <c r="XEA18" s="96"/>
      <c r="XEB18" s="96"/>
      <c r="XEC18" s="96"/>
      <c r="XED18" s="96"/>
      <c r="XEE18" s="96"/>
      <c r="XEF18" s="96"/>
      <c r="XEG18" s="96"/>
      <c r="XEH18" s="96"/>
      <c r="XEI18" s="96"/>
      <c r="XEJ18" s="96"/>
      <c r="XEK18" s="96"/>
      <c r="XEL18" s="96"/>
      <c r="XEM18" s="96"/>
      <c r="XEN18" s="96"/>
      <c r="XEO18" s="96"/>
      <c r="XEP18" s="96"/>
      <c r="XEQ18" s="96"/>
      <c r="XER18" s="96"/>
      <c r="XES18" s="96"/>
      <c r="XET18" s="96"/>
      <c r="XEU18" s="96"/>
      <c r="XEV18" s="96"/>
      <c r="XEW18" s="96"/>
      <c r="XEX18" s="96"/>
      <c r="XEY18" s="96"/>
      <c r="XEZ18" s="96"/>
      <c r="XFA18" s="96"/>
      <c r="XFB18" s="96"/>
      <c r="XFC18" s="96"/>
    </row>
    <row r="19" s="95" customFormat="1" ht="68.75" spans="1:16383">
      <c r="A19" s="99">
        <v>35</v>
      </c>
      <c r="B19" s="100" t="s">
        <v>226</v>
      </c>
      <c r="C19" s="100" t="s">
        <v>227</v>
      </c>
      <c r="D19" s="99">
        <v>0.5</v>
      </c>
      <c r="E19" s="99" t="s">
        <v>217</v>
      </c>
      <c r="F19" s="100" t="s">
        <v>228</v>
      </c>
      <c r="G19" s="105" t="s">
        <v>164</v>
      </c>
      <c r="H19" s="107">
        <v>1.5</v>
      </c>
      <c r="I19" s="107">
        <v>1.8</v>
      </c>
      <c r="J19" s="109">
        <v>0.79</v>
      </c>
      <c r="K19" s="103">
        <v>2.77</v>
      </c>
      <c r="L19" s="103">
        <v>3.13</v>
      </c>
      <c r="M19" s="103">
        <v>4.57</v>
      </c>
      <c r="N19" s="116">
        <f t="shared" si="0"/>
        <v>3.49</v>
      </c>
      <c r="O19" s="115">
        <f t="shared" si="1"/>
        <v>3.41772151898734</v>
      </c>
      <c r="P19" s="115">
        <f t="shared" si="2"/>
        <v>0.938888888888889</v>
      </c>
      <c r="Q19" s="117" t="s">
        <v>229</v>
      </c>
      <c r="XDW19" s="96"/>
      <c r="XDX19" s="96"/>
      <c r="XDY19" s="96"/>
      <c r="XDZ19" s="96"/>
      <c r="XEA19" s="96"/>
      <c r="XEB19" s="96"/>
      <c r="XEC19" s="96"/>
      <c r="XED19" s="96"/>
      <c r="XEE19" s="96"/>
      <c r="XEF19" s="96"/>
      <c r="XEG19" s="96"/>
      <c r="XEH19" s="96"/>
      <c r="XEI19" s="96"/>
      <c r="XEJ19" s="96"/>
      <c r="XEK19" s="96"/>
      <c r="XEL19" s="96"/>
      <c r="XEM19" s="96"/>
      <c r="XEN19" s="96"/>
      <c r="XEO19" s="96"/>
      <c r="XEP19" s="96"/>
      <c r="XEQ19" s="96"/>
      <c r="XER19" s="96"/>
      <c r="XES19" s="96"/>
      <c r="XET19" s="96"/>
      <c r="XEU19" s="96"/>
      <c r="XEV19" s="96"/>
      <c r="XEW19" s="96"/>
      <c r="XEX19" s="96"/>
      <c r="XEY19" s="96"/>
      <c r="XEZ19" s="96"/>
      <c r="XFA19" s="96"/>
      <c r="XFB19" s="96"/>
      <c r="XFC19" s="96"/>
    </row>
    <row r="20" s="95" customFormat="1" ht="68.75" spans="1:16383">
      <c r="A20" s="99">
        <v>36</v>
      </c>
      <c r="B20" s="100" t="s">
        <v>230</v>
      </c>
      <c r="C20" s="100" t="s">
        <v>231</v>
      </c>
      <c r="D20" s="99"/>
      <c r="E20" s="99" t="s">
        <v>217</v>
      </c>
      <c r="F20" s="100" t="s">
        <v>232</v>
      </c>
      <c r="G20" s="105" t="s">
        <v>164</v>
      </c>
      <c r="H20" s="106">
        <v>6</v>
      </c>
      <c r="I20" s="106">
        <v>7</v>
      </c>
      <c r="J20" s="108">
        <v>3.543333333</v>
      </c>
      <c r="K20" s="103">
        <v>6</v>
      </c>
      <c r="L20" s="103">
        <v>4.31</v>
      </c>
      <c r="M20" s="103">
        <v>4.85</v>
      </c>
      <c r="N20" s="116">
        <f t="shared" si="0"/>
        <v>5.05333333333333</v>
      </c>
      <c r="O20" s="115">
        <f t="shared" si="1"/>
        <v>0.426152399005282</v>
      </c>
      <c r="P20" s="115">
        <f t="shared" si="2"/>
        <v>-0.278095238095238</v>
      </c>
      <c r="Q20" s="117" t="s">
        <v>229</v>
      </c>
      <c r="XDW20" s="96"/>
      <c r="XDX20" s="96"/>
      <c r="XDY20" s="96"/>
      <c r="XDZ20" s="96"/>
      <c r="XEA20" s="96"/>
      <c r="XEB20" s="96"/>
      <c r="XEC20" s="96"/>
      <c r="XED20" s="96"/>
      <c r="XEE20" s="96"/>
      <c r="XEF20" s="96"/>
      <c r="XEG20" s="96"/>
      <c r="XEH20" s="96"/>
      <c r="XEI20" s="96"/>
      <c r="XEJ20" s="96"/>
      <c r="XEK20" s="96"/>
      <c r="XEL20" s="96"/>
      <c r="XEM20" s="96"/>
      <c r="XEN20" s="96"/>
      <c r="XEO20" s="96"/>
      <c r="XEP20" s="96"/>
      <c r="XEQ20" s="96"/>
      <c r="XER20" s="96"/>
      <c r="XES20" s="96"/>
      <c r="XET20" s="96"/>
      <c r="XEU20" s="96"/>
      <c r="XEV20" s="96"/>
      <c r="XEW20" s="96"/>
      <c r="XEX20" s="96"/>
      <c r="XEY20" s="96"/>
      <c r="XEZ20" s="96"/>
      <c r="XFA20" s="96"/>
      <c r="XFB20" s="96"/>
      <c r="XFC20" s="96"/>
    </row>
    <row r="21" s="95" customFormat="1" ht="68.75" spans="1:16383">
      <c r="A21" s="99">
        <v>37</v>
      </c>
      <c r="B21" s="100" t="s">
        <v>233</v>
      </c>
      <c r="C21" s="100" t="s">
        <v>234</v>
      </c>
      <c r="D21" s="99"/>
      <c r="E21" s="99" t="s">
        <v>217</v>
      </c>
      <c r="F21" s="100" t="s">
        <v>235</v>
      </c>
      <c r="G21" s="105" t="s">
        <v>164</v>
      </c>
      <c r="H21" s="107">
        <v>7</v>
      </c>
      <c r="I21" s="107">
        <v>8</v>
      </c>
      <c r="J21" s="110" t="s">
        <v>236</v>
      </c>
      <c r="K21" s="103"/>
      <c r="L21" s="103"/>
      <c r="M21" s="103"/>
      <c r="N21" s="103" t="e">
        <f t="shared" si="0"/>
        <v>#DIV/0!</v>
      </c>
      <c r="O21" s="115" t="e">
        <f t="shared" si="1"/>
        <v>#DIV/0!</v>
      </c>
      <c r="P21" s="115" t="e">
        <f t="shared" si="2"/>
        <v>#DIV/0!</v>
      </c>
      <c r="XDW21" s="96"/>
      <c r="XDX21" s="96"/>
      <c r="XDY21" s="96"/>
      <c r="XDZ21" s="96"/>
      <c r="XEA21" s="96"/>
      <c r="XEB21" s="96"/>
      <c r="XEC21" s="96"/>
      <c r="XED21" s="96"/>
      <c r="XEE21" s="96"/>
      <c r="XEF21" s="96"/>
      <c r="XEG21" s="96"/>
      <c r="XEH21" s="96"/>
      <c r="XEI21" s="96"/>
      <c r="XEJ21" s="96"/>
      <c r="XEK21" s="96"/>
      <c r="XEL21" s="96"/>
      <c r="XEM21" s="96"/>
      <c r="XEN21" s="96"/>
      <c r="XEO21" s="96"/>
      <c r="XEP21" s="96"/>
      <c r="XEQ21" s="96"/>
      <c r="XER21" s="96"/>
      <c r="XES21" s="96"/>
      <c r="XET21" s="96"/>
      <c r="XEU21" s="96"/>
      <c r="XEV21" s="96"/>
      <c r="XEW21" s="96"/>
      <c r="XEX21" s="96"/>
      <c r="XEY21" s="96"/>
      <c r="XEZ21" s="96"/>
      <c r="XFA21" s="96"/>
      <c r="XFB21" s="96"/>
      <c r="XFC21" s="96"/>
    </row>
    <row r="22" s="95" customFormat="1" ht="68.75" spans="1:16383">
      <c r="A22" s="99">
        <v>38</v>
      </c>
      <c r="B22" s="100" t="s">
        <v>237</v>
      </c>
      <c r="C22" s="100" t="s">
        <v>238</v>
      </c>
      <c r="D22" s="99"/>
      <c r="E22" s="99" t="s">
        <v>217</v>
      </c>
      <c r="F22" s="100" t="s">
        <v>239</v>
      </c>
      <c r="G22" s="105" t="s">
        <v>164</v>
      </c>
      <c r="H22" s="107">
        <v>15</v>
      </c>
      <c r="I22" s="107">
        <v>15.75</v>
      </c>
      <c r="J22" s="110" t="s">
        <v>236</v>
      </c>
      <c r="K22" s="103"/>
      <c r="L22" s="103"/>
      <c r="M22" s="103"/>
      <c r="N22" s="103" t="e">
        <f t="shared" si="0"/>
        <v>#DIV/0!</v>
      </c>
      <c r="O22" s="115" t="e">
        <f t="shared" si="1"/>
        <v>#DIV/0!</v>
      </c>
      <c r="P22" s="115" t="e">
        <f t="shared" si="2"/>
        <v>#DIV/0!</v>
      </c>
      <c r="XDW22" s="96"/>
      <c r="XDX22" s="96"/>
      <c r="XDY22" s="96"/>
      <c r="XDZ22" s="96"/>
      <c r="XEA22" s="96"/>
      <c r="XEB22" s="96"/>
      <c r="XEC22" s="96"/>
      <c r="XED22" s="96"/>
      <c r="XEE22" s="96"/>
      <c r="XEF22" s="96"/>
      <c r="XEG22" s="96"/>
      <c r="XEH22" s="96"/>
      <c r="XEI22" s="96"/>
      <c r="XEJ22" s="96"/>
      <c r="XEK22" s="96"/>
      <c r="XEL22" s="96"/>
      <c r="XEM22" s="96"/>
      <c r="XEN22" s="96"/>
      <c r="XEO22" s="96"/>
      <c r="XEP22" s="96"/>
      <c r="XEQ22" s="96"/>
      <c r="XER22" s="96"/>
      <c r="XES22" s="96"/>
      <c r="XET22" s="96"/>
      <c r="XEU22" s="96"/>
      <c r="XEV22" s="96"/>
      <c r="XEW22" s="96"/>
      <c r="XEX22" s="96"/>
      <c r="XEY22" s="96"/>
      <c r="XEZ22" s="96"/>
      <c r="XFA22" s="96"/>
      <c r="XFB22" s="96"/>
      <c r="XFC22" s="96"/>
    </row>
    <row r="23" s="95" customFormat="1" ht="68.75" spans="1:16383">
      <c r="A23" s="99">
        <v>40</v>
      </c>
      <c r="B23" s="100" t="s">
        <v>240</v>
      </c>
      <c r="C23" s="100" t="s">
        <v>240</v>
      </c>
      <c r="D23" s="99"/>
      <c r="E23" s="99" t="s">
        <v>241</v>
      </c>
      <c r="F23" s="100" t="s">
        <v>242</v>
      </c>
      <c r="G23" s="105" t="s">
        <v>164</v>
      </c>
      <c r="H23" s="107">
        <v>2.5</v>
      </c>
      <c r="I23" s="107">
        <v>3</v>
      </c>
      <c r="J23" s="109">
        <v>2.596666667</v>
      </c>
      <c r="K23" s="103">
        <v>2.33</v>
      </c>
      <c r="L23" s="103">
        <v>1.99</v>
      </c>
      <c r="M23" s="103">
        <v>2.46</v>
      </c>
      <c r="N23" s="103">
        <f t="shared" si="0"/>
        <v>2.26</v>
      </c>
      <c r="O23" s="115">
        <f t="shared" si="1"/>
        <v>-0.129653401908902</v>
      </c>
      <c r="P23" s="115">
        <f t="shared" si="2"/>
        <v>-0.246666666666667</v>
      </c>
      <c r="XDW23" s="96"/>
      <c r="XDX23" s="96"/>
      <c r="XDY23" s="96"/>
      <c r="XDZ23" s="96"/>
      <c r="XEA23" s="96"/>
      <c r="XEB23" s="96"/>
      <c r="XEC23" s="96"/>
      <c r="XED23" s="96"/>
      <c r="XEE23" s="96"/>
      <c r="XEF23" s="96"/>
      <c r="XEG23" s="96"/>
      <c r="XEH23" s="96"/>
      <c r="XEI23" s="96"/>
      <c r="XEJ23" s="96"/>
      <c r="XEK23" s="96"/>
      <c r="XEL23" s="96"/>
      <c r="XEM23" s="96"/>
      <c r="XEN23" s="96"/>
      <c r="XEO23" s="96"/>
      <c r="XEP23" s="96"/>
      <c r="XEQ23" s="96"/>
      <c r="XER23" s="96"/>
      <c r="XES23" s="96"/>
      <c r="XET23" s="96"/>
      <c r="XEU23" s="96"/>
      <c r="XEV23" s="96"/>
      <c r="XEW23" s="96"/>
      <c r="XEX23" s="96"/>
      <c r="XEY23" s="96"/>
      <c r="XEZ23" s="96"/>
      <c r="XFA23" s="96"/>
      <c r="XFB23" s="96"/>
      <c r="XFC23" s="96"/>
    </row>
    <row r="24" s="95" customFormat="1" ht="68.75" spans="1:16383">
      <c r="A24" s="99">
        <v>41</v>
      </c>
      <c r="B24" s="100" t="s">
        <v>243</v>
      </c>
      <c r="C24" s="100" t="s">
        <v>243</v>
      </c>
      <c r="D24" s="99">
        <v>1.93</v>
      </c>
      <c r="E24" s="100" t="s">
        <v>241</v>
      </c>
      <c r="F24" s="100" t="s">
        <v>244</v>
      </c>
      <c r="G24" s="105" t="s">
        <v>164</v>
      </c>
      <c r="H24" s="107">
        <v>2.5</v>
      </c>
      <c r="I24" s="107">
        <v>3</v>
      </c>
      <c r="J24" s="109">
        <v>1.463333333</v>
      </c>
      <c r="K24" s="103">
        <v>1.37</v>
      </c>
      <c r="L24" s="103">
        <v>1.39</v>
      </c>
      <c r="M24" s="103">
        <v>1.42</v>
      </c>
      <c r="N24" s="103">
        <f t="shared" si="0"/>
        <v>1.39333333333333</v>
      </c>
      <c r="O24" s="115">
        <f t="shared" si="1"/>
        <v>-0.0478359906714889</v>
      </c>
      <c r="P24" s="115">
        <f t="shared" si="2"/>
        <v>-0.535555555555556</v>
      </c>
      <c r="XDW24" s="96"/>
      <c r="XDX24" s="96"/>
      <c r="XDY24" s="96"/>
      <c r="XDZ24" s="96"/>
      <c r="XEA24" s="96"/>
      <c r="XEB24" s="96"/>
      <c r="XEC24" s="96"/>
      <c r="XED24" s="96"/>
      <c r="XEE24" s="96"/>
      <c r="XEF24" s="96"/>
      <c r="XEG24" s="96"/>
      <c r="XEH24" s="96"/>
      <c r="XEI24" s="96"/>
      <c r="XEJ24" s="96"/>
      <c r="XEK24" s="96"/>
      <c r="XEL24" s="96"/>
      <c r="XEM24" s="96"/>
      <c r="XEN24" s="96"/>
      <c r="XEO24" s="96"/>
      <c r="XEP24" s="96"/>
      <c r="XEQ24" s="96"/>
      <c r="XER24" s="96"/>
      <c r="XES24" s="96"/>
      <c r="XET24" s="96"/>
      <c r="XEU24" s="96"/>
      <c r="XEV24" s="96"/>
      <c r="XEW24" s="96"/>
      <c r="XEX24" s="96"/>
      <c r="XEY24" s="96"/>
      <c r="XEZ24" s="96"/>
      <c r="XFA24" s="96"/>
      <c r="XFB24" s="96"/>
      <c r="XFC24" s="96"/>
    </row>
    <row r="25" s="95" customFormat="1" ht="101.75" spans="1:16383">
      <c r="A25" s="99">
        <v>42</v>
      </c>
      <c r="B25" s="99" t="s">
        <v>245</v>
      </c>
      <c r="C25" s="99" t="s">
        <v>245</v>
      </c>
      <c r="D25" s="99">
        <v>1.616666667</v>
      </c>
      <c r="E25" s="99" t="s">
        <v>246</v>
      </c>
      <c r="F25" s="100" t="s">
        <v>247</v>
      </c>
      <c r="G25" s="105" t="s">
        <v>164</v>
      </c>
      <c r="H25" s="107">
        <v>1.5</v>
      </c>
      <c r="I25" s="107">
        <v>1.8</v>
      </c>
      <c r="J25" s="109">
        <v>1.336666667</v>
      </c>
      <c r="K25" s="103">
        <v>1.2</v>
      </c>
      <c r="L25" s="103">
        <v>1.14</v>
      </c>
      <c r="M25" s="103">
        <v>1.41</v>
      </c>
      <c r="N25" s="103">
        <f t="shared" si="0"/>
        <v>1.25</v>
      </c>
      <c r="O25" s="115">
        <f t="shared" si="1"/>
        <v>-0.0648379054701153</v>
      </c>
      <c r="P25" s="115">
        <f t="shared" si="2"/>
        <v>-0.305555555555556</v>
      </c>
      <c r="XDW25" s="96"/>
      <c r="XDX25" s="96"/>
      <c r="XDY25" s="96"/>
      <c r="XDZ25" s="96"/>
      <c r="XEA25" s="96"/>
      <c r="XEB25" s="96"/>
      <c r="XEC25" s="96"/>
      <c r="XED25" s="96"/>
      <c r="XEE25" s="96"/>
      <c r="XEF25" s="96"/>
      <c r="XEG25" s="96"/>
      <c r="XEH25" s="96"/>
      <c r="XEI25" s="96"/>
      <c r="XEJ25" s="96"/>
      <c r="XEK25" s="96"/>
      <c r="XEL25" s="96"/>
      <c r="XEM25" s="96"/>
      <c r="XEN25" s="96"/>
      <c r="XEO25" s="96"/>
      <c r="XEP25" s="96"/>
      <c r="XEQ25" s="96"/>
      <c r="XER25" s="96"/>
      <c r="XES25" s="96"/>
      <c r="XET25" s="96"/>
      <c r="XEU25" s="96"/>
      <c r="XEV25" s="96"/>
      <c r="XEW25" s="96"/>
      <c r="XEX25" s="96"/>
      <c r="XEY25" s="96"/>
      <c r="XEZ25" s="96"/>
      <c r="XFA25" s="96"/>
      <c r="XFB25" s="96"/>
      <c r="XFC25" s="96"/>
    </row>
    <row r="26" s="95" customFormat="1" ht="118.75" spans="1:16383">
      <c r="A26" s="99">
        <v>43</v>
      </c>
      <c r="B26" s="99" t="s">
        <v>248</v>
      </c>
      <c r="C26" s="99" t="s">
        <v>248</v>
      </c>
      <c r="D26" s="99">
        <v>2.486666667</v>
      </c>
      <c r="E26" s="99" t="s">
        <v>249</v>
      </c>
      <c r="F26" s="100" t="s">
        <v>175</v>
      </c>
      <c r="G26" s="105" t="s">
        <v>164</v>
      </c>
      <c r="H26" s="107">
        <v>2</v>
      </c>
      <c r="I26" s="107">
        <v>2.4</v>
      </c>
      <c r="J26" s="109">
        <v>2.22</v>
      </c>
      <c r="K26" s="103">
        <v>2.59</v>
      </c>
      <c r="L26" s="103">
        <v>2.31</v>
      </c>
      <c r="M26" s="103">
        <v>2.26</v>
      </c>
      <c r="N26" s="103">
        <f t="shared" si="0"/>
        <v>2.38666666666667</v>
      </c>
      <c r="O26" s="115">
        <f t="shared" si="1"/>
        <v>0.075075075075075</v>
      </c>
      <c r="P26" s="115">
        <f t="shared" si="2"/>
        <v>-0.0055555555555555</v>
      </c>
      <c r="XDW26" s="96"/>
      <c r="XDX26" s="96"/>
      <c r="XDY26" s="96"/>
      <c r="XDZ26" s="96"/>
      <c r="XEA26" s="96"/>
      <c r="XEB26" s="96"/>
      <c r="XEC26" s="96"/>
      <c r="XED26" s="96"/>
      <c r="XEE26" s="96"/>
      <c r="XEF26" s="96"/>
      <c r="XEG26" s="96"/>
      <c r="XEH26" s="96"/>
      <c r="XEI26" s="96"/>
      <c r="XEJ26" s="96"/>
      <c r="XEK26" s="96"/>
      <c r="XEL26" s="96"/>
      <c r="XEM26" s="96"/>
      <c r="XEN26" s="96"/>
      <c r="XEO26" s="96"/>
      <c r="XEP26" s="96"/>
      <c r="XEQ26" s="96"/>
      <c r="XER26" s="96"/>
      <c r="XES26" s="96"/>
      <c r="XET26" s="96"/>
      <c r="XEU26" s="96"/>
      <c r="XEV26" s="96"/>
      <c r="XEW26" s="96"/>
      <c r="XEX26" s="96"/>
      <c r="XEY26" s="96"/>
      <c r="XEZ26" s="96"/>
      <c r="XFA26" s="96"/>
      <c r="XFB26" s="96"/>
      <c r="XFC26" s="96"/>
    </row>
    <row r="27" s="95" customFormat="1" ht="51.75" spans="1:16383">
      <c r="A27" s="99">
        <v>44</v>
      </c>
      <c r="B27" s="100" t="s">
        <v>250</v>
      </c>
      <c r="C27" s="99" t="s">
        <v>250</v>
      </c>
      <c r="D27" s="99"/>
      <c r="E27" s="99" t="s">
        <v>251</v>
      </c>
      <c r="F27" s="100" t="s">
        <v>252</v>
      </c>
      <c r="G27" s="105" t="s">
        <v>164</v>
      </c>
      <c r="H27" s="107">
        <v>1.8</v>
      </c>
      <c r="I27" s="107">
        <v>2.16</v>
      </c>
      <c r="J27" s="109">
        <v>1.483333333</v>
      </c>
      <c r="K27" s="103">
        <v>1.53</v>
      </c>
      <c r="L27" s="103">
        <v>1.44</v>
      </c>
      <c r="M27" s="103">
        <v>1.45</v>
      </c>
      <c r="N27" s="103">
        <f t="shared" si="0"/>
        <v>1.47333333333333</v>
      </c>
      <c r="O27" s="115">
        <f t="shared" si="1"/>
        <v>-0.00674157281050371</v>
      </c>
      <c r="P27" s="115">
        <f t="shared" si="2"/>
        <v>-0.317901234567901</v>
      </c>
      <c r="XDW27" s="96"/>
      <c r="XDX27" s="96"/>
      <c r="XDY27" s="96"/>
      <c r="XDZ27" s="96"/>
      <c r="XEA27" s="96"/>
      <c r="XEB27" s="96"/>
      <c r="XEC27" s="96"/>
      <c r="XED27" s="96"/>
      <c r="XEE27" s="96"/>
      <c r="XEF27" s="96"/>
      <c r="XEG27" s="96"/>
      <c r="XEH27" s="96"/>
      <c r="XEI27" s="96"/>
      <c r="XEJ27" s="96"/>
      <c r="XEK27" s="96"/>
      <c r="XEL27" s="96"/>
      <c r="XEM27" s="96"/>
      <c r="XEN27" s="96"/>
      <c r="XEO27" s="96"/>
      <c r="XEP27" s="96"/>
      <c r="XEQ27" s="96"/>
      <c r="XER27" s="96"/>
      <c r="XES27" s="96"/>
      <c r="XET27" s="96"/>
      <c r="XEU27" s="96"/>
      <c r="XEV27" s="96"/>
      <c r="XEW27" s="96"/>
      <c r="XEX27" s="96"/>
      <c r="XEY27" s="96"/>
      <c r="XEZ27" s="96"/>
      <c r="XFA27" s="96"/>
      <c r="XFB27" s="96"/>
      <c r="XFC27" s="96"/>
    </row>
    <row r="28" s="95" customFormat="1" ht="84.75" spans="1:16383">
      <c r="A28" s="99">
        <v>47</v>
      </c>
      <c r="B28" s="100" t="s">
        <v>253</v>
      </c>
      <c r="C28" s="100" t="s">
        <v>253</v>
      </c>
      <c r="D28" s="99"/>
      <c r="E28" s="99" t="s">
        <v>254</v>
      </c>
      <c r="F28" s="100" t="s">
        <v>255</v>
      </c>
      <c r="G28" s="105" t="s">
        <v>164</v>
      </c>
      <c r="H28" s="107">
        <v>1.2</v>
      </c>
      <c r="I28" s="107">
        <v>1.44</v>
      </c>
      <c r="J28" s="109">
        <v>1.533333333</v>
      </c>
      <c r="K28" s="103">
        <v>1.88</v>
      </c>
      <c r="L28" s="103">
        <v>1.68</v>
      </c>
      <c r="M28" s="103">
        <v>1.46</v>
      </c>
      <c r="N28" s="103">
        <f t="shared" si="0"/>
        <v>1.67333333333333</v>
      </c>
      <c r="O28" s="115">
        <f t="shared" si="1"/>
        <v>0.0913043480633268</v>
      </c>
      <c r="P28" s="115">
        <f t="shared" si="2"/>
        <v>0.162037037037037</v>
      </c>
      <c r="XDW28" s="96"/>
      <c r="XDX28" s="96"/>
      <c r="XDY28" s="96"/>
      <c r="XDZ28" s="96"/>
      <c r="XEA28" s="96"/>
      <c r="XEB28" s="96"/>
      <c r="XEC28" s="96"/>
      <c r="XED28" s="96"/>
      <c r="XEE28" s="96"/>
      <c r="XEF28" s="96"/>
      <c r="XEG28" s="96"/>
      <c r="XEH28" s="96"/>
      <c r="XEI28" s="96"/>
      <c r="XEJ28" s="96"/>
      <c r="XEK28" s="96"/>
      <c r="XEL28" s="96"/>
      <c r="XEM28" s="96"/>
      <c r="XEN28" s="96"/>
      <c r="XEO28" s="96"/>
      <c r="XEP28" s="96"/>
      <c r="XEQ28" s="96"/>
      <c r="XER28" s="96"/>
      <c r="XES28" s="96"/>
      <c r="XET28" s="96"/>
      <c r="XEU28" s="96"/>
      <c r="XEV28" s="96"/>
      <c r="XEW28" s="96"/>
      <c r="XEX28" s="96"/>
      <c r="XEY28" s="96"/>
      <c r="XEZ28" s="96"/>
      <c r="XFA28" s="96"/>
      <c r="XFB28" s="96"/>
      <c r="XFC28" s="96"/>
    </row>
    <row r="29" s="95" customFormat="1" ht="51.75" spans="1:16383">
      <c r="A29" s="99">
        <v>48</v>
      </c>
      <c r="B29" s="100" t="s">
        <v>256</v>
      </c>
      <c r="C29" s="100" t="s">
        <v>256</v>
      </c>
      <c r="D29" s="99"/>
      <c r="E29" s="99" t="s">
        <v>257</v>
      </c>
      <c r="F29" s="100" t="s">
        <v>258</v>
      </c>
      <c r="G29" s="105" t="s">
        <v>164</v>
      </c>
      <c r="H29" s="106">
        <v>1.2</v>
      </c>
      <c r="I29" s="106">
        <v>1.44</v>
      </c>
      <c r="J29" s="108">
        <v>0.77</v>
      </c>
      <c r="K29" s="103">
        <v>0.82</v>
      </c>
      <c r="L29" s="103">
        <v>0.79</v>
      </c>
      <c r="M29" s="103">
        <v>0.71</v>
      </c>
      <c r="N29" s="103">
        <f t="shared" si="0"/>
        <v>0.773333333333333</v>
      </c>
      <c r="O29" s="115">
        <f t="shared" si="1"/>
        <v>0.00432900432900428</v>
      </c>
      <c r="P29" s="115">
        <f t="shared" si="2"/>
        <v>-0.462962962962963</v>
      </c>
      <c r="XDW29" s="96"/>
      <c r="XDX29" s="96"/>
      <c r="XDY29" s="96"/>
      <c r="XDZ29" s="96"/>
      <c r="XEA29" s="96"/>
      <c r="XEB29" s="96"/>
      <c r="XEC29" s="96"/>
      <c r="XED29" s="96"/>
      <c r="XEE29" s="96"/>
      <c r="XEF29" s="96"/>
      <c r="XEG29" s="96"/>
      <c r="XEH29" s="96"/>
      <c r="XEI29" s="96"/>
      <c r="XEJ29" s="96"/>
      <c r="XEK29" s="96"/>
      <c r="XEL29" s="96"/>
      <c r="XEM29" s="96"/>
      <c r="XEN29" s="96"/>
      <c r="XEO29" s="96"/>
      <c r="XEP29" s="96"/>
      <c r="XEQ29" s="96"/>
      <c r="XER29" s="96"/>
      <c r="XES29" s="96"/>
      <c r="XET29" s="96"/>
      <c r="XEU29" s="96"/>
      <c r="XEV29" s="96"/>
      <c r="XEW29" s="96"/>
      <c r="XEX29" s="96"/>
      <c r="XEY29" s="96"/>
      <c r="XEZ29" s="96"/>
      <c r="XFA29" s="96"/>
      <c r="XFB29" s="96"/>
      <c r="XFC29" s="96"/>
    </row>
    <row r="30" s="95" customFormat="1" ht="51.75" spans="1:16383">
      <c r="A30" s="99">
        <v>49</v>
      </c>
      <c r="B30" s="100" t="s">
        <v>259</v>
      </c>
      <c r="C30" s="100" t="s">
        <v>259</v>
      </c>
      <c r="D30" s="99"/>
      <c r="E30" s="99" t="s">
        <v>257</v>
      </c>
      <c r="F30" s="100" t="s">
        <v>260</v>
      </c>
      <c r="G30" s="105" t="s">
        <v>164</v>
      </c>
      <c r="H30" s="107">
        <v>1.2</v>
      </c>
      <c r="I30" s="107">
        <v>1.44</v>
      </c>
      <c r="J30" s="109">
        <v>0.78</v>
      </c>
      <c r="K30" s="103">
        <v>0.86</v>
      </c>
      <c r="L30" s="103">
        <v>0.89</v>
      </c>
      <c r="M30" s="103">
        <v>0.91</v>
      </c>
      <c r="N30" s="103">
        <f t="shared" si="0"/>
        <v>0.886666666666667</v>
      </c>
      <c r="O30" s="115">
        <f t="shared" si="1"/>
        <v>0.136752136752137</v>
      </c>
      <c r="P30" s="115">
        <f t="shared" si="2"/>
        <v>-0.384259259259259</v>
      </c>
      <c r="XDW30" s="96"/>
      <c r="XDX30" s="96"/>
      <c r="XDY30" s="96"/>
      <c r="XDZ30" s="96"/>
      <c r="XEA30" s="96"/>
      <c r="XEB30" s="96"/>
      <c r="XEC30" s="96"/>
      <c r="XED30" s="96"/>
      <c r="XEE30" s="96"/>
      <c r="XEF30" s="96"/>
      <c r="XEG30" s="96"/>
      <c r="XEH30" s="96"/>
      <c r="XEI30" s="96"/>
      <c r="XEJ30" s="96"/>
      <c r="XEK30" s="96"/>
      <c r="XEL30" s="96"/>
      <c r="XEM30" s="96"/>
      <c r="XEN30" s="96"/>
      <c r="XEO30" s="96"/>
      <c r="XEP30" s="96"/>
      <c r="XEQ30" s="96"/>
      <c r="XER30" s="96"/>
      <c r="XES30" s="96"/>
      <c r="XET30" s="96"/>
      <c r="XEU30" s="96"/>
      <c r="XEV30" s="96"/>
      <c r="XEW30" s="96"/>
      <c r="XEX30" s="96"/>
      <c r="XEY30" s="96"/>
      <c r="XEZ30" s="96"/>
      <c r="XFA30" s="96"/>
      <c r="XFB30" s="96"/>
      <c r="XFC30" s="96"/>
    </row>
    <row r="31" s="95" customFormat="1" ht="51.75" spans="1:16383">
      <c r="A31" s="99">
        <v>50</v>
      </c>
      <c r="B31" s="100" t="s">
        <v>261</v>
      </c>
      <c r="C31" s="100" t="s">
        <v>261</v>
      </c>
      <c r="D31" s="99">
        <v>1.5</v>
      </c>
      <c r="E31" s="99" t="s">
        <v>262</v>
      </c>
      <c r="F31" s="100" t="s">
        <v>263</v>
      </c>
      <c r="G31" s="105" t="s">
        <v>164</v>
      </c>
      <c r="H31" s="107">
        <v>3.3</v>
      </c>
      <c r="I31" s="107">
        <v>3.795</v>
      </c>
      <c r="J31" s="109">
        <v>5.456666667</v>
      </c>
      <c r="K31" s="103">
        <v>5.65</v>
      </c>
      <c r="L31" s="103">
        <v>5.87</v>
      </c>
      <c r="M31" s="103">
        <v>6.01</v>
      </c>
      <c r="N31" s="103">
        <f t="shared" si="0"/>
        <v>5.84333333333333</v>
      </c>
      <c r="O31" s="115">
        <f t="shared" si="1"/>
        <v>0.0708613316389211</v>
      </c>
      <c r="P31" s="115">
        <f t="shared" si="2"/>
        <v>0.539745278875714</v>
      </c>
      <c r="XDW31" s="96"/>
      <c r="XDX31" s="96"/>
      <c r="XDY31" s="96"/>
      <c r="XDZ31" s="96"/>
      <c r="XEA31" s="96"/>
      <c r="XEB31" s="96"/>
      <c r="XEC31" s="96"/>
      <c r="XED31" s="96"/>
      <c r="XEE31" s="96"/>
      <c r="XEF31" s="96"/>
      <c r="XEG31" s="96"/>
      <c r="XEH31" s="96"/>
      <c r="XEI31" s="96"/>
      <c r="XEJ31" s="96"/>
      <c r="XEK31" s="96"/>
      <c r="XEL31" s="96"/>
      <c r="XEM31" s="96"/>
      <c r="XEN31" s="96"/>
      <c r="XEO31" s="96"/>
      <c r="XEP31" s="96"/>
      <c r="XEQ31" s="96"/>
      <c r="XER31" s="96"/>
      <c r="XES31" s="96"/>
      <c r="XET31" s="96"/>
      <c r="XEU31" s="96"/>
      <c r="XEV31" s="96"/>
      <c r="XEW31" s="96"/>
      <c r="XEX31" s="96"/>
      <c r="XEY31" s="96"/>
      <c r="XEZ31" s="96"/>
      <c r="XFA31" s="96"/>
      <c r="XFB31" s="96"/>
      <c r="XFC31" s="96"/>
    </row>
    <row r="32" s="95" customFormat="1" ht="84.75" spans="1:16383">
      <c r="A32" s="99">
        <v>51</v>
      </c>
      <c r="B32" s="99" t="s">
        <v>264</v>
      </c>
      <c r="C32" s="99" t="s">
        <v>264</v>
      </c>
      <c r="D32" s="99">
        <v>0.83</v>
      </c>
      <c r="E32" s="99" t="s">
        <v>265</v>
      </c>
      <c r="F32" s="100" t="s">
        <v>266</v>
      </c>
      <c r="G32" s="105" t="s">
        <v>164</v>
      </c>
      <c r="H32" s="107">
        <v>0.8</v>
      </c>
      <c r="I32" s="107">
        <v>1.04</v>
      </c>
      <c r="J32" s="109">
        <v>2.173333333</v>
      </c>
      <c r="K32" s="103">
        <v>2.27</v>
      </c>
      <c r="L32" s="103">
        <v>2.33</v>
      </c>
      <c r="M32" s="103">
        <v>2.55</v>
      </c>
      <c r="N32" s="103">
        <f t="shared" si="0"/>
        <v>2.38333333333333</v>
      </c>
      <c r="O32" s="115">
        <f t="shared" si="1"/>
        <v>0.0966257670393598</v>
      </c>
      <c r="P32" s="115">
        <f t="shared" si="2"/>
        <v>1.29166666666667</v>
      </c>
      <c r="XDW32" s="96"/>
      <c r="XDX32" s="96"/>
      <c r="XDY32" s="96"/>
      <c r="XDZ32" s="96"/>
      <c r="XEA32" s="96"/>
      <c r="XEB32" s="96"/>
      <c r="XEC32" s="96"/>
      <c r="XED32" s="96"/>
      <c r="XEE32" s="96"/>
      <c r="XEF32" s="96"/>
      <c r="XEG32" s="96"/>
      <c r="XEH32" s="96"/>
      <c r="XEI32" s="96"/>
      <c r="XEJ32" s="96"/>
      <c r="XEK32" s="96"/>
      <c r="XEL32" s="96"/>
      <c r="XEM32" s="96"/>
      <c r="XEN32" s="96"/>
      <c r="XEO32" s="96"/>
      <c r="XEP32" s="96"/>
      <c r="XEQ32" s="96"/>
      <c r="XER32" s="96"/>
      <c r="XES32" s="96"/>
      <c r="XET32" s="96"/>
      <c r="XEU32" s="96"/>
      <c r="XEV32" s="96"/>
      <c r="XEW32" s="96"/>
      <c r="XEX32" s="96"/>
      <c r="XEY32" s="96"/>
      <c r="XEZ32" s="96"/>
      <c r="XFA32" s="96"/>
      <c r="XFB32" s="96"/>
      <c r="XFC32" s="96"/>
    </row>
    <row r="33" s="95" customFormat="1" ht="101.75" spans="1:16383">
      <c r="A33" s="99">
        <v>55</v>
      </c>
      <c r="B33" s="99" t="s">
        <v>267</v>
      </c>
      <c r="C33" s="99" t="s">
        <v>267</v>
      </c>
      <c r="D33" s="99">
        <v>0.5</v>
      </c>
      <c r="E33" s="99" t="s">
        <v>268</v>
      </c>
      <c r="F33" s="100" t="s">
        <v>269</v>
      </c>
      <c r="G33" s="105" t="s">
        <v>164</v>
      </c>
      <c r="H33" s="107">
        <v>0.5</v>
      </c>
      <c r="I33" s="107">
        <v>0.65</v>
      </c>
      <c r="J33" s="109">
        <v>0.866666667</v>
      </c>
      <c r="K33" s="103">
        <v>0.78</v>
      </c>
      <c r="L33" s="103">
        <v>0.81</v>
      </c>
      <c r="M33" s="103">
        <v>0.84</v>
      </c>
      <c r="N33" s="103">
        <f t="shared" si="0"/>
        <v>0.81</v>
      </c>
      <c r="O33" s="115">
        <f t="shared" si="1"/>
        <v>-0.0653846157440827</v>
      </c>
      <c r="P33" s="115">
        <f t="shared" si="2"/>
        <v>0.246153846153846</v>
      </c>
      <c r="XDW33" s="96"/>
      <c r="XDX33" s="96"/>
      <c r="XDY33" s="96"/>
      <c r="XDZ33" s="96"/>
      <c r="XEA33" s="96"/>
      <c r="XEB33" s="96"/>
      <c r="XEC33" s="96"/>
      <c r="XED33" s="96"/>
      <c r="XEE33" s="96"/>
      <c r="XEF33" s="96"/>
      <c r="XEG33" s="96"/>
      <c r="XEH33" s="96"/>
      <c r="XEI33" s="96"/>
      <c r="XEJ33" s="96"/>
      <c r="XEK33" s="96"/>
      <c r="XEL33" s="96"/>
      <c r="XEM33" s="96"/>
      <c r="XEN33" s="96"/>
      <c r="XEO33" s="96"/>
      <c r="XEP33" s="96"/>
      <c r="XEQ33" s="96"/>
      <c r="XER33" s="96"/>
      <c r="XES33" s="96"/>
      <c r="XET33" s="96"/>
      <c r="XEU33" s="96"/>
      <c r="XEV33" s="96"/>
      <c r="XEW33" s="96"/>
      <c r="XEX33" s="96"/>
      <c r="XEY33" s="96"/>
      <c r="XEZ33" s="96"/>
      <c r="XFA33" s="96"/>
      <c r="XFB33" s="96"/>
      <c r="XFC33" s="96"/>
    </row>
    <row r="34" s="95" customFormat="1" ht="118.75" spans="1:16383">
      <c r="A34" s="99">
        <v>56</v>
      </c>
      <c r="B34" s="99" t="s">
        <v>270</v>
      </c>
      <c r="C34" s="99" t="s">
        <v>270</v>
      </c>
      <c r="D34" s="99">
        <v>1.2</v>
      </c>
      <c r="E34" s="99" t="s">
        <v>271</v>
      </c>
      <c r="F34" s="100" t="s">
        <v>272</v>
      </c>
      <c r="G34" s="105" t="s">
        <v>164</v>
      </c>
      <c r="H34" s="107">
        <v>2</v>
      </c>
      <c r="I34" s="107">
        <v>2.4</v>
      </c>
      <c r="J34" s="109">
        <v>1.33</v>
      </c>
      <c r="K34" s="103">
        <v>1.46</v>
      </c>
      <c r="L34" s="103">
        <v>1.39</v>
      </c>
      <c r="M34" s="103">
        <v>1.32</v>
      </c>
      <c r="N34" s="103">
        <f t="shared" si="0"/>
        <v>1.39</v>
      </c>
      <c r="O34" s="115">
        <f t="shared" si="1"/>
        <v>0.0451127819548871</v>
      </c>
      <c r="P34" s="115">
        <f t="shared" si="2"/>
        <v>-0.420833333333333</v>
      </c>
      <c r="XDW34" s="96"/>
      <c r="XDX34" s="96"/>
      <c r="XDY34" s="96"/>
      <c r="XDZ34" s="96"/>
      <c r="XEA34" s="96"/>
      <c r="XEB34" s="96"/>
      <c r="XEC34" s="96"/>
      <c r="XED34" s="96"/>
      <c r="XEE34" s="96"/>
      <c r="XEF34" s="96"/>
      <c r="XEG34" s="96"/>
      <c r="XEH34" s="96"/>
      <c r="XEI34" s="96"/>
      <c r="XEJ34" s="96"/>
      <c r="XEK34" s="96"/>
      <c r="XEL34" s="96"/>
      <c r="XEM34" s="96"/>
      <c r="XEN34" s="96"/>
      <c r="XEO34" s="96"/>
      <c r="XEP34" s="96"/>
      <c r="XEQ34" s="96"/>
      <c r="XER34" s="96"/>
      <c r="XES34" s="96"/>
      <c r="XET34" s="96"/>
      <c r="XEU34" s="96"/>
      <c r="XEV34" s="96"/>
      <c r="XEW34" s="96"/>
      <c r="XEX34" s="96"/>
      <c r="XEY34" s="96"/>
      <c r="XEZ34" s="96"/>
      <c r="XFA34" s="96"/>
      <c r="XFB34" s="96"/>
      <c r="XFC34" s="96"/>
    </row>
    <row r="35" s="95" customFormat="1" ht="68.75" spans="1:16383">
      <c r="A35" s="99">
        <v>58</v>
      </c>
      <c r="B35" s="100" t="s">
        <v>273</v>
      </c>
      <c r="C35" s="100" t="s">
        <v>273</v>
      </c>
      <c r="D35" s="99">
        <v>0.483333333</v>
      </c>
      <c r="E35" s="99" t="s">
        <v>274</v>
      </c>
      <c r="F35" s="100" t="s">
        <v>275</v>
      </c>
      <c r="G35" s="105" t="s">
        <v>164</v>
      </c>
      <c r="H35" s="107">
        <v>0.4</v>
      </c>
      <c r="I35" s="107">
        <v>0.52</v>
      </c>
      <c r="J35" s="109">
        <v>0.28</v>
      </c>
      <c r="K35" s="103">
        <v>0.28</v>
      </c>
      <c r="L35" s="103">
        <v>0.27</v>
      </c>
      <c r="M35" s="103">
        <v>0.3</v>
      </c>
      <c r="N35" s="103">
        <f t="shared" ref="N35:N66" si="3">AVERAGE(K35:M35)</f>
        <v>0.283333333333333</v>
      </c>
      <c r="O35" s="115">
        <f t="shared" ref="O35:O66" si="4">(N35-J35)/J35</f>
        <v>0.011904761904762</v>
      </c>
      <c r="P35" s="115">
        <f t="shared" ref="P35:P66" si="5">(N35-I35)/I35</f>
        <v>-0.455128205128205</v>
      </c>
      <c r="XDW35" s="96"/>
      <c r="XDX35" s="96"/>
      <c r="XDY35" s="96"/>
      <c r="XDZ35" s="96"/>
      <c r="XEA35" s="96"/>
      <c r="XEB35" s="96"/>
      <c r="XEC35" s="96"/>
      <c r="XED35" s="96"/>
      <c r="XEE35" s="96"/>
      <c r="XEF35" s="96"/>
      <c r="XEG35" s="96"/>
      <c r="XEH35" s="96"/>
      <c r="XEI35" s="96"/>
      <c r="XEJ35" s="96"/>
      <c r="XEK35" s="96"/>
      <c r="XEL35" s="96"/>
      <c r="XEM35" s="96"/>
      <c r="XEN35" s="96"/>
      <c r="XEO35" s="96"/>
      <c r="XEP35" s="96"/>
      <c r="XEQ35" s="96"/>
      <c r="XER35" s="96"/>
      <c r="XES35" s="96"/>
      <c r="XET35" s="96"/>
      <c r="XEU35" s="96"/>
      <c r="XEV35" s="96"/>
      <c r="XEW35" s="96"/>
      <c r="XEX35" s="96"/>
      <c r="XEY35" s="96"/>
      <c r="XEZ35" s="96"/>
      <c r="XFA35" s="96"/>
      <c r="XFB35" s="96"/>
      <c r="XFC35" s="96"/>
    </row>
    <row r="36" s="95" customFormat="1" ht="68.75" spans="1:16383">
      <c r="A36" s="99">
        <v>59</v>
      </c>
      <c r="B36" s="100" t="s">
        <v>276</v>
      </c>
      <c r="C36" s="100" t="s">
        <v>276</v>
      </c>
      <c r="D36" s="99"/>
      <c r="E36" s="99" t="s">
        <v>277</v>
      </c>
      <c r="F36" s="100" t="s">
        <v>278</v>
      </c>
      <c r="G36" s="105" t="s">
        <v>164</v>
      </c>
      <c r="H36" s="107">
        <v>0.4</v>
      </c>
      <c r="I36" s="107">
        <v>0.52</v>
      </c>
      <c r="J36" s="109">
        <v>0.266666667</v>
      </c>
      <c r="K36" s="103">
        <v>0.26</v>
      </c>
      <c r="L36" s="103">
        <v>0.31</v>
      </c>
      <c r="M36" s="103">
        <v>0.27</v>
      </c>
      <c r="N36" s="103">
        <f t="shared" si="3"/>
        <v>0.28</v>
      </c>
      <c r="O36" s="115">
        <f t="shared" si="4"/>
        <v>0.0499999986875</v>
      </c>
      <c r="P36" s="115">
        <f t="shared" si="5"/>
        <v>-0.461538461538462</v>
      </c>
      <c r="XDW36" s="96"/>
      <c r="XDX36" s="96"/>
      <c r="XDY36" s="96"/>
      <c r="XDZ36" s="96"/>
      <c r="XEA36" s="96"/>
      <c r="XEB36" s="96"/>
      <c r="XEC36" s="96"/>
      <c r="XED36" s="96"/>
      <c r="XEE36" s="96"/>
      <c r="XEF36" s="96"/>
      <c r="XEG36" s="96"/>
      <c r="XEH36" s="96"/>
      <c r="XEI36" s="96"/>
      <c r="XEJ36" s="96"/>
      <c r="XEK36" s="96"/>
      <c r="XEL36" s="96"/>
      <c r="XEM36" s="96"/>
      <c r="XEN36" s="96"/>
      <c r="XEO36" s="96"/>
      <c r="XEP36" s="96"/>
      <c r="XEQ36" s="96"/>
      <c r="XER36" s="96"/>
      <c r="XES36" s="96"/>
      <c r="XET36" s="96"/>
      <c r="XEU36" s="96"/>
      <c r="XEV36" s="96"/>
      <c r="XEW36" s="96"/>
      <c r="XEX36" s="96"/>
      <c r="XEY36" s="96"/>
      <c r="XEZ36" s="96"/>
      <c r="XFA36" s="96"/>
      <c r="XFB36" s="96"/>
      <c r="XFC36" s="96"/>
    </row>
    <row r="37" s="95" customFormat="1" ht="68.75" spans="1:16383">
      <c r="A37" s="99">
        <v>60</v>
      </c>
      <c r="B37" s="100" t="s">
        <v>279</v>
      </c>
      <c r="C37" s="100" t="s">
        <v>279</v>
      </c>
      <c r="D37" s="99"/>
      <c r="E37" s="99" t="s">
        <v>280</v>
      </c>
      <c r="F37" s="100" t="s">
        <v>281</v>
      </c>
      <c r="G37" s="105" t="s">
        <v>164</v>
      </c>
      <c r="H37" s="107">
        <v>0.4</v>
      </c>
      <c r="I37" s="107">
        <v>0.52</v>
      </c>
      <c r="J37" s="109">
        <v>0.296666667</v>
      </c>
      <c r="K37" s="103">
        <v>0.27</v>
      </c>
      <c r="L37" s="103">
        <v>0.27</v>
      </c>
      <c r="M37" s="103">
        <v>0.3</v>
      </c>
      <c r="N37" s="103">
        <f t="shared" si="3"/>
        <v>0.28</v>
      </c>
      <c r="O37" s="115">
        <f t="shared" si="4"/>
        <v>-0.0561797763413709</v>
      </c>
      <c r="P37" s="115">
        <f t="shared" si="5"/>
        <v>-0.461538461538462</v>
      </c>
      <c r="XDW37" s="96"/>
      <c r="XDX37" s="96"/>
      <c r="XDY37" s="96"/>
      <c r="XDZ37" s="96"/>
      <c r="XEA37" s="96"/>
      <c r="XEB37" s="96"/>
      <c r="XEC37" s="96"/>
      <c r="XED37" s="96"/>
      <c r="XEE37" s="96"/>
      <c r="XEF37" s="96"/>
      <c r="XEG37" s="96"/>
      <c r="XEH37" s="96"/>
      <c r="XEI37" s="96"/>
      <c r="XEJ37" s="96"/>
      <c r="XEK37" s="96"/>
      <c r="XEL37" s="96"/>
      <c r="XEM37" s="96"/>
      <c r="XEN37" s="96"/>
      <c r="XEO37" s="96"/>
      <c r="XEP37" s="96"/>
      <c r="XEQ37" s="96"/>
      <c r="XER37" s="96"/>
      <c r="XES37" s="96"/>
      <c r="XET37" s="96"/>
      <c r="XEU37" s="96"/>
      <c r="XEV37" s="96"/>
      <c r="XEW37" s="96"/>
      <c r="XEX37" s="96"/>
      <c r="XEY37" s="96"/>
      <c r="XEZ37" s="96"/>
      <c r="XFA37" s="96"/>
      <c r="XFB37" s="96"/>
      <c r="XFC37" s="96"/>
    </row>
    <row r="38" s="95" customFormat="1" ht="51.75" spans="1:16383">
      <c r="A38" s="99">
        <v>61</v>
      </c>
      <c r="B38" s="100" t="s">
        <v>282</v>
      </c>
      <c r="C38" s="100" t="s">
        <v>282</v>
      </c>
      <c r="D38" s="99"/>
      <c r="E38" s="99" t="s">
        <v>283</v>
      </c>
      <c r="F38" s="100" t="s">
        <v>284</v>
      </c>
      <c r="G38" s="105" t="s">
        <v>164</v>
      </c>
      <c r="H38" s="107">
        <v>1</v>
      </c>
      <c r="I38" s="107">
        <v>1.2</v>
      </c>
      <c r="J38" s="109">
        <v>0.263333333</v>
      </c>
      <c r="K38" s="103">
        <v>0.29</v>
      </c>
      <c r="L38" s="103">
        <v>0.31</v>
      </c>
      <c r="M38" s="103">
        <v>0.27</v>
      </c>
      <c r="N38" s="103">
        <f t="shared" si="3"/>
        <v>0.29</v>
      </c>
      <c r="O38" s="115">
        <f t="shared" si="4"/>
        <v>0.101265824178817</v>
      </c>
      <c r="P38" s="115">
        <f t="shared" si="5"/>
        <v>-0.758333333333333</v>
      </c>
      <c r="XDW38" s="96"/>
      <c r="XDX38" s="96"/>
      <c r="XDY38" s="96"/>
      <c r="XDZ38" s="96"/>
      <c r="XEA38" s="96"/>
      <c r="XEB38" s="96"/>
      <c r="XEC38" s="96"/>
      <c r="XED38" s="96"/>
      <c r="XEE38" s="96"/>
      <c r="XEF38" s="96"/>
      <c r="XEG38" s="96"/>
      <c r="XEH38" s="96"/>
      <c r="XEI38" s="96"/>
      <c r="XEJ38" s="96"/>
      <c r="XEK38" s="96"/>
      <c r="XEL38" s="96"/>
      <c r="XEM38" s="96"/>
      <c r="XEN38" s="96"/>
      <c r="XEO38" s="96"/>
      <c r="XEP38" s="96"/>
      <c r="XEQ38" s="96"/>
      <c r="XER38" s="96"/>
      <c r="XES38" s="96"/>
      <c r="XET38" s="96"/>
      <c r="XEU38" s="96"/>
      <c r="XEV38" s="96"/>
      <c r="XEW38" s="96"/>
      <c r="XEX38" s="96"/>
      <c r="XEY38" s="96"/>
      <c r="XEZ38" s="96"/>
      <c r="XFA38" s="96"/>
      <c r="XFB38" s="96"/>
      <c r="XFC38" s="96"/>
    </row>
    <row r="39" s="95" customFormat="1" ht="51.75" spans="1:16383">
      <c r="A39" s="99">
        <v>64</v>
      </c>
      <c r="B39" s="100" t="s">
        <v>285</v>
      </c>
      <c r="C39" s="100" t="s">
        <v>285</v>
      </c>
      <c r="D39" s="99"/>
      <c r="E39" s="99" t="s">
        <v>286</v>
      </c>
      <c r="F39" s="100" t="s">
        <v>260</v>
      </c>
      <c r="G39" s="105" t="s">
        <v>164</v>
      </c>
      <c r="H39" s="107">
        <v>0.6</v>
      </c>
      <c r="I39" s="107">
        <v>0.78</v>
      </c>
      <c r="J39" s="109">
        <v>0.26</v>
      </c>
      <c r="K39" s="103">
        <v>0.29</v>
      </c>
      <c r="L39" s="103">
        <v>0.24</v>
      </c>
      <c r="M39" s="103">
        <v>0.3</v>
      </c>
      <c r="N39" s="103">
        <f t="shared" si="3"/>
        <v>0.276666666666667</v>
      </c>
      <c r="O39" s="115">
        <f t="shared" si="4"/>
        <v>0.0641025641025641</v>
      </c>
      <c r="P39" s="115">
        <f t="shared" si="5"/>
        <v>-0.645299145299145</v>
      </c>
      <c r="XDW39" s="96"/>
      <c r="XDX39" s="96"/>
      <c r="XDY39" s="96"/>
      <c r="XDZ39" s="96"/>
      <c r="XEA39" s="96"/>
      <c r="XEB39" s="96"/>
      <c r="XEC39" s="96"/>
      <c r="XED39" s="96"/>
      <c r="XEE39" s="96"/>
      <c r="XEF39" s="96"/>
      <c r="XEG39" s="96"/>
      <c r="XEH39" s="96"/>
      <c r="XEI39" s="96"/>
      <c r="XEJ39" s="96"/>
      <c r="XEK39" s="96"/>
      <c r="XEL39" s="96"/>
      <c r="XEM39" s="96"/>
      <c r="XEN39" s="96"/>
      <c r="XEO39" s="96"/>
      <c r="XEP39" s="96"/>
      <c r="XEQ39" s="96"/>
      <c r="XER39" s="96"/>
      <c r="XES39" s="96"/>
      <c r="XET39" s="96"/>
      <c r="XEU39" s="96"/>
      <c r="XEV39" s="96"/>
      <c r="XEW39" s="96"/>
      <c r="XEX39" s="96"/>
      <c r="XEY39" s="96"/>
      <c r="XEZ39" s="96"/>
      <c r="XFA39" s="96"/>
      <c r="XFB39" s="96"/>
      <c r="XFC39" s="96"/>
    </row>
    <row r="40" s="95" customFormat="1" ht="84.75" spans="1:16383">
      <c r="A40" s="99">
        <v>65</v>
      </c>
      <c r="B40" s="100" t="s">
        <v>287</v>
      </c>
      <c r="C40" s="100" t="s">
        <v>287</v>
      </c>
      <c r="D40" s="99">
        <v>0.45</v>
      </c>
      <c r="E40" s="99" t="s">
        <v>288</v>
      </c>
      <c r="F40" s="100" t="s">
        <v>289</v>
      </c>
      <c r="G40" s="105" t="s">
        <v>164</v>
      </c>
      <c r="H40" s="107">
        <v>1</v>
      </c>
      <c r="I40" s="107">
        <v>1.2</v>
      </c>
      <c r="J40" s="109">
        <v>0.336666667</v>
      </c>
      <c r="K40" s="103">
        <v>0.29</v>
      </c>
      <c r="L40" s="103">
        <v>0.25</v>
      </c>
      <c r="M40" s="103">
        <v>0.31</v>
      </c>
      <c r="N40" s="103">
        <f t="shared" si="3"/>
        <v>0.283333333333333</v>
      </c>
      <c r="O40" s="115">
        <f t="shared" si="4"/>
        <v>-0.15841584241741</v>
      </c>
      <c r="P40" s="115">
        <f t="shared" si="5"/>
        <v>-0.763888888888889</v>
      </c>
      <c r="XDW40" s="96"/>
      <c r="XDX40" s="96"/>
      <c r="XDY40" s="96"/>
      <c r="XDZ40" s="96"/>
      <c r="XEA40" s="96"/>
      <c r="XEB40" s="96"/>
      <c r="XEC40" s="96"/>
      <c r="XED40" s="96"/>
      <c r="XEE40" s="96"/>
      <c r="XEF40" s="96"/>
      <c r="XEG40" s="96"/>
      <c r="XEH40" s="96"/>
      <c r="XEI40" s="96"/>
      <c r="XEJ40" s="96"/>
      <c r="XEK40" s="96"/>
      <c r="XEL40" s="96"/>
      <c r="XEM40" s="96"/>
      <c r="XEN40" s="96"/>
      <c r="XEO40" s="96"/>
      <c r="XEP40" s="96"/>
      <c r="XEQ40" s="96"/>
      <c r="XER40" s="96"/>
      <c r="XES40" s="96"/>
      <c r="XET40" s="96"/>
      <c r="XEU40" s="96"/>
      <c r="XEV40" s="96"/>
      <c r="XEW40" s="96"/>
      <c r="XEX40" s="96"/>
      <c r="XEY40" s="96"/>
      <c r="XEZ40" s="96"/>
      <c r="XFA40" s="96"/>
      <c r="XFB40" s="96"/>
      <c r="XFC40" s="96"/>
    </row>
    <row r="41" s="95" customFormat="1" ht="84.75" spans="1:16383">
      <c r="A41" s="99">
        <v>66</v>
      </c>
      <c r="B41" s="99" t="s">
        <v>290</v>
      </c>
      <c r="C41" s="99" t="s">
        <v>290</v>
      </c>
      <c r="D41" s="99"/>
      <c r="E41" s="99" t="s">
        <v>291</v>
      </c>
      <c r="F41" s="100" t="s">
        <v>292</v>
      </c>
      <c r="G41" s="105" t="s">
        <v>293</v>
      </c>
      <c r="H41" s="106">
        <v>15</v>
      </c>
      <c r="I41" s="106">
        <v>15</v>
      </c>
      <c r="J41" s="111">
        <v>1.0188</v>
      </c>
      <c r="K41" s="103"/>
      <c r="L41" s="103"/>
      <c r="M41" s="103"/>
      <c r="N41" s="103" t="e">
        <f t="shared" si="3"/>
        <v>#DIV/0!</v>
      </c>
      <c r="O41" s="115" t="e">
        <f t="shared" si="4"/>
        <v>#DIV/0!</v>
      </c>
      <c r="P41" s="115" t="e">
        <f t="shared" si="5"/>
        <v>#DIV/0!</v>
      </c>
      <c r="XDW41" s="96"/>
      <c r="XDX41" s="96"/>
      <c r="XDY41" s="96"/>
      <c r="XDZ41" s="96"/>
      <c r="XEA41" s="96"/>
      <c r="XEB41" s="96"/>
      <c r="XEC41" s="96"/>
      <c r="XED41" s="96"/>
      <c r="XEE41" s="96"/>
      <c r="XEF41" s="96"/>
      <c r="XEG41" s="96"/>
      <c r="XEH41" s="96"/>
      <c r="XEI41" s="96"/>
      <c r="XEJ41" s="96"/>
      <c r="XEK41" s="96"/>
      <c r="XEL41" s="96"/>
      <c r="XEM41" s="96"/>
      <c r="XEN41" s="96"/>
      <c r="XEO41" s="96"/>
      <c r="XEP41" s="96"/>
      <c r="XEQ41" s="96"/>
      <c r="XER41" s="96"/>
      <c r="XES41" s="96"/>
      <c r="XET41" s="96"/>
      <c r="XEU41" s="96"/>
      <c r="XEV41" s="96"/>
      <c r="XEW41" s="96"/>
      <c r="XEX41" s="96"/>
      <c r="XEY41" s="96"/>
      <c r="XEZ41" s="96"/>
      <c r="XFA41" s="96"/>
      <c r="XFB41" s="96"/>
      <c r="XFC41" s="96"/>
    </row>
    <row r="42" s="95" customFormat="1" ht="84.75" spans="1:16383">
      <c r="A42" s="99">
        <v>67</v>
      </c>
      <c r="B42" s="99" t="s">
        <v>294</v>
      </c>
      <c r="C42" s="99" t="s">
        <v>294</v>
      </c>
      <c r="D42" s="99"/>
      <c r="E42" s="99" t="s">
        <v>295</v>
      </c>
      <c r="F42" s="100" t="s">
        <v>296</v>
      </c>
      <c r="G42" s="105" t="s">
        <v>293</v>
      </c>
      <c r="H42" s="107">
        <v>400</v>
      </c>
      <c r="I42" s="107">
        <v>400</v>
      </c>
      <c r="J42" s="109">
        <v>261.31</v>
      </c>
      <c r="K42" s="103"/>
      <c r="L42" s="103"/>
      <c r="M42" s="103"/>
      <c r="N42" s="103" t="e">
        <f t="shared" si="3"/>
        <v>#DIV/0!</v>
      </c>
      <c r="O42" s="115" t="e">
        <f t="shared" si="4"/>
        <v>#DIV/0!</v>
      </c>
      <c r="P42" s="115" t="e">
        <f t="shared" si="5"/>
        <v>#DIV/0!</v>
      </c>
      <c r="XDW42" s="96"/>
      <c r="XDX42" s="96"/>
      <c r="XDY42" s="96"/>
      <c r="XDZ42" s="96"/>
      <c r="XEA42" s="96"/>
      <c r="XEB42" s="96"/>
      <c r="XEC42" s="96"/>
      <c r="XED42" s="96"/>
      <c r="XEE42" s="96"/>
      <c r="XEF42" s="96"/>
      <c r="XEG42" s="96"/>
      <c r="XEH42" s="96"/>
      <c r="XEI42" s="96"/>
      <c r="XEJ42" s="96"/>
      <c r="XEK42" s="96"/>
      <c r="XEL42" s="96"/>
      <c r="XEM42" s="96"/>
      <c r="XEN42" s="96"/>
      <c r="XEO42" s="96"/>
      <c r="XEP42" s="96"/>
      <c r="XEQ42" s="96"/>
      <c r="XER42" s="96"/>
      <c r="XES42" s="96"/>
      <c r="XET42" s="96"/>
      <c r="XEU42" s="96"/>
      <c r="XEV42" s="96"/>
      <c r="XEW42" s="96"/>
      <c r="XEX42" s="96"/>
      <c r="XEY42" s="96"/>
      <c r="XEZ42" s="96"/>
      <c r="XFA42" s="96"/>
      <c r="XFB42" s="96"/>
      <c r="XFC42" s="96"/>
    </row>
    <row r="43" s="95" customFormat="1" ht="135.75" spans="1:16383">
      <c r="A43" s="99">
        <v>68</v>
      </c>
      <c r="B43" s="99" t="s">
        <v>297</v>
      </c>
      <c r="C43" s="99" t="s">
        <v>297</v>
      </c>
      <c r="D43" s="99"/>
      <c r="E43" s="99" t="s">
        <v>298</v>
      </c>
      <c r="F43" s="100" t="s">
        <v>299</v>
      </c>
      <c r="G43" s="105" t="s">
        <v>293</v>
      </c>
      <c r="H43" s="107">
        <v>40</v>
      </c>
      <c r="I43" s="107">
        <v>40</v>
      </c>
      <c r="J43" s="112">
        <v>0.8992</v>
      </c>
      <c r="K43" s="103"/>
      <c r="L43" s="103"/>
      <c r="M43" s="103"/>
      <c r="N43" s="103" t="e">
        <f t="shared" si="3"/>
        <v>#DIV/0!</v>
      </c>
      <c r="O43" s="115" t="e">
        <f t="shared" si="4"/>
        <v>#DIV/0!</v>
      </c>
      <c r="P43" s="115" t="e">
        <f t="shared" si="5"/>
        <v>#DIV/0!</v>
      </c>
      <c r="XDW43" s="96"/>
      <c r="XDX43" s="96"/>
      <c r="XDY43" s="96"/>
      <c r="XDZ43" s="96"/>
      <c r="XEA43" s="96"/>
      <c r="XEB43" s="96"/>
      <c r="XEC43" s="96"/>
      <c r="XED43" s="96"/>
      <c r="XEE43" s="96"/>
      <c r="XEF43" s="96"/>
      <c r="XEG43" s="96"/>
      <c r="XEH43" s="96"/>
      <c r="XEI43" s="96"/>
      <c r="XEJ43" s="96"/>
      <c r="XEK43" s="96"/>
      <c r="XEL43" s="96"/>
      <c r="XEM43" s="96"/>
      <c r="XEN43" s="96"/>
      <c r="XEO43" s="96"/>
      <c r="XEP43" s="96"/>
      <c r="XEQ43" s="96"/>
      <c r="XER43" s="96"/>
      <c r="XES43" s="96"/>
      <c r="XET43" s="96"/>
      <c r="XEU43" s="96"/>
      <c r="XEV43" s="96"/>
      <c r="XEW43" s="96"/>
      <c r="XEX43" s="96"/>
      <c r="XEY43" s="96"/>
      <c r="XEZ43" s="96"/>
      <c r="XFA43" s="96"/>
      <c r="XFB43" s="96"/>
      <c r="XFC43" s="96"/>
    </row>
    <row r="44" s="95" customFormat="1" ht="51.75" spans="1:16383">
      <c r="A44" s="99">
        <v>69</v>
      </c>
      <c r="B44" s="99" t="s">
        <v>300</v>
      </c>
      <c r="C44" s="99" t="s">
        <v>300</v>
      </c>
      <c r="D44" s="99"/>
      <c r="E44" s="99" t="s">
        <v>301</v>
      </c>
      <c r="F44" s="100" t="s">
        <v>302</v>
      </c>
      <c r="G44" s="105" t="s">
        <v>293</v>
      </c>
      <c r="H44" s="107">
        <v>5</v>
      </c>
      <c r="I44" s="107">
        <v>5</v>
      </c>
      <c r="J44" s="103">
        <v>4</v>
      </c>
      <c r="K44" s="103"/>
      <c r="L44" s="103"/>
      <c r="M44" s="103"/>
      <c r="N44" s="103" t="e">
        <f t="shared" si="3"/>
        <v>#DIV/0!</v>
      </c>
      <c r="O44" s="115" t="e">
        <f t="shared" si="4"/>
        <v>#DIV/0!</v>
      </c>
      <c r="P44" s="115" t="e">
        <f t="shared" si="5"/>
        <v>#DIV/0!</v>
      </c>
      <c r="XDW44" s="96"/>
      <c r="XDX44" s="96"/>
      <c r="XDY44" s="96"/>
      <c r="XDZ44" s="96"/>
      <c r="XEA44" s="96"/>
      <c r="XEB44" s="96"/>
      <c r="XEC44" s="96"/>
      <c r="XED44" s="96"/>
      <c r="XEE44" s="96"/>
      <c r="XEF44" s="96"/>
      <c r="XEG44" s="96"/>
      <c r="XEH44" s="96"/>
      <c r="XEI44" s="96"/>
      <c r="XEJ44" s="96"/>
      <c r="XEK44" s="96"/>
      <c r="XEL44" s="96"/>
      <c r="XEM44" s="96"/>
      <c r="XEN44" s="96"/>
      <c r="XEO44" s="96"/>
      <c r="XEP44" s="96"/>
      <c r="XEQ44" s="96"/>
      <c r="XER44" s="96"/>
      <c r="XES44" s="96"/>
      <c r="XET44" s="96"/>
      <c r="XEU44" s="96"/>
      <c r="XEV44" s="96"/>
      <c r="XEW44" s="96"/>
      <c r="XEX44" s="96"/>
      <c r="XEY44" s="96"/>
      <c r="XEZ44" s="96"/>
      <c r="XFA44" s="96"/>
      <c r="XFB44" s="96"/>
      <c r="XFC44" s="96"/>
    </row>
    <row r="45" s="95" customFormat="1" ht="51.75" spans="1:16383">
      <c r="A45" s="99">
        <v>70</v>
      </c>
      <c r="B45" s="99" t="s">
        <v>303</v>
      </c>
      <c r="C45" s="99" t="s">
        <v>303</v>
      </c>
      <c r="D45" s="99"/>
      <c r="E45" s="99" t="s">
        <v>304</v>
      </c>
      <c r="F45" s="100" t="s">
        <v>305</v>
      </c>
      <c r="G45" s="105" t="s">
        <v>293</v>
      </c>
      <c r="H45" s="107">
        <v>5</v>
      </c>
      <c r="I45" s="107">
        <v>5</v>
      </c>
      <c r="J45" s="103">
        <v>2</v>
      </c>
      <c r="K45" s="103"/>
      <c r="L45" s="103"/>
      <c r="M45" s="103"/>
      <c r="N45" s="103" t="e">
        <f t="shared" si="3"/>
        <v>#DIV/0!</v>
      </c>
      <c r="O45" s="115" t="e">
        <f t="shared" si="4"/>
        <v>#DIV/0!</v>
      </c>
      <c r="P45" s="115" t="e">
        <f t="shared" si="5"/>
        <v>#DIV/0!</v>
      </c>
      <c r="XDW45" s="96"/>
      <c r="XDX45" s="96"/>
      <c r="XDY45" s="96"/>
      <c r="XDZ45" s="96"/>
      <c r="XEA45" s="96"/>
      <c r="XEB45" s="96"/>
      <c r="XEC45" s="96"/>
      <c r="XED45" s="96"/>
      <c r="XEE45" s="96"/>
      <c r="XEF45" s="96"/>
      <c r="XEG45" s="96"/>
      <c r="XEH45" s="96"/>
      <c r="XEI45" s="96"/>
      <c r="XEJ45" s="96"/>
      <c r="XEK45" s="96"/>
      <c r="XEL45" s="96"/>
      <c r="XEM45" s="96"/>
      <c r="XEN45" s="96"/>
      <c r="XEO45" s="96"/>
      <c r="XEP45" s="96"/>
      <c r="XEQ45" s="96"/>
      <c r="XER45" s="96"/>
      <c r="XES45" s="96"/>
      <c r="XET45" s="96"/>
      <c r="XEU45" s="96"/>
      <c r="XEV45" s="96"/>
      <c r="XEW45" s="96"/>
      <c r="XEX45" s="96"/>
      <c r="XEY45" s="96"/>
      <c r="XEZ45" s="96"/>
      <c r="XFA45" s="96"/>
      <c r="XFB45" s="96"/>
      <c r="XFC45" s="96"/>
    </row>
    <row r="46" s="95" customFormat="1" ht="84.75" spans="1:16383">
      <c r="A46" s="99">
        <v>71</v>
      </c>
      <c r="B46" s="99" t="s">
        <v>306</v>
      </c>
      <c r="C46" s="99" t="s">
        <v>306</v>
      </c>
      <c r="D46" s="99"/>
      <c r="E46" s="99" t="s">
        <v>295</v>
      </c>
      <c r="F46" s="100" t="s">
        <v>307</v>
      </c>
      <c r="G46" s="105" t="s">
        <v>293</v>
      </c>
      <c r="H46" s="107">
        <v>5</v>
      </c>
      <c r="I46" s="107">
        <v>5</v>
      </c>
      <c r="J46" s="109">
        <v>0</v>
      </c>
      <c r="K46" s="103"/>
      <c r="L46" s="103"/>
      <c r="M46" s="103"/>
      <c r="N46" s="103" t="e">
        <f t="shared" si="3"/>
        <v>#DIV/0!</v>
      </c>
      <c r="O46" s="115" t="e">
        <f t="shared" si="4"/>
        <v>#DIV/0!</v>
      </c>
      <c r="P46" s="115" t="e">
        <f t="shared" si="5"/>
        <v>#DIV/0!</v>
      </c>
      <c r="XDW46" s="96"/>
      <c r="XDX46" s="96"/>
      <c r="XDY46" s="96"/>
      <c r="XDZ46" s="96"/>
      <c r="XEA46" s="96"/>
      <c r="XEB46" s="96"/>
      <c r="XEC46" s="96"/>
      <c r="XED46" s="96"/>
      <c r="XEE46" s="96"/>
      <c r="XEF46" s="96"/>
      <c r="XEG46" s="96"/>
      <c r="XEH46" s="96"/>
      <c r="XEI46" s="96"/>
      <c r="XEJ46" s="96"/>
      <c r="XEK46" s="96"/>
      <c r="XEL46" s="96"/>
      <c r="XEM46" s="96"/>
      <c r="XEN46" s="96"/>
      <c r="XEO46" s="96"/>
      <c r="XEP46" s="96"/>
      <c r="XEQ46" s="96"/>
      <c r="XER46" s="96"/>
      <c r="XES46" s="96"/>
      <c r="XET46" s="96"/>
      <c r="XEU46" s="96"/>
      <c r="XEV46" s="96"/>
      <c r="XEW46" s="96"/>
      <c r="XEX46" s="96"/>
      <c r="XEY46" s="96"/>
      <c r="XEZ46" s="96"/>
      <c r="XFA46" s="96"/>
      <c r="XFB46" s="96"/>
      <c r="XFC46" s="96"/>
    </row>
    <row r="47" s="95" customFormat="1" ht="51.75" spans="1:16383">
      <c r="A47" s="99">
        <v>72</v>
      </c>
      <c r="B47" s="99" t="s">
        <v>308</v>
      </c>
      <c r="C47" s="99" t="s">
        <v>308</v>
      </c>
      <c r="D47" s="99"/>
      <c r="E47" s="99" t="s">
        <v>309</v>
      </c>
      <c r="F47" s="100" t="s">
        <v>302</v>
      </c>
      <c r="G47" s="105" t="s">
        <v>293</v>
      </c>
      <c r="H47" s="107">
        <v>5</v>
      </c>
      <c r="I47" s="107">
        <v>5</v>
      </c>
      <c r="J47" s="109">
        <v>0</v>
      </c>
      <c r="K47" s="103"/>
      <c r="L47" s="103"/>
      <c r="M47" s="103"/>
      <c r="N47" s="103" t="e">
        <f t="shared" si="3"/>
        <v>#DIV/0!</v>
      </c>
      <c r="O47" s="115" t="e">
        <f t="shared" si="4"/>
        <v>#DIV/0!</v>
      </c>
      <c r="P47" s="115" t="e">
        <f t="shared" si="5"/>
        <v>#DIV/0!</v>
      </c>
      <c r="XDW47" s="96"/>
      <c r="XDX47" s="96"/>
      <c r="XDY47" s="96"/>
      <c r="XDZ47" s="96"/>
      <c r="XEA47" s="96"/>
      <c r="XEB47" s="96"/>
      <c r="XEC47" s="96"/>
      <c r="XED47" s="96"/>
      <c r="XEE47" s="96"/>
      <c r="XEF47" s="96"/>
      <c r="XEG47" s="96"/>
      <c r="XEH47" s="96"/>
      <c r="XEI47" s="96"/>
      <c r="XEJ47" s="96"/>
      <c r="XEK47" s="96"/>
      <c r="XEL47" s="96"/>
      <c r="XEM47" s="96"/>
      <c r="XEN47" s="96"/>
      <c r="XEO47" s="96"/>
      <c r="XEP47" s="96"/>
      <c r="XEQ47" s="96"/>
      <c r="XER47" s="96"/>
      <c r="XES47" s="96"/>
      <c r="XET47" s="96"/>
      <c r="XEU47" s="96"/>
      <c r="XEV47" s="96"/>
      <c r="XEW47" s="96"/>
      <c r="XEX47" s="96"/>
      <c r="XEY47" s="96"/>
      <c r="XEZ47" s="96"/>
      <c r="XFA47" s="96"/>
      <c r="XFB47" s="96"/>
      <c r="XFC47" s="96"/>
    </row>
    <row r="48" s="95" customFormat="1" ht="51.75" spans="1:16383">
      <c r="A48" s="99">
        <v>73</v>
      </c>
      <c r="B48" s="99" t="s">
        <v>310</v>
      </c>
      <c r="C48" s="99" t="s">
        <v>310</v>
      </c>
      <c r="D48" s="99"/>
      <c r="E48" s="99" t="s">
        <v>311</v>
      </c>
      <c r="F48" s="100" t="s">
        <v>305</v>
      </c>
      <c r="G48" s="105" t="s">
        <v>293</v>
      </c>
      <c r="H48" s="107">
        <v>5</v>
      </c>
      <c r="I48" s="107">
        <v>5</v>
      </c>
      <c r="J48" s="109">
        <v>0</v>
      </c>
      <c r="K48" s="103"/>
      <c r="L48" s="103"/>
      <c r="M48" s="103"/>
      <c r="N48" s="103" t="e">
        <f t="shared" si="3"/>
        <v>#DIV/0!</v>
      </c>
      <c r="O48" s="115" t="e">
        <f t="shared" si="4"/>
        <v>#DIV/0!</v>
      </c>
      <c r="P48" s="115" t="e">
        <f t="shared" si="5"/>
        <v>#DIV/0!</v>
      </c>
      <c r="XDW48" s="96"/>
      <c r="XDX48" s="96"/>
      <c r="XDY48" s="96"/>
      <c r="XDZ48" s="96"/>
      <c r="XEA48" s="96"/>
      <c r="XEB48" s="96"/>
      <c r="XEC48" s="96"/>
      <c r="XED48" s="96"/>
      <c r="XEE48" s="96"/>
      <c r="XEF48" s="96"/>
      <c r="XEG48" s="96"/>
      <c r="XEH48" s="96"/>
      <c r="XEI48" s="96"/>
      <c r="XEJ48" s="96"/>
      <c r="XEK48" s="96"/>
      <c r="XEL48" s="96"/>
      <c r="XEM48" s="96"/>
      <c r="XEN48" s="96"/>
      <c r="XEO48" s="96"/>
      <c r="XEP48" s="96"/>
      <c r="XEQ48" s="96"/>
      <c r="XER48" s="96"/>
      <c r="XES48" s="96"/>
      <c r="XET48" s="96"/>
      <c r="XEU48" s="96"/>
      <c r="XEV48" s="96"/>
      <c r="XEW48" s="96"/>
      <c r="XEX48" s="96"/>
      <c r="XEY48" s="96"/>
      <c r="XEZ48" s="96"/>
      <c r="XFA48" s="96"/>
      <c r="XFB48" s="96"/>
      <c r="XFC48" s="96"/>
    </row>
    <row r="49" s="96" customFormat="1" ht="51.75" spans="1:16">
      <c r="A49" s="99">
        <v>74</v>
      </c>
      <c r="B49" s="101" t="s">
        <v>312</v>
      </c>
      <c r="C49" s="101" t="s">
        <v>312</v>
      </c>
      <c r="D49" s="102">
        <v>1.1</v>
      </c>
      <c r="E49" s="99" t="s">
        <v>313</v>
      </c>
      <c r="F49" s="101" t="s">
        <v>314</v>
      </c>
      <c r="G49" s="105" t="s">
        <v>293</v>
      </c>
      <c r="H49" s="107">
        <v>1</v>
      </c>
      <c r="I49" s="107">
        <v>1.2</v>
      </c>
      <c r="J49" s="109">
        <v>0</v>
      </c>
      <c r="K49" s="113"/>
      <c r="L49" s="113"/>
      <c r="M49" s="113"/>
      <c r="N49" s="103" t="e">
        <f t="shared" si="3"/>
        <v>#DIV/0!</v>
      </c>
      <c r="O49" s="115" t="e">
        <f t="shared" si="4"/>
        <v>#DIV/0!</v>
      </c>
      <c r="P49" s="115" t="e">
        <f t="shared" si="5"/>
        <v>#DIV/0!</v>
      </c>
    </row>
    <row r="50" s="95" customFormat="1" ht="68.75" spans="1:16383">
      <c r="A50" s="99">
        <v>75</v>
      </c>
      <c r="B50" s="100" t="s">
        <v>315</v>
      </c>
      <c r="C50" s="100" t="s">
        <v>315</v>
      </c>
      <c r="D50" s="99">
        <v>1.6</v>
      </c>
      <c r="E50" s="99" t="s">
        <v>316</v>
      </c>
      <c r="F50" s="100" t="s">
        <v>317</v>
      </c>
      <c r="G50" s="105" t="s">
        <v>164</v>
      </c>
      <c r="H50" s="106">
        <v>1.5</v>
      </c>
      <c r="I50" s="106">
        <v>1.8</v>
      </c>
      <c r="J50" s="108">
        <v>2.17</v>
      </c>
      <c r="K50" s="103">
        <v>2.13</v>
      </c>
      <c r="L50" s="103">
        <v>1.78</v>
      </c>
      <c r="M50" s="103">
        <v>1.81</v>
      </c>
      <c r="N50" s="103">
        <f t="shared" si="3"/>
        <v>1.90666666666667</v>
      </c>
      <c r="O50" s="115">
        <f t="shared" si="4"/>
        <v>-0.121351766513057</v>
      </c>
      <c r="P50" s="115">
        <f t="shared" si="5"/>
        <v>0.0592592592592594</v>
      </c>
      <c r="XDW50" s="96"/>
      <c r="XDX50" s="96"/>
      <c r="XDY50" s="96"/>
      <c r="XDZ50" s="96"/>
      <c r="XEA50" s="96"/>
      <c r="XEB50" s="96"/>
      <c r="XEC50" s="96"/>
      <c r="XED50" s="96"/>
      <c r="XEE50" s="96"/>
      <c r="XEF50" s="96"/>
      <c r="XEG50" s="96"/>
      <c r="XEH50" s="96"/>
      <c r="XEI50" s="96"/>
      <c r="XEJ50" s="96"/>
      <c r="XEK50" s="96"/>
      <c r="XEL50" s="96"/>
      <c r="XEM50" s="96"/>
      <c r="XEN50" s="96"/>
      <c r="XEO50" s="96"/>
      <c r="XEP50" s="96"/>
      <c r="XEQ50" s="96"/>
      <c r="XER50" s="96"/>
      <c r="XES50" s="96"/>
      <c r="XET50" s="96"/>
      <c r="XEU50" s="96"/>
      <c r="XEV50" s="96"/>
      <c r="XEW50" s="96"/>
      <c r="XEX50" s="96"/>
      <c r="XEY50" s="96"/>
      <c r="XEZ50" s="96"/>
      <c r="XFA50" s="96"/>
      <c r="XFB50" s="96"/>
      <c r="XFC50" s="96"/>
    </row>
    <row r="51" s="95" customFormat="1" ht="101.75" spans="1:16383">
      <c r="A51" s="99">
        <v>76</v>
      </c>
      <c r="B51" s="100" t="s">
        <v>318</v>
      </c>
      <c r="C51" s="100" t="s">
        <v>318</v>
      </c>
      <c r="D51" s="99">
        <v>2.5</v>
      </c>
      <c r="E51" s="99" t="s">
        <v>319</v>
      </c>
      <c r="F51" s="100" t="s">
        <v>320</v>
      </c>
      <c r="G51" s="105" t="s">
        <v>164</v>
      </c>
      <c r="H51" s="107">
        <v>1.5</v>
      </c>
      <c r="I51" s="107">
        <v>1.8</v>
      </c>
      <c r="J51" s="109">
        <v>1.983333333</v>
      </c>
      <c r="K51" s="103">
        <v>1.89</v>
      </c>
      <c r="L51" s="103">
        <v>2.01</v>
      </c>
      <c r="M51" s="103">
        <v>2.39</v>
      </c>
      <c r="N51" s="103">
        <f t="shared" si="3"/>
        <v>2.09666666666667</v>
      </c>
      <c r="O51" s="115">
        <f t="shared" si="4"/>
        <v>0.057142857320528</v>
      </c>
      <c r="P51" s="115">
        <f t="shared" si="5"/>
        <v>0.164814814814815</v>
      </c>
      <c r="XDW51" s="96"/>
      <c r="XDX51" s="96"/>
      <c r="XDY51" s="96"/>
      <c r="XDZ51" s="96"/>
      <c r="XEA51" s="96"/>
      <c r="XEB51" s="96"/>
      <c r="XEC51" s="96"/>
      <c r="XED51" s="96"/>
      <c r="XEE51" s="96"/>
      <c r="XEF51" s="96"/>
      <c r="XEG51" s="96"/>
      <c r="XEH51" s="96"/>
      <c r="XEI51" s="96"/>
      <c r="XEJ51" s="96"/>
      <c r="XEK51" s="96"/>
      <c r="XEL51" s="96"/>
      <c r="XEM51" s="96"/>
      <c r="XEN51" s="96"/>
      <c r="XEO51" s="96"/>
      <c r="XEP51" s="96"/>
      <c r="XEQ51" s="96"/>
      <c r="XER51" s="96"/>
      <c r="XES51" s="96"/>
      <c r="XET51" s="96"/>
      <c r="XEU51" s="96"/>
      <c r="XEV51" s="96"/>
      <c r="XEW51" s="96"/>
      <c r="XEX51" s="96"/>
      <c r="XEY51" s="96"/>
      <c r="XEZ51" s="96"/>
      <c r="XFA51" s="96"/>
      <c r="XFB51" s="96"/>
      <c r="XFC51" s="96"/>
    </row>
    <row r="52" s="95" customFormat="1" ht="84.75" spans="1:16383">
      <c r="A52" s="99">
        <v>77</v>
      </c>
      <c r="B52" s="100" t="s">
        <v>321</v>
      </c>
      <c r="C52" s="100" t="s">
        <v>321</v>
      </c>
      <c r="D52" s="99"/>
      <c r="E52" s="99" t="s">
        <v>322</v>
      </c>
      <c r="F52" s="100" t="s">
        <v>323</v>
      </c>
      <c r="G52" s="105" t="s">
        <v>164</v>
      </c>
      <c r="H52" s="107">
        <v>0.8</v>
      </c>
      <c r="I52" s="107">
        <v>1.04</v>
      </c>
      <c r="J52" s="109">
        <v>1.253333333</v>
      </c>
      <c r="K52" s="103">
        <v>1.17</v>
      </c>
      <c r="L52" s="103">
        <v>1.31</v>
      </c>
      <c r="M52" s="103">
        <v>1.12</v>
      </c>
      <c r="N52" s="103">
        <f t="shared" si="3"/>
        <v>1.2</v>
      </c>
      <c r="O52" s="115">
        <f t="shared" si="4"/>
        <v>-0.0425531912347217</v>
      </c>
      <c r="P52" s="115">
        <f t="shared" si="5"/>
        <v>0.153846153846154</v>
      </c>
      <c r="XDW52" s="96"/>
      <c r="XDX52" s="96"/>
      <c r="XDY52" s="96"/>
      <c r="XDZ52" s="96"/>
      <c r="XEA52" s="96"/>
      <c r="XEB52" s="96"/>
      <c r="XEC52" s="96"/>
      <c r="XED52" s="96"/>
      <c r="XEE52" s="96"/>
      <c r="XEF52" s="96"/>
      <c r="XEG52" s="96"/>
      <c r="XEH52" s="96"/>
      <c r="XEI52" s="96"/>
      <c r="XEJ52" s="96"/>
      <c r="XEK52" s="96"/>
      <c r="XEL52" s="96"/>
      <c r="XEM52" s="96"/>
      <c r="XEN52" s="96"/>
      <c r="XEO52" s="96"/>
      <c r="XEP52" s="96"/>
      <c r="XEQ52" s="96"/>
      <c r="XER52" s="96"/>
      <c r="XES52" s="96"/>
      <c r="XET52" s="96"/>
      <c r="XEU52" s="96"/>
      <c r="XEV52" s="96"/>
      <c r="XEW52" s="96"/>
      <c r="XEX52" s="96"/>
      <c r="XEY52" s="96"/>
      <c r="XEZ52" s="96"/>
      <c r="XFA52" s="96"/>
      <c r="XFB52" s="96"/>
      <c r="XFC52" s="96"/>
    </row>
    <row r="53" s="95" customFormat="1" ht="84.75" spans="1:16383">
      <c r="A53" s="99">
        <v>78</v>
      </c>
      <c r="B53" s="100" t="s">
        <v>324</v>
      </c>
      <c r="C53" s="100" t="s">
        <v>324</v>
      </c>
      <c r="D53" s="99"/>
      <c r="E53" s="99" t="s">
        <v>325</v>
      </c>
      <c r="F53" s="100" t="s">
        <v>326</v>
      </c>
      <c r="G53" s="105" t="s">
        <v>164</v>
      </c>
      <c r="H53" s="107">
        <v>1</v>
      </c>
      <c r="I53" s="107">
        <v>1.2</v>
      </c>
      <c r="J53" s="109">
        <v>1.033333333</v>
      </c>
      <c r="K53" s="103">
        <v>1.18</v>
      </c>
      <c r="L53" s="103">
        <v>1.17</v>
      </c>
      <c r="M53" s="103">
        <v>1.16</v>
      </c>
      <c r="N53" s="103">
        <f t="shared" si="3"/>
        <v>1.17</v>
      </c>
      <c r="O53" s="115">
        <f t="shared" si="4"/>
        <v>0.132258064881373</v>
      </c>
      <c r="P53" s="115">
        <f t="shared" si="5"/>
        <v>-0.025</v>
      </c>
      <c r="XDW53" s="96"/>
      <c r="XDX53" s="96"/>
      <c r="XDY53" s="96"/>
      <c r="XDZ53" s="96"/>
      <c r="XEA53" s="96"/>
      <c r="XEB53" s="96"/>
      <c r="XEC53" s="96"/>
      <c r="XED53" s="96"/>
      <c r="XEE53" s="96"/>
      <c r="XEF53" s="96"/>
      <c r="XEG53" s="96"/>
      <c r="XEH53" s="96"/>
      <c r="XEI53" s="96"/>
      <c r="XEJ53" s="96"/>
      <c r="XEK53" s="96"/>
      <c r="XEL53" s="96"/>
      <c r="XEM53" s="96"/>
      <c r="XEN53" s="96"/>
      <c r="XEO53" s="96"/>
      <c r="XEP53" s="96"/>
      <c r="XEQ53" s="96"/>
      <c r="XER53" s="96"/>
      <c r="XES53" s="96"/>
      <c r="XET53" s="96"/>
      <c r="XEU53" s="96"/>
      <c r="XEV53" s="96"/>
      <c r="XEW53" s="96"/>
      <c r="XEX53" s="96"/>
      <c r="XEY53" s="96"/>
      <c r="XEZ53" s="96"/>
      <c r="XFA53" s="96"/>
      <c r="XFB53" s="96"/>
      <c r="XFC53" s="96"/>
    </row>
    <row r="54" s="95" customFormat="1" ht="68.75" spans="1:16383">
      <c r="A54" s="99">
        <v>80</v>
      </c>
      <c r="B54" s="100" t="s">
        <v>327</v>
      </c>
      <c r="C54" s="100" t="s">
        <v>327</v>
      </c>
      <c r="D54" s="99"/>
      <c r="E54" s="99" t="s">
        <v>328</v>
      </c>
      <c r="F54" s="100" t="s">
        <v>329</v>
      </c>
      <c r="G54" s="105" t="s">
        <v>164</v>
      </c>
      <c r="H54" s="107">
        <v>3</v>
      </c>
      <c r="I54" s="107">
        <v>3.45</v>
      </c>
      <c r="J54" s="109">
        <v>3.48</v>
      </c>
      <c r="K54" s="103">
        <v>4.45</v>
      </c>
      <c r="L54" s="103">
        <v>3.52</v>
      </c>
      <c r="M54" s="103">
        <v>3.61</v>
      </c>
      <c r="N54" s="103">
        <f t="shared" si="3"/>
        <v>3.86</v>
      </c>
      <c r="O54" s="115">
        <f t="shared" si="4"/>
        <v>0.109195402298851</v>
      </c>
      <c r="P54" s="115">
        <f t="shared" si="5"/>
        <v>0.118840579710145</v>
      </c>
      <c r="XDW54" s="96"/>
      <c r="XDX54" s="96"/>
      <c r="XDY54" s="96"/>
      <c r="XDZ54" s="96"/>
      <c r="XEA54" s="96"/>
      <c r="XEB54" s="96"/>
      <c r="XEC54" s="96"/>
      <c r="XED54" s="96"/>
      <c r="XEE54" s="96"/>
      <c r="XEF54" s="96"/>
      <c r="XEG54" s="96"/>
      <c r="XEH54" s="96"/>
      <c r="XEI54" s="96"/>
      <c r="XEJ54" s="96"/>
      <c r="XEK54" s="96"/>
      <c r="XEL54" s="96"/>
      <c r="XEM54" s="96"/>
      <c r="XEN54" s="96"/>
      <c r="XEO54" s="96"/>
      <c r="XEP54" s="96"/>
      <c r="XEQ54" s="96"/>
      <c r="XER54" s="96"/>
      <c r="XES54" s="96"/>
      <c r="XET54" s="96"/>
      <c r="XEU54" s="96"/>
      <c r="XEV54" s="96"/>
      <c r="XEW54" s="96"/>
      <c r="XEX54" s="96"/>
      <c r="XEY54" s="96"/>
      <c r="XEZ54" s="96"/>
      <c r="XFA54" s="96"/>
      <c r="XFB54" s="96"/>
      <c r="XFC54" s="96"/>
    </row>
    <row r="55" s="95" customFormat="1" ht="68.75" spans="1:16383">
      <c r="A55" s="99">
        <v>81</v>
      </c>
      <c r="B55" s="100" t="s">
        <v>330</v>
      </c>
      <c r="C55" s="100" t="s">
        <v>330</v>
      </c>
      <c r="D55" s="99"/>
      <c r="E55" s="99" t="s">
        <v>331</v>
      </c>
      <c r="F55" s="100" t="s">
        <v>329</v>
      </c>
      <c r="G55" s="105" t="s">
        <v>164</v>
      </c>
      <c r="H55" s="107">
        <v>2.5</v>
      </c>
      <c r="I55" s="107">
        <v>3</v>
      </c>
      <c r="J55" s="109">
        <v>3.28</v>
      </c>
      <c r="K55" s="103">
        <v>3.59</v>
      </c>
      <c r="L55" s="103">
        <v>3.46</v>
      </c>
      <c r="M55" s="103">
        <v>3.77</v>
      </c>
      <c r="N55" s="103">
        <f t="shared" si="3"/>
        <v>3.60666666666667</v>
      </c>
      <c r="O55" s="115">
        <f t="shared" si="4"/>
        <v>0.0995934959349595</v>
      </c>
      <c r="P55" s="115">
        <f t="shared" si="5"/>
        <v>0.202222222222222</v>
      </c>
      <c r="XDW55" s="96"/>
      <c r="XDX55" s="96"/>
      <c r="XDY55" s="96"/>
      <c r="XDZ55" s="96"/>
      <c r="XEA55" s="96"/>
      <c r="XEB55" s="96"/>
      <c r="XEC55" s="96"/>
      <c r="XED55" s="96"/>
      <c r="XEE55" s="96"/>
      <c r="XEF55" s="96"/>
      <c r="XEG55" s="96"/>
      <c r="XEH55" s="96"/>
      <c r="XEI55" s="96"/>
      <c r="XEJ55" s="96"/>
      <c r="XEK55" s="96"/>
      <c r="XEL55" s="96"/>
      <c r="XEM55" s="96"/>
      <c r="XEN55" s="96"/>
      <c r="XEO55" s="96"/>
      <c r="XEP55" s="96"/>
      <c r="XEQ55" s="96"/>
      <c r="XER55" s="96"/>
      <c r="XES55" s="96"/>
      <c r="XET55" s="96"/>
      <c r="XEU55" s="96"/>
      <c r="XEV55" s="96"/>
      <c r="XEW55" s="96"/>
      <c r="XEX55" s="96"/>
      <c r="XEY55" s="96"/>
      <c r="XEZ55" s="96"/>
      <c r="XFA55" s="96"/>
      <c r="XFB55" s="96"/>
      <c r="XFC55" s="96"/>
    </row>
    <row r="56" s="95" customFormat="1" ht="68.75" spans="1:16383">
      <c r="A56" s="99">
        <v>82</v>
      </c>
      <c r="B56" s="100" t="s">
        <v>332</v>
      </c>
      <c r="C56" s="100" t="s">
        <v>332</v>
      </c>
      <c r="D56" s="99"/>
      <c r="E56" s="99" t="s">
        <v>333</v>
      </c>
      <c r="F56" s="100" t="s">
        <v>334</v>
      </c>
      <c r="G56" s="105" t="s">
        <v>164</v>
      </c>
      <c r="H56" s="107">
        <v>6</v>
      </c>
      <c r="I56" s="107">
        <v>7</v>
      </c>
      <c r="J56" s="109">
        <v>6.066666667</v>
      </c>
      <c r="K56" s="103">
        <v>6.58</v>
      </c>
      <c r="L56" s="103">
        <v>7.63</v>
      </c>
      <c r="M56" s="103">
        <v>6.73</v>
      </c>
      <c r="N56" s="103">
        <f t="shared" si="3"/>
        <v>6.98</v>
      </c>
      <c r="O56" s="115">
        <f t="shared" si="4"/>
        <v>0.150549450486234</v>
      </c>
      <c r="P56" s="115">
        <f t="shared" si="5"/>
        <v>-0.0028571428571428</v>
      </c>
      <c r="XDW56" s="96"/>
      <c r="XDX56" s="96"/>
      <c r="XDY56" s="96"/>
      <c r="XDZ56" s="96"/>
      <c r="XEA56" s="96"/>
      <c r="XEB56" s="96"/>
      <c r="XEC56" s="96"/>
      <c r="XED56" s="96"/>
      <c r="XEE56" s="96"/>
      <c r="XEF56" s="96"/>
      <c r="XEG56" s="96"/>
      <c r="XEH56" s="96"/>
      <c r="XEI56" s="96"/>
      <c r="XEJ56" s="96"/>
      <c r="XEK56" s="96"/>
      <c r="XEL56" s="96"/>
      <c r="XEM56" s="96"/>
      <c r="XEN56" s="96"/>
      <c r="XEO56" s="96"/>
      <c r="XEP56" s="96"/>
      <c r="XEQ56" s="96"/>
      <c r="XER56" s="96"/>
      <c r="XES56" s="96"/>
      <c r="XET56" s="96"/>
      <c r="XEU56" s="96"/>
      <c r="XEV56" s="96"/>
      <c r="XEW56" s="96"/>
      <c r="XEX56" s="96"/>
      <c r="XEY56" s="96"/>
      <c r="XEZ56" s="96"/>
      <c r="XFA56" s="96"/>
      <c r="XFB56" s="96"/>
      <c r="XFC56" s="96"/>
    </row>
    <row r="57" s="95" customFormat="1" ht="51.75" spans="1:16383">
      <c r="A57" s="99">
        <v>83</v>
      </c>
      <c r="B57" s="100" t="s">
        <v>335</v>
      </c>
      <c r="C57" s="100" t="s">
        <v>335</v>
      </c>
      <c r="D57" s="99">
        <v>3.9</v>
      </c>
      <c r="E57" s="99" t="s">
        <v>336</v>
      </c>
      <c r="F57" s="100" t="s">
        <v>214</v>
      </c>
      <c r="G57" s="105" t="s">
        <v>164</v>
      </c>
      <c r="H57" s="107">
        <v>5</v>
      </c>
      <c r="I57" s="107">
        <v>5.75</v>
      </c>
      <c r="J57" s="109">
        <v>3.46333333333333</v>
      </c>
      <c r="K57" s="103">
        <v>2.72</v>
      </c>
      <c r="L57" s="103">
        <v>4.25</v>
      </c>
      <c r="M57" s="103">
        <v>3.69</v>
      </c>
      <c r="N57" s="103">
        <f t="shared" si="3"/>
        <v>3.55333333333333</v>
      </c>
      <c r="O57" s="115">
        <f t="shared" si="4"/>
        <v>0.0259865255052946</v>
      </c>
      <c r="P57" s="115">
        <f t="shared" si="5"/>
        <v>-0.382028985507246</v>
      </c>
      <c r="XDW57" s="96"/>
      <c r="XDX57" s="96"/>
      <c r="XDY57" s="96"/>
      <c r="XDZ57" s="96"/>
      <c r="XEA57" s="96"/>
      <c r="XEB57" s="96"/>
      <c r="XEC57" s="96"/>
      <c r="XED57" s="96"/>
      <c r="XEE57" s="96"/>
      <c r="XEF57" s="96"/>
      <c r="XEG57" s="96"/>
      <c r="XEH57" s="96"/>
      <c r="XEI57" s="96"/>
      <c r="XEJ57" s="96"/>
      <c r="XEK57" s="96"/>
      <c r="XEL57" s="96"/>
      <c r="XEM57" s="96"/>
      <c r="XEN57" s="96"/>
      <c r="XEO57" s="96"/>
      <c r="XEP57" s="96"/>
      <c r="XEQ57" s="96"/>
      <c r="XER57" s="96"/>
      <c r="XES57" s="96"/>
      <c r="XET57" s="96"/>
      <c r="XEU57" s="96"/>
      <c r="XEV57" s="96"/>
      <c r="XEW57" s="96"/>
      <c r="XEX57" s="96"/>
      <c r="XEY57" s="96"/>
      <c r="XEZ57" s="96"/>
      <c r="XFA57" s="96"/>
      <c r="XFB57" s="96"/>
      <c r="XFC57" s="96"/>
    </row>
    <row r="58" s="95" customFormat="1" ht="51.75" spans="1:16383">
      <c r="A58" s="99">
        <v>84</v>
      </c>
      <c r="B58" s="100" t="s">
        <v>337</v>
      </c>
      <c r="C58" s="100" t="s">
        <v>337</v>
      </c>
      <c r="D58" s="99"/>
      <c r="E58" s="99" t="s">
        <v>338</v>
      </c>
      <c r="F58" s="100" t="s">
        <v>339</v>
      </c>
      <c r="G58" s="105" t="s">
        <v>164</v>
      </c>
      <c r="H58" s="107">
        <v>1</v>
      </c>
      <c r="I58" s="107">
        <v>1.2</v>
      </c>
      <c r="J58" s="109">
        <v>1.156666667</v>
      </c>
      <c r="K58" s="103">
        <v>1.3</v>
      </c>
      <c r="L58" s="103">
        <v>1.29</v>
      </c>
      <c r="M58" s="103">
        <v>1.18</v>
      </c>
      <c r="N58" s="103">
        <f t="shared" si="3"/>
        <v>1.25666666666667</v>
      </c>
      <c r="O58" s="115">
        <f t="shared" si="4"/>
        <v>0.0864553310990041</v>
      </c>
      <c r="P58" s="115">
        <f t="shared" si="5"/>
        <v>0.0472222222222222</v>
      </c>
      <c r="XDW58" s="96"/>
      <c r="XDX58" s="96"/>
      <c r="XDY58" s="96"/>
      <c r="XDZ58" s="96"/>
      <c r="XEA58" s="96"/>
      <c r="XEB58" s="96"/>
      <c r="XEC58" s="96"/>
      <c r="XED58" s="96"/>
      <c r="XEE58" s="96"/>
      <c r="XEF58" s="96"/>
      <c r="XEG58" s="96"/>
      <c r="XEH58" s="96"/>
      <c r="XEI58" s="96"/>
      <c r="XEJ58" s="96"/>
      <c r="XEK58" s="96"/>
      <c r="XEL58" s="96"/>
      <c r="XEM58" s="96"/>
      <c r="XEN58" s="96"/>
      <c r="XEO58" s="96"/>
      <c r="XEP58" s="96"/>
      <c r="XEQ58" s="96"/>
      <c r="XER58" s="96"/>
      <c r="XES58" s="96"/>
      <c r="XET58" s="96"/>
      <c r="XEU58" s="96"/>
      <c r="XEV58" s="96"/>
      <c r="XEW58" s="96"/>
      <c r="XEX58" s="96"/>
      <c r="XEY58" s="96"/>
      <c r="XEZ58" s="96"/>
      <c r="XFA58" s="96"/>
      <c r="XFB58" s="96"/>
      <c r="XFC58" s="96"/>
    </row>
    <row r="59" s="95" customFormat="1" ht="51.75" spans="1:16383">
      <c r="A59" s="99">
        <v>85</v>
      </c>
      <c r="B59" s="100" t="s">
        <v>340</v>
      </c>
      <c r="C59" s="100" t="s">
        <v>340</v>
      </c>
      <c r="D59" s="99"/>
      <c r="E59" s="99" t="s">
        <v>341</v>
      </c>
      <c r="F59" s="100" t="s">
        <v>342</v>
      </c>
      <c r="G59" s="105" t="s">
        <v>164</v>
      </c>
      <c r="H59" s="107">
        <v>1.5</v>
      </c>
      <c r="I59" s="107">
        <v>1.8</v>
      </c>
      <c r="J59" s="109">
        <v>0.56</v>
      </c>
      <c r="K59" s="103">
        <v>0.7</v>
      </c>
      <c r="L59" s="103">
        <v>0.42</v>
      </c>
      <c r="M59" s="103">
        <v>0.67</v>
      </c>
      <c r="N59" s="103">
        <f t="shared" si="3"/>
        <v>0.596666666666667</v>
      </c>
      <c r="O59" s="115">
        <f t="shared" si="4"/>
        <v>0.0654761904761904</v>
      </c>
      <c r="P59" s="115">
        <f t="shared" si="5"/>
        <v>-0.668518518518519</v>
      </c>
      <c r="XDW59" s="96"/>
      <c r="XDX59" s="96"/>
      <c r="XDY59" s="96"/>
      <c r="XDZ59" s="96"/>
      <c r="XEA59" s="96"/>
      <c r="XEB59" s="96"/>
      <c r="XEC59" s="96"/>
      <c r="XED59" s="96"/>
      <c r="XEE59" s="96"/>
      <c r="XEF59" s="96"/>
      <c r="XEG59" s="96"/>
      <c r="XEH59" s="96"/>
      <c r="XEI59" s="96"/>
      <c r="XEJ59" s="96"/>
      <c r="XEK59" s="96"/>
      <c r="XEL59" s="96"/>
      <c r="XEM59" s="96"/>
      <c r="XEN59" s="96"/>
      <c r="XEO59" s="96"/>
      <c r="XEP59" s="96"/>
      <c r="XEQ59" s="96"/>
      <c r="XER59" s="96"/>
      <c r="XES59" s="96"/>
      <c r="XET59" s="96"/>
      <c r="XEU59" s="96"/>
      <c r="XEV59" s="96"/>
      <c r="XEW59" s="96"/>
      <c r="XEX59" s="96"/>
      <c r="XEY59" s="96"/>
      <c r="XEZ59" s="96"/>
      <c r="XFA59" s="96"/>
      <c r="XFB59" s="96"/>
      <c r="XFC59" s="96"/>
    </row>
    <row r="60" s="95" customFormat="1" ht="68.75" spans="1:16383">
      <c r="A60" s="99">
        <v>100</v>
      </c>
      <c r="B60" s="103" t="s">
        <v>343</v>
      </c>
      <c r="C60" s="103" t="s">
        <v>343</v>
      </c>
      <c r="D60" s="104"/>
      <c r="E60" s="100" t="s">
        <v>344</v>
      </c>
      <c r="F60" s="100"/>
      <c r="G60" s="105" t="s">
        <v>164</v>
      </c>
      <c r="H60" s="107">
        <v>1</v>
      </c>
      <c r="I60" s="107">
        <v>1.2</v>
      </c>
      <c r="J60" s="109">
        <v>0.25</v>
      </c>
      <c r="K60" s="103">
        <v>0.31</v>
      </c>
      <c r="L60" s="103">
        <v>0.28</v>
      </c>
      <c r="M60" s="103">
        <v>0.3</v>
      </c>
      <c r="N60" s="103">
        <f t="shared" si="3"/>
        <v>0.296666666666667</v>
      </c>
      <c r="O60" s="115">
        <f t="shared" si="4"/>
        <v>0.186666666666667</v>
      </c>
      <c r="P60" s="115">
        <f t="shared" si="5"/>
        <v>-0.752777777777778</v>
      </c>
      <c r="XDW60" s="96"/>
      <c r="XDX60" s="96"/>
      <c r="XDY60" s="96"/>
      <c r="XDZ60" s="96"/>
      <c r="XEA60" s="96"/>
      <c r="XEB60" s="96"/>
      <c r="XEC60" s="96"/>
      <c r="XED60" s="96"/>
      <c r="XEE60" s="96"/>
      <c r="XEF60" s="96"/>
      <c r="XEG60" s="96"/>
      <c r="XEH60" s="96"/>
      <c r="XEI60" s="96"/>
      <c r="XEJ60" s="96"/>
      <c r="XEK60" s="96"/>
      <c r="XEL60" s="96"/>
      <c r="XEM60" s="96"/>
      <c r="XEN60" s="96"/>
      <c r="XEO60" s="96"/>
      <c r="XEP60" s="96"/>
      <c r="XEQ60" s="96"/>
      <c r="XER60" s="96"/>
      <c r="XES60" s="96"/>
      <c r="XET60" s="96"/>
      <c r="XEU60" s="96"/>
      <c r="XEV60" s="96"/>
      <c r="XEW60" s="96"/>
      <c r="XEX60" s="96"/>
      <c r="XEY60" s="96"/>
      <c r="XEZ60" s="96"/>
      <c r="XFA60" s="96"/>
      <c r="XFB60" s="96"/>
      <c r="XFC60" s="96"/>
    </row>
    <row r="61" s="95" customFormat="1" ht="118.75" spans="1:16383">
      <c r="A61" s="99">
        <v>101</v>
      </c>
      <c r="B61" s="103" t="s">
        <v>345</v>
      </c>
      <c r="C61" s="103" t="s">
        <v>345</v>
      </c>
      <c r="D61" s="104"/>
      <c r="E61" s="100" t="s">
        <v>346</v>
      </c>
      <c r="F61" s="100" t="s">
        <v>347</v>
      </c>
      <c r="G61" s="105" t="s">
        <v>164</v>
      </c>
      <c r="H61" s="107">
        <v>1.2</v>
      </c>
      <c r="I61" s="107">
        <v>1.44</v>
      </c>
      <c r="J61" s="109">
        <v>1.14</v>
      </c>
      <c r="K61" s="103">
        <v>1.4</v>
      </c>
      <c r="L61" s="103">
        <v>1.36</v>
      </c>
      <c r="M61" s="103">
        <v>1.3</v>
      </c>
      <c r="N61" s="103">
        <f t="shared" si="3"/>
        <v>1.35333333333333</v>
      </c>
      <c r="O61" s="115">
        <f t="shared" si="4"/>
        <v>0.187134502923977</v>
      </c>
      <c r="P61" s="115">
        <f t="shared" si="5"/>
        <v>-0.0601851851851852</v>
      </c>
      <c r="XDW61" s="96"/>
      <c r="XDX61" s="96"/>
      <c r="XDY61" s="96"/>
      <c r="XDZ61" s="96"/>
      <c r="XEA61" s="96"/>
      <c r="XEB61" s="96"/>
      <c r="XEC61" s="96"/>
      <c r="XED61" s="96"/>
      <c r="XEE61" s="96"/>
      <c r="XEF61" s="96"/>
      <c r="XEG61" s="96"/>
      <c r="XEH61" s="96"/>
      <c r="XEI61" s="96"/>
      <c r="XEJ61" s="96"/>
      <c r="XEK61" s="96"/>
      <c r="XEL61" s="96"/>
      <c r="XEM61" s="96"/>
      <c r="XEN61" s="96"/>
      <c r="XEO61" s="96"/>
      <c r="XEP61" s="96"/>
      <c r="XEQ61" s="96"/>
      <c r="XER61" s="96"/>
      <c r="XES61" s="96"/>
      <c r="XET61" s="96"/>
      <c r="XEU61" s="96"/>
      <c r="XEV61" s="96"/>
      <c r="XEW61" s="96"/>
      <c r="XEX61" s="96"/>
      <c r="XEY61" s="96"/>
      <c r="XEZ61" s="96"/>
      <c r="XFA61" s="96"/>
      <c r="XFB61" s="96"/>
      <c r="XFC61" s="96"/>
    </row>
    <row r="62" s="95" customFormat="1" ht="84.75" spans="1:16383">
      <c r="A62" s="99">
        <v>102</v>
      </c>
      <c r="B62" s="103" t="s">
        <v>348</v>
      </c>
      <c r="C62" s="103" t="s">
        <v>348</v>
      </c>
      <c r="D62" s="104"/>
      <c r="E62" s="100" t="s">
        <v>349</v>
      </c>
      <c r="F62" s="100" t="s">
        <v>347</v>
      </c>
      <c r="G62" s="105" t="s">
        <v>164</v>
      </c>
      <c r="H62" s="107">
        <v>0.6</v>
      </c>
      <c r="I62" s="107">
        <v>0.78</v>
      </c>
      <c r="J62" s="109">
        <v>0.773333333</v>
      </c>
      <c r="K62" s="103">
        <v>0.85</v>
      </c>
      <c r="L62" s="103">
        <v>0.84</v>
      </c>
      <c r="M62" s="103">
        <v>0.86</v>
      </c>
      <c r="N62" s="103">
        <f t="shared" si="3"/>
        <v>0.85</v>
      </c>
      <c r="O62" s="115">
        <f t="shared" si="4"/>
        <v>0.0991379315082491</v>
      </c>
      <c r="P62" s="115">
        <f t="shared" si="5"/>
        <v>0.0897435897435897</v>
      </c>
      <c r="XDW62" s="96"/>
      <c r="XDX62" s="96"/>
      <c r="XDY62" s="96"/>
      <c r="XDZ62" s="96"/>
      <c r="XEA62" s="96"/>
      <c r="XEB62" s="96"/>
      <c r="XEC62" s="96"/>
      <c r="XED62" s="96"/>
      <c r="XEE62" s="96"/>
      <c r="XEF62" s="96"/>
      <c r="XEG62" s="96"/>
      <c r="XEH62" s="96"/>
      <c r="XEI62" s="96"/>
      <c r="XEJ62" s="96"/>
      <c r="XEK62" s="96"/>
      <c r="XEL62" s="96"/>
      <c r="XEM62" s="96"/>
      <c r="XEN62" s="96"/>
      <c r="XEO62" s="96"/>
      <c r="XEP62" s="96"/>
      <c r="XEQ62" s="96"/>
      <c r="XER62" s="96"/>
      <c r="XES62" s="96"/>
      <c r="XET62" s="96"/>
      <c r="XEU62" s="96"/>
      <c r="XEV62" s="96"/>
      <c r="XEW62" s="96"/>
      <c r="XEX62" s="96"/>
      <c r="XEY62" s="96"/>
      <c r="XEZ62" s="96"/>
      <c r="XFA62" s="96"/>
      <c r="XFB62" s="96"/>
      <c r="XFC62" s="96"/>
    </row>
    <row r="63" s="95" customFormat="1" ht="84.75" spans="1:16383">
      <c r="A63" s="99">
        <v>103</v>
      </c>
      <c r="B63" s="103" t="s">
        <v>350</v>
      </c>
      <c r="C63" s="103" t="s">
        <v>350</v>
      </c>
      <c r="D63" s="104"/>
      <c r="E63" s="100" t="s">
        <v>351</v>
      </c>
      <c r="F63" s="100" t="s">
        <v>347</v>
      </c>
      <c r="G63" s="105" t="s">
        <v>164</v>
      </c>
      <c r="H63" s="107" t="s">
        <v>236</v>
      </c>
      <c r="I63" s="107" t="s">
        <v>236</v>
      </c>
      <c r="J63" s="110" t="s">
        <v>352</v>
      </c>
      <c r="K63" s="103"/>
      <c r="L63" s="103"/>
      <c r="M63" s="103"/>
      <c r="N63" s="103" t="e">
        <f t="shared" si="3"/>
        <v>#DIV/0!</v>
      </c>
      <c r="O63" s="115" t="e">
        <f t="shared" si="4"/>
        <v>#DIV/0!</v>
      </c>
      <c r="P63" s="115" t="e">
        <f t="shared" si="5"/>
        <v>#DIV/0!</v>
      </c>
      <c r="XDW63" s="96"/>
      <c r="XDX63" s="96"/>
      <c r="XDY63" s="96"/>
      <c r="XDZ63" s="96"/>
      <c r="XEA63" s="96"/>
      <c r="XEB63" s="96"/>
      <c r="XEC63" s="96"/>
      <c r="XED63" s="96"/>
      <c r="XEE63" s="96"/>
      <c r="XEF63" s="96"/>
      <c r="XEG63" s="96"/>
      <c r="XEH63" s="96"/>
      <c r="XEI63" s="96"/>
      <c r="XEJ63" s="96"/>
      <c r="XEK63" s="96"/>
      <c r="XEL63" s="96"/>
      <c r="XEM63" s="96"/>
      <c r="XEN63" s="96"/>
      <c r="XEO63" s="96"/>
      <c r="XEP63" s="96"/>
      <c r="XEQ63" s="96"/>
      <c r="XER63" s="96"/>
      <c r="XES63" s="96"/>
      <c r="XET63" s="96"/>
      <c r="XEU63" s="96"/>
      <c r="XEV63" s="96"/>
      <c r="XEW63" s="96"/>
      <c r="XEX63" s="96"/>
      <c r="XEY63" s="96"/>
      <c r="XEZ63" s="96"/>
      <c r="XFA63" s="96"/>
      <c r="XFB63" s="96"/>
      <c r="XFC63" s="96"/>
    </row>
    <row r="64" s="95" customFormat="1" ht="68.75" spans="1:16383">
      <c r="A64" s="99">
        <v>104</v>
      </c>
      <c r="B64" s="103" t="s">
        <v>353</v>
      </c>
      <c r="C64" s="103" t="s">
        <v>353</v>
      </c>
      <c r="D64" s="104"/>
      <c r="E64" s="100" t="s">
        <v>354</v>
      </c>
      <c r="F64" s="100" t="s">
        <v>347</v>
      </c>
      <c r="G64" s="105" t="s">
        <v>164</v>
      </c>
      <c r="H64" s="107" t="s">
        <v>236</v>
      </c>
      <c r="I64" s="107" t="s">
        <v>236</v>
      </c>
      <c r="J64" s="110" t="s">
        <v>352</v>
      </c>
      <c r="K64" s="103"/>
      <c r="L64" s="103"/>
      <c r="M64" s="103"/>
      <c r="N64" s="103" t="e">
        <f t="shared" si="3"/>
        <v>#DIV/0!</v>
      </c>
      <c r="O64" s="115" t="e">
        <f t="shared" si="4"/>
        <v>#DIV/0!</v>
      </c>
      <c r="P64" s="115" t="e">
        <f t="shared" si="5"/>
        <v>#DIV/0!</v>
      </c>
      <c r="XDW64" s="96"/>
      <c r="XDX64" s="96"/>
      <c r="XDY64" s="96"/>
      <c r="XDZ64" s="96"/>
      <c r="XEA64" s="96"/>
      <c r="XEB64" s="96"/>
      <c r="XEC64" s="96"/>
      <c r="XED64" s="96"/>
      <c r="XEE64" s="96"/>
      <c r="XEF64" s="96"/>
      <c r="XEG64" s="96"/>
      <c r="XEH64" s="96"/>
      <c r="XEI64" s="96"/>
      <c r="XEJ64" s="96"/>
      <c r="XEK64" s="96"/>
      <c r="XEL64" s="96"/>
      <c r="XEM64" s="96"/>
      <c r="XEN64" s="96"/>
      <c r="XEO64" s="96"/>
      <c r="XEP64" s="96"/>
      <c r="XEQ64" s="96"/>
      <c r="XER64" s="96"/>
      <c r="XES64" s="96"/>
      <c r="XET64" s="96"/>
      <c r="XEU64" s="96"/>
      <c r="XEV64" s="96"/>
      <c r="XEW64" s="96"/>
      <c r="XEX64" s="96"/>
      <c r="XEY64" s="96"/>
      <c r="XEZ64" s="96"/>
      <c r="XFA64" s="96"/>
      <c r="XFB64" s="96"/>
      <c r="XFC64" s="96"/>
    </row>
    <row r="65" s="95" customFormat="1" ht="118.75" spans="1:16383">
      <c r="A65" s="99">
        <v>105</v>
      </c>
      <c r="B65" s="103" t="s">
        <v>355</v>
      </c>
      <c r="C65" s="103" t="s">
        <v>355</v>
      </c>
      <c r="D65" s="104"/>
      <c r="E65" s="100" t="s">
        <v>356</v>
      </c>
      <c r="F65" s="100" t="s">
        <v>347</v>
      </c>
      <c r="G65" s="105" t="s">
        <v>164</v>
      </c>
      <c r="H65" s="107">
        <v>1.5</v>
      </c>
      <c r="I65" s="107">
        <v>1.8</v>
      </c>
      <c r="J65" s="109">
        <v>1.023333333</v>
      </c>
      <c r="K65" s="103">
        <v>0.89</v>
      </c>
      <c r="L65" s="103">
        <v>0.97</v>
      </c>
      <c r="M65" s="103">
        <v>0.92</v>
      </c>
      <c r="N65" s="103">
        <f t="shared" si="3"/>
        <v>0.926666666666667</v>
      </c>
      <c r="O65" s="115">
        <f t="shared" si="4"/>
        <v>-0.0944625404216491</v>
      </c>
      <c r="P65" s="115">
        <f t="shared" si="5"/>
        <v>-0.485185185185185</v>
      </c>
      <c r="XDW65" s="96"/>
      <c r="XDX65" s="96"/>
      <c r="XDY65" s="96"/>
      <c r="XDZ65" s="96"/>
      <c r="XEA65" s="96"/>
      <c r="XEB65" s="96"/>
      <c r="XEC65" s="96"/>
      <c r="XED65" s="96"/>
      <c r="XEE65" s="96"/>
      <c r="XEF65" s="96"/>
      <c r="XEG65" s="96"/>
      <c r="XEH65" s="96"/>
      <c r="XEI65" s="96"/>
      <c r="XEJ65" s="96"/>
      <c r="XEK65" s="96"/>
      <c r="XEL65" s="96"/>
      <c r="XEM65" s="96"/>
      <c r="XEN65" s="96"/>
      <c r="XEO65" s="96"/>
      <c r="XEP65" s="96"/>
      <c r="XEQ65" s="96"/>
      <c r="XER65" s="96"/>
      <c r="XES65" s="96"/>
      <c r="XET65" s="96"/>
      <c r="XEU65" s="96"/>
      <c r="XEV65" s="96"/>
      <c r="XEW65" s="96"/>
      <c r="XEX65" s="96"/>
      <c r="XEY65" s="96"/>
      <c r="XEZ65" s="96"/>
      <c r="XFA65" s="96"/>
      <c r="XFB65" s="96"/>
      <c r="XFC65" s="96"/>
    </row>
    <row r="66" s="95" customFormat="1" ht="84.75" spans="1:16383">
      <c r="A66" s="99">
        <v>106</v>
      </c>
      <c r="B66" s="103" t="s">
        <v>357</v>
      </c>
      <c r="C66" s="103" t="s">
        <v>357</v>
      </c>
      <c r="D66" s="104"/>
      <c r="E66" s="100" t="s">
        <v>358</v>
      </c>
      <c r="F66" s="100" t="s">
        <v>347</v>
      </c>
      <c r="G66" s="105" t="s">
        <v>164</v>
      </c>
      <c r="H66" s="107">
        <v>0.6</v>
      </c>
      <c r="I66" s="107">
        <v>0.78</v>
      </c>
      <c r="J66" s="109">
        <v>0.7</v>
      </c>
      <c r="K66" s="103">
        <v>0.65</v>
      </c>
      <c r="L66" s="103">
        <v>0.77</v>
      </c>
      <c r="M66" s="103">
        <v>0.6</v>
      </c>
      <c r="N66" s="103">
        <f t="shared" si="3"/>
        <v>0.673333333333333</v>
      </c>
      <c r="O66" s="115">
        <f t="shared" si="4"/>
        <v>-0.038095238095238</v>
      </c>
      <c r="P66" s="115">
        <f t="shared" si="5"/>
        <v>-0.136752136752137</v>
      </c>
      <c r="XDW66" s="96"/>
      <c r="XDX66" s="96"/>
      <c r="XDY66" s="96"/>
      <c r="XDZ66" s="96"/>
      <c r="XEA66" s="96"/>
      <c r="XEB66" s="96"/>
      <c r="XEC66" s="96"/>
      <c r="XED66" s="96"/>
      <c r="XEE66" s="96"/>
      <c r="XEF66" s="96"/>
      <c r="XEG66" s="96"/>
      <c r="XEH66" s="96"/>
      <c r="XEI66" s="96"/>
      <c r="XEJ66" s="96"/>
      <c r="XEK66" s="96"/>
      <c r="XEL66" s="96"/>
      <c r="XEM66" s="96"/>
      <c r="XEN66" s="96"/>
      <c r="XEO66" s="96"/>
      <c r="XEP66" s="96"/>
      <c r="XEQ66" s="96"/>
      <c r="XER66" s="96"/>
      <c r="XES66" s="96"/>
      <c r="XET66" s="96"/>
      <c r="XEU66" s="96"/>
      <c r="XEV66" s="96"/>
      <c r="XEW66" s="96"/>
      <c r="XEX66" s="96"/>
      <c r="XEY66" s="96"/>
      <c r="XEZ66" s="96"/>
      <c r="XFA66" s="96"/>
      <c r="XFB66" s="96"/>
      <c r="XFC66" s="96"/>
    </row>
    <row r="67" s="95" customFormat="1" ht="84.75" spans="1:16383">
      <c r="A67" s="99">
        <v>107</v>
      </c>
      <c r="B67" s="103" t="s">
        <v>359</v>
      </c>
      <c r="C67" s="103" t="s">
        <v>359</v>
      </c>
      <c r="D67" s="104">
        <v>8.526666667</v>
      </c>
      <c r="E67" s="100" t="s">
        <v>360</v>
      </c>
      <c r="F67" s="100" t="s">
        <v>347</v>
      </c>
      <c r="G67" s="105" t="s">
        <v>164</v>
      </c>
      <c r="H67" s="107">
        <v>6</v>
      </c>
      <c r="I67" s="107">
        <v>7</v>
      </c>
      <c r="J67" s="109">
        <v>7.766666667</v>
      </c>
      <c r="K67" s="103">
        <v>6.83</v>
      </c>
      <c r="L67" s="103">
        <v>7.1</v>
      </c>
      <c r="M67" s="103">
        <v>6.79</v>
      </c>
      <c r="N67" s="103">
        <f t="shared" ref="N67:N98" si="6">AVERAGE(K67:M67)</f>
        <v>6.90666666666667</v>
      </c>
      <c r="O67" s="115">
        <f t="shared" ref="O67:O98" si="7">(N67-J67)/J67</f>
        <v>-0.110729613772072</v>
      </c>
      <c r="P67" s="115">
        <f t="shared" ref="P67:P98" si="8">(N67-I67)/I67</f>
        <v>-0.0133333333333334</v>
      </c>
      <c r="XDW67" s="96"/>
      <c r="XDX67" s="96"/>
      <c r="XDY67" s="96"/>
      <c r="XDZ67" s="96"/>
      <c r="XEA67" s="96"/>
      <c r="XEB67" s="96"/>
      <c r="XEC67" s="96"/>
      <c r="XED67" s="96"/>
      <c r="XEE67" s="96"/>
      <c r="XEF67" s="96"/>
      <c r="XEG67" s="96"/>
      <c r="XEH67" s="96"/>
      <c r="XEI67" s="96"/>
      <c r="XEJ67" s="96"/>
      <c r="XEK67" s="96"/>
      <c r="XEL67" s="96"/>
      <c r="XEM67" s="96"/>
      <c r="XEN67" s="96"/>
      <c r="XEO67" s="96"/>
      <c r="XEP67" s="96"/>
      <c r="XEQ67" s="96"/>
      <c r="XER67" s="96"/>
      <c r="XES67" s="96"/>
      <c r="XET67" s="96"/>
      <c r="XEU67" s="96"/>
      <c r="XEV67" s="96"/>
      <c r="XEW67" s="96"/>
      <c r="XEX67" s="96"/>
      <c r="XEY67" s="96"/>
      <c r="XEZ67" s="96"/>
      <c r="XFA67" s="96"/>
      <c r="XFB67" s="96"/>
      <c r="XFC67" s="96"/>
    </row>
    <row r="68" s="95" customFormat="1" ht="68.75" spans="1:16383">
      <c r="A68" s="99">
        <v>108</v>
      </c>
      <c r="B68" s="103" t="s">
        <v>361</v>
      </c>
      <c r="C68" s="103" t="s">
        <v>361</v>
      </c>
      <c r="D68" s="104">
        <v>0.446666667</v>
      </c>
      <c r="E68" s="100" t="s">
        <v>362</v>
      </c>
      <c r="F68" s="100" t="s">
        <v>347</v>
      </c>
      <c r="G68" s="105" t="s">
        <v>164</v>
      </c>
      <c r="H68" s="107">
        <v>0.5</v>
      </c>
      <c r="I68" s="107">
        <v>0.65</v>
      </c>
      <c r="J68" s="109">
        <v>0.253333333</v>
      </c>
      <c r="K68" s="103">
        <v>0.3</v>
      </c>
      <c r="L68" s="103">
        <v>0.26</v>
      </c>
      <c r="M68" s="103">
        <v>0.23</v>
      </c>
      <c r="N68" s="103">
        <f t="shared" si="6"/>
        <v>0.263333333333333</v>
      </c>
      <c r="O68" s="115">
        <f t="shared" si="7"/>
        <v>0.039473685578255</v>
      </c>
      <c r="P68" s="115">
        <f t="shared" si="8"/>
        <v>-0.594871794871795</v>
      </c>
      <c r="XDW68" s="96"/>
      <c r="XDX68" s="96"/>
      <c r="XDY68" s="96"/>
      <c r="XDZ68" s="96"/>
      <c r="XEA68" s="96"/>
      <c r="XEB68" s="96"/>
      <c r="XEC68" s="96"/>
      <c r="XED68" s="96"/>
      <c r="XEE68" s="96"/>
      <c r="XEF68" s="96"/>
      <c r="XEG68" s="96"/>
      <c r="XEH68" s="96"/>
      <c r="XEI68" s="96"/>
      <c r="XEJ68" s="96"/>
      <c r="XEK68" s="96"/>
      <c r="XEL68" s="96"/>
      <c r="XEM68" s="96"/>
      <c r="XEN68" s="96"/>
      <c r="XEO68" s="96"/>
      <c r="XEP68" s="96"/>
      <c r="XEQ68" s="96"/>
      <c r="XER68" s="96"/>
      <c r="XES68" s="96"/>
      <c r="XET68" s="96"/>
      <c r="XEU68" s="96"/>
      <c r="XEV68" s="96"/>
      <c r="XEW68" s="96"/>
      <c r="XEX68" s="96"/>
      <c r="XEY68" s="96"/>
      <c r="XEZ68" s="96"/>
      <c r="XFA68" s="96"/>
      <c r="XFB68" s="96"/>
      <c r="XFC68" s="96"/>
    </row>
    <row r="69" s="95" customFormat="1" ht="118.75" spans="1:16383">
      <c r="A69" s="99">
        <v>109</v>
      </c>
      <c r="B69" s="103" t="s">
        <v>363</v>
      </c>
      <c r="C69" s="103" t="s">
        <v>363</v>
      </c>
      <c r="D69" s="104"/>
      <c r="E69" s="100" t="s">
        <v>364</v>
      </c>
      <c r="F69" s="100" t="s">
        <v>347</v>
      </c>
      <c r="G69" s="105" t="s">
        <v>164</v>
      </c>
      <c r="H69" s="107">
        <v>4</v>
      </c>
      <c r="I69" s="107">
        <v>4.6</v>
      </c>
      <c r="J69" s="109">
        <v>3</v>
      </c>
      <c r="K69" s="103">
        <v>4.24</v>
      </c>
      <c r="L69" s="103">
        <v>4.24</v>
      </c>
      <c r="M69" s="103">
        <v>3.57</v>
      </c>
      <c r="N69" s="103">
        <f t="shared" si="6"/>
        <v>4.01666666666667</v>
      </c>
      <c r="O69" s="115">
        <f t="shared" si="7"/>
        <v>0.338888888888889</v>
      </c>
      <c r="P69" s="115">
        <f t="shared" si="8"/>
        <v>-0.126811594202899</v>
      </c>
      <c r="XDW69" s="96"/>
      <c r="XDX69" s="96"/>
      <c r="XDY69" s="96"/>
      <c r="XDZ69" s="96"/>
      <c r="XEA69" s="96"/>
      <c r="XEB69" s="96"/>
      <c r="XEC69" s="96"/>
      <c r="XED69" s="96"/>
      <c r="XEE69" s="96"/>
      <c r="XEF69" s="96"/>
      <c r="XEG69" s="96"/>
      <c r="XEH69" s="96"/>
      <c r="XEI69" s="96"/>
      <c r="XEJ69" s="96"/>
      <c r="XEK69" s="96"/>
      <c r="XEL69" s="96"/>
      <c r="XEM69" s="96"/>
      <c r="XEN69" s="96"/>
      <c r="XEO69" s="96"/>
      <c r="XEP69" s="96"/>
      <c r="XEQ69" s="96"/>
      <c r="XER69" s="96"/>
      <c r="XES69" s="96"/>
      <c r="XET69" s="96"/>
      <c r="XEU69" s="96"/>
      <c r="XEV69" s="96"/>
      <c r="XEW69" s="96"/>
      <c r="XEX69" s="96"/>
      <c r="XEY69" s="96"/>
      <c r="XEZ69" s="96"/>
      <c r="XFA69" s="96"/>
      <c r="XFB69" s="96"/>
      <c r="XFC69" s="96"/>
    </row>
    <row r="70" s="95" customFormat="1" ht="84.75" spans="1:16383">
      <c r="A70" s="99">
        <v>110</v>
      </c>
      <c r="B70" s="103" t="s">
        <v>365</v>
      </c>
      <c r="C70" s="103" t="s">
        <v>365</v>
      </c>
      <c r="D70" s="104"/>
      <c r="E70" s="100" t="s">
        <v>366</v>
      </c>
      <c r="F70" s="100" t="s">
        <v>347</v>
      </c>
      <c r="G70" s="105" t="s">
        <v>164</v>
      </c>
      <c r="H70" s="107">
        <v>1</v>
      </c>
      <c r="I70" s="107">
        <v>1.2</v>
      </c>
      <c r="J70" s="109">
        <v>2.65</v>
      </c>
      <c r="K70" s="103">
        <v>3.65</v>
      </c>
      <c r="L70" s="103">
        <v>3.25</v>
      </c>
      <c r="M70" s="103">
        <v>3.59</v>
      </c>
      <c r="N70" s="103">
        <f t="shared" si="6"/>
        <v>3.49666666666667</v>
      </c>
      <c r="O70" s="115">
        <f t="shared" si="7"/>
        <v>0.319496855345912</v>
      </c>
      <c r="P70" s="115">
        <f t="shared" si="8"/>
        <v>1.91388888888889</v>
      </c>
      <c r="XDW70" s="96"/>
      <c r="XDX70" s="96"/>
      <c r="XDY70" s="96"/>
      <c r="XDZ70" s="96"/>
      <c r="XEA70" s="96"/>
      <c r="XEB70" s="96"/>
      <c r="XEC70" s="96"/>
      <c r="XED70" s="96"/>
      <c r="XEE70" s="96"/>
      <c r="XEF70" s="96"/>
      <c r="XEG70" s="96"/>
      <c r="XEH70" s="96"/>
      <c r="XEI70" s="96"/>
      <c r="XEJ70" s="96"/>
      <c r="XEK70" s="96"/>
      <c r="XEL70" s="96"/>
      <c r="XEM70" s="96"/>
      <c r="XEN70" s="96"/>
      <c r="XEO70" s="96"/>
      <c r="XEP70" s="96"/>
      <c r="XEQ70" s="96"/>
      <c r="XER70" s="96"/>
      <c r="XES70" s="96"/>
      <c r="XET70" s="96"/>
      <c r="XEU70" s="96"/>
      <c r="XEV70" s="96"/>
      <c r="XEW70" s="96"/>
      <c r="XEX70" s="96"/>
      <c r="XEY70" s="96"/>
      <c r="XEZ70" s="96"/>
      <c r="XFA70" s="96"/>
      <c r="XFB70" s="96"/>
      <c r="XFC70" s="96"/>
    </row>
    <row r="71" s="95" customFormat="1" ht="118.75" spans="1:16383">
      <c r="A71" s="99">
        <v>111</v>
      </c>
      <c r="B71" s="103" t="s">
        <v>367</v>
      </c>
      <c r="C71" s="103" t="s">
        <v>367</v>
      </c>
      <c r="D71" s="104"/>
      <c r="E71" s="100" t="s">
        <v>368</v>
      </c>
      <c r="F71" s="100" t="s">
        <v>347</v>
      </c>
      <c r="G71" s="105" t="s">
        <v>164</v>
      </c>
      <c r="H71" s="107" t="s">
        <v>236</v>
      </c>
      <c r="I71" s="107" t="s">
        <v>236</v>
      </c>
      <c r="J71" s="110" t="s">
        <v>352</v>
      </c>
      <c r="K71" s="103"/>
      <c r="L71" s="103"/>
      <c r="M71" s="103"/>
      <c r="N71" s="103" t="e">
        <f t="shared" si="6"/>
        <v>#DIV/0!</v>
      </c>
      <c r="O71" s="115" t="e">
        <f t="shared" si="7"/>
        <v>#DIV/0!</v>
      </c>
      <c r="P71" s="115" t="e">
        <f t="shared" si="8"/>
        <v>#DIV/0!</v>
      </c>
      <c r="XDW71" s="96"/>
      <c r="XDX71" s="96"/>
      <c r="XDY71" s="96"/>
      <c r="XDZ71" s="96"/>
      <c r="XEA71" s="96"/>
      <c r="XEB71" s="96"/>
      <c r="XEC71" s="96"/>
      <c r="XED71" s="96"/>
      <c r="XEE71" s="96"/>
      <c r="XEF71" s="96"/>
      <c r="XEG71" s="96"/>
      <c r="XEH71" s="96"/>
      <c r="XEI71" s="96"/>
      <c r="XEJ71" s="96"/>
      <c r="XEK71" s="96"/>
      <c r="XEL71" s="96"/>
      <c r="XEM71" s="96"/>
      <c r="XEN71" s="96"/>
      <c r="XEO71" s="96"/>
      <c r="XEP71" s="96"/>
      <c r="XEQ71" s="96"/>
      <c r="XER71" s="96"/>
      <c r="XES71" s="96"/>
      <c r="XET71" s="96"/>
      <c r="XEU71" s="96"/>
      <c r="XEV71" s="96"/>
      <c r="XEW71" s="96"/>
      <c r="XEX71" s="96"/>
      <c r="XEY71" s="96"/>
      <c r="XEZ71" s="96"/>
      <c r="XFA71" s="96"/>
      <c r="XFB71" s="96"/>
      <c r="XFC71" s="96"/>
    </row>
    <row r="72" s="95" customFormat="1" ht="84.75" spans="1:16383">
      <c r="A72" s="99">
        <v>112</v>
      </c>
      <c r="B72" s="103" t="s">
        <v>369</v>
      </c>
      <c r="C72" s="103" t="s">
        <v>369</v>
      </c>
      <c r="D72" s="104"/>
      <c r="E72" s="100" t="s">
        <v>370</v>
      </c>
      <c r="F72" s="100" t="s">
        <v>347</v>
      </c>
      <c r="G72" s="105" t="s">
        <v>164</v>
      </c>
      <c r="H72" s="107" t="s">
        <v>236</v>
      </c>
      <c r="I72" s="107" t="s">
        <v>236</v>
      </c>
      <c r="J72" s="110" t="s">
        <v>352</v>
      </c>
      <c r="K72" s="103"/>
      <c r="L72" s="103"/>
      <c r="M72" s="103"/>
      <c r="N72" s="103" t="e">
        <f t="shared" si="6"/>
        <v>#DIV/0!</v>
      </c>
      <c r="O72" s="115" t="e">
        <f t="shared" si="7"/>
        <v>#DIV/0!</v>
      </c>
      <c r="P72" s="115" t="e">
        <f t="shared" si="8"/>
        <v>#DIV/0!</v>
      </c>
      <c r="XDW72" s="96"/>
      <c r="XDX72" s="96"/>
      <c r="XDY72" s="96"/>
      <c r="XDZ72" s="96"/>
      <c r="XEA72" s="96"/>
      <c r="XEB72" s="96"/>
      <c r="XEC72" s="96"/>
      <c r="XED72" s="96"/>
      <c r="XEE72" s="96"/>
      <c r="XEF72" s="96"/>
      <c r="XEG72" s="96"/>
      <c r="XEH72" s="96"/>
      <c r="XEI72" s="96"/>
      <c r="XEJ72" s="96"/>
      <c r="XEK72" s="96"/>
      <c r="XEL72" s="96"/>
      <c r="XEM72" s="96"/>
      <c r="XEN72" s="96"/>
      <c r="XEO72" s="96"/>
      <c r="XEP72" s="96"/>
      <c r="XEQ72" s="96"/>
      <c r="XER72" s="96"/>
      <c r="XES72" s="96"/>
      <c r="XET72" s="96"/>
      <c r="XEU72" s="96"/>
      <c r="XEV72" s="96"/>
      <c r="XEW72" s="96"/>
      <c r="XEX72" s="96"/>
      <c r="XEY72" s="96"/>
      <c r="XEZ72" s="96"/>
      <c r="XFA72" s="96"/>
      <c r="XFB72" s="96"/>
      <c r="XFC72" s="96"/>
    </row>
    <row r="73" s="95" customFormat="1" ht="118.75" spans="1:16383">
      <c r="A73" s="99">
        <v>113</v>
      </c>
      <c r="B73" s="103" t="s">
        <v>371</v>
      </c>
      <c r="C73" s="103" t="s">
        <v>371</v>
      </c>
      <c r="D73" s="104"/>
      <c r="E73" s="100" t="s">
        <v>372</v>
      </c>
      <c r="F73" s="100" t="s">
        <v>347</v>
      </c>
      <c r="G73" s="105" t="s">
        <v>164</v>
      </c>
      <c r="H73" s="107">
        <v>1.5</v>
      </c>
      <c r="I73" s="107">
        <v>1.8</v>
      </c>
      <c r="J73" s="110" t="s">
        <v>352</v>
      </c>
      <c r="K73" s="103"/>
      <c r="L73" s="103"/>
      <c r="M73" s="103"/>
      <c r="N73" s="103" t="e">
        <f t="shared" si="6"/>
        <v>#DIV/0!</v>
      </c>
      <c r="O73" s="115" t="e">
        <f t="shared" si="7"/>
        <v>#DIV/0!</v>
      </c>
      <c r="P73" s="115" t="e">
        <f t="shared" si="8"/>
        <v>#DIV/0!</v>
      </c>
      <c r="XDW73" s="96"/>
      <c r="XDX73" s="96"/>
      <c r="XDY73" s="96"/>
      <c r="XDZ73" s="96"/>
      <c r="XEA73" s="96"/>
      <c r="XEB73" s="96"/>
      <c r="XEC73" s="96"/>
      <c r="XED73" s="96"/>
      <c r="XEE73" s="96"/>
      <c r="XEF73" s="96"/>
      <c r="XEG73" s="96"/>
      <c r="XEH73" s="96"/>
      <c r="XEI73" s="96"/>
      <c r="XEJ73" s="96"/>
      <c r="XEK73" s="96"/>
      <c r="XEL73" s="96"/>
      <c r="XEM73" s="96"/>
      <c r="XEN73" s="96"/>
      <c r="XEO73" s="96"/>
      <c r="XEP73" s="96"/>
      <c r="XEQ73" s="96"/>
      <c r="XER73" s="96"/>
      <c r="XES73" s="96"/>
      <c r="XET73" s="96"/>
      <c r="XEU73" s="96"/>
      <c r="XEV73" s="96"/>
      <c r="XEW73" s="96"/>
      <c r="XEX73" s="96"/>
      <c r="XEY73" s="96"/>
      <c r="XEZ73" s="96"/>
      <c r="XFA73" s="96"/>
      <c r="XFB73" s="96"/>
      <c r="XFC73" s="96"/>
    </row>
    <row r="74" s="95" customFormat="1" ht="84.75" spans="1:16383">
      <c r="A74" s="99">
        <v>114</v>
      </c>
      <c r="B74" s="103" t="s">
        <v>373</v>
      </c>
      <c r="C74" s="103" t="s">
        <v>373</v>
      </c>
      <c r="D74" s="104"/>
      <c r="E74" s="100" t="s">
        <v>374</v>
      </c>
      <c r="F74" s="100" t="s">
        <v>347</v>
      </c>
      <c r="G74" s="105" t="s">
        <v>164</v>
      </c>
      <c r="H74" s="107">
        <v>1</v>
      </c>
      <c r="I74" s="107">
        <v>1.2</v>
      </c>
      <c r="J74" s="110" t="s">
        <v>352</v>
      </c>
      <c r="K74" s="103"/>
      <c r="L74" s="103"/>
      <c r="M74" s="103"/>
      <c r="N74" s="103" t="e">
        <f t="shared" si="6"/>
        <v>#DIV/0!</v>
      </c>
      <c r="O74" s="115" t="e">
        <f t="shared" si="7"/>
        <v>#DIV/0!</v>
      </c>
      <c r="P74" s="115" t="e">
        <f t="shared" si="8"/>
        <v>#DIV/0!</v>
      </c>
      <c r="XDW74" s="96"/>
      <c r="XDX74" s="96"/>
      <c r="XDY74" s="96"/>
      <c r="XDZ74" s="96"/>
      <c r="XEA74" s="96"/>
      <c r="XEB74" s="96"/>
      <c r="XEC74" s="96"/>
      <c r="XED74" s="96"/>
      <c r="XEE74" s="96"/>
      <c r="XEF74" s="96"/>
      <c r="XEG74" s="96"/>
      <c r="XEH74" s="96"/>
      <c r="XEI74" s="96"/>
      <c r="XEJ74" s="96"/>
      <c r="XEK74" s="96"/>
      <c r="XEL74" s="96"/>
      <c r="XEM74" s="96"/>
      <c r="XEN74" s="96"/>
      <c r="XEO74" s="96"/>
      <c r="XEP74" s="96"/>
      <c r="XEQ74" s="96"/>
      <c r="XER74" s="96"/>
      <c r="XES74" s="96"/>
      <c r="XET74" s="96"/>
      <c r="XEU74" s="96"/>
      <c r="XEV74" s="96"/>
      <c r="XEW74" s="96"/>
      <c r="XEX74" s="96"/>
      <c r="XEY74" s="96"/>
      <c r="XEZ74" s="96"/>
      <c r="XFA74" s="96"/>
      <c r="XFB74" s="96"/>
      <c r="XFC74" s="96"/>
    </row>
    <row r="75" s="95" customFormat="1" ht="118.75" spans="1:16383">
      <c r="A75" s="99">
        <v>115</v>
      </c>
      <c r="B75" s="103" t="s">
        <v>375</v>
      </c>
      <c r="C75" s="103" t="s">
        <v>375</v>
      </c>
      <c r="D75" s="104"/>
      <c r="E75" s="100" t="s">
        <v>376</v>
      </c>
      <c r="F75" s="100" t="s">
        <v>347</v>
      </c>
      <c r="G75" s="105" t="s">
        <v>164</v>
      </c>
      <c r="H75" s="107">
        <v>1.5</v>
      </c>
      <c r="I75" s="107">
        <v>1.8</v>
      </c>
      <c r="J75" s="109">
        <v>1.113333333</v>
      </c>
      <c r="K75" s="103">
        <v>0.85</v>
      </c>
      <c r="L75" s="103">
        <v>1.04</v>
      </c>
      <c r="M75" s="103">
        <v>0.97</v>
      </c>
      <c r="N75" s="103">
        <f t="shared" si="6"/>
        <v>0.953333333333333</v>
      </c>
      <c r="O75" s="115">
        <f t="shared" si="7"/>
        <v>-0.143712574593926</v>
      </c>
      <c r="P75" s="115">
        <f t="shared" si="8"/>
        <v>-0.47037037037037</v>
      </c>
      <c r="XDW75" s="96"/>
      <c r="XDX75" s="96"/>
      <c r="XDY75" s="96"/>
      <c r="XDZ75" s="96"/>
      <c r="XEA75" s="96"/>
      <c r="XEB75" s="96"/>
      <c r="XEC75" s="96"/>
      <c r="XED75" s="96"/>
      <c r="XEE75" s="96"/>
      <c r="XEF75" s="96"/>
      <c r="XEG75" s="96"/>
      <c r="XEH75" s="96"/>
      <c r="XEI75" s="96"/>
      <c r="XEJ75" s="96"/>
      <c r="XEK75" s="96"/>
      <c r="XEL75" s="96"/>
      <c r="XEM75" s="96"/>
      <c r="XEN75" s="96"/>
      <c r="XEO75" s="96"/>
      <c r="XEP75" s="96"/>
      <c r="XEQ75" s="96"/>
      <c r="XER75" s="96"/>
      <c r="XES75" s="96"/>
      <c r="XET75" s="96"/>
      <c r="XEU75" s="96"/>
      <c r="XEV75" s="96"/>
      <c r="XEW75" s="96"/>
      <c r="XEX75" s="96"/>
      <c r="XEY75" s="96"/>
      <c r="XEZ75" s="96"/>
      <c r="XFA75" s="96"/>
      <c r="XFB75" s="96"/>
      <c r="XFC75" s="96"/>
    </row>
    <row r="76" s="95" customFormat="1" ht="101.75" spans="1:16383">
      <c r="A76" s="99">
        <v>116</v>
      </c>
      <c r="B76" s="103" t="s">
        <v>377</v>
      </c>
      <c r="C76" s="103" t="s">
        <v>377</v>
      </c>
      <c r="D76" s="104"/>
      <c r="E76" s="100" t="s">
        <v>378</v>
      </c>
      <c r="F76" s="100" t="s">
        <v>379</v>
      </c>
      <c r="G76" s="105" t="s">
        <v>164</v>
      </c>
      <c r="H76" s="107">
        <v>12</v>
      </c>
      <c r="I76" s="107">
        <v>12.6</v>
      </c>
      <c r="J76" s="109">
        <v>10.72333333</v>
      </c>
      <c r="K76" s="103">
        <v>13.82</v>
      </c>
      <c r="L76" s="103">
        <v>13.96</v>
      </c>
      <c r="M76" s="103">
        <v>13.93</v>
      </c>
      <c r="N76" s="103">
        <f t="shared" si="6"/>
        <v>13.9033333333333</v>
      </c>
      <c r="O76" s="115">
        <f t="shared" si="7"/>
        <v>0.296549580757398</v>
      </c>
      <c r="P76" s="115">
        <f t="shared" si="8"/>
        <v>0.103439153439154</v>
      </c>
      <c r="XDW76" s="96"/>
      <c r="XDX76" s="96"/>
      <c r="XDY76" s="96"/>
      <c r="XDZ76" s="96"/>
      <c r="XEA76" s="96"/>
      <c r="XEB76" s="96"/>
      <c r="XEC76" s="96"/>
      <c r="XED76" s="96"/>
      <c r="XEE76" s="96"/>
      <c r="XEF76" s="96"/>
      <c r="XEG76" s="96"/>
      <c r="XEH76" s="96"/>
      <c r="XEI76" s="96"/>
      <c r="XEJ76" s="96"/>
      <c r="XEK76" s="96"/>
      <c r="XEL76" s="96"/>
      <c r="XEM76" s="96"/>
      <c r="XEN76" s="96"/>
      <c r="XEO76" s="96"/>
      <c r="XEP76" s="96"/>
      <c r="XEQ76" s="96"/>
      <c r="XER76" s="96"/>
      <c r="XES76" s="96"/>
      <c r="XET76" s="96"/>
      <c r="XEU76" s="96"/>
      <c r="XEV76" s="96"/>
      <c r="XEW76" s="96"/>
      <c r="XEX76" s="96"/>
      <c r="XEY76" s="96"/>
      <c r="XEZ76" s="96"/>
      <c r="XFA76" s="96"/>
      <c r="XFB76" s="96"/>
      <c r="XFC76" s="96"/>
    </row>
    <row r="77" s="95" customFormat="1" ht="84.75" spans="1:16383">
      <c r="A77" s="99">
        <v>117</v>
      </c>
      <c r="B77" s="103" t="s">
        <v>380</v>
      </c>
      <c r="C77" s="103" t="s">
        <v>380</v>
      </c>
      <c r="D77" s="104"/>
      <c r="E77" s="100" t="s">
        <v>381</v>
      </c>
      <c r="F77" s="100" t="s">
        <v>347</v>
      </c>
      <c r="G77" s="105" t="s">
        <v>164</v>
      </c>
      <c r="H77" s="107" t="s">
        <v>236</v>
      </c>
      <c r="I77" s="107" t="s">
        <v>236</v>
      </c>
      <c r="J77" s="110" t="s">
        <v>236</v>
      </c>
      <c r="K77" s="103"/>
      <c r="L77" s="103"/>
      <c r="M77" s="103"/>
      <c r="N77" s="103" t="e">
        <f t="shared" si="6"/>
        <v>#DIV/0!</v>
      </c>
      <c r="O77" s="115" t="e">
        <f t="shared" si="7"/>
        <v>#DIV/0!</v>
      </c>
      <c r="P77" s="115" t="e">
        <f t="shared" si="8"/>
        <v>#DIV/0!</v>
      </c>
      <c r="XDW77" s="96"/>
      <c r="XDX77" s="96"/>
      <c r="XDY77" s="96"/>
      <c r="XDZ77" s="96"/>
      <c r="XEA77" s="96"/>
      <c r="XEB77" s="96"/>
      <c r="XEC77" s="96"/>
      <c r="XED77" s="96"/>
      <c r="XEE77" s="96"/>
      <c r="XEF77" s="96"/>
      <c r="XEG77" s="96"/>
      <c r="XEH77" s="96"/>
      <c r="XEI77" s="96"/>
      <c r="XEJ77" s="96"/>
      <c r="XEK77" s="96"/>
      <c r="XEL77" s="96"/>
      <c r="XEM77" s="96"/>
      <c r="XEN77" s="96"/>
      <c r="XEO77" s="96"/>
      <c r="XEP77" s="96"/>
      <c r="XEQ77" s="96"/>
      <c r="XER77" s="96"/>
      <c r="XES77" s="96"/>
      <c r="XET77" s="96"/>
      <c r="XEU77" s="96"/>
      <c r="XEV77" s="96"/>
      <c r="XEW77" s="96"/>
      <c r="XEX77" s="96"/>
      <c r="XEY77" s="96"/>
      <c r="XEZ77" s="96"/>
      <c r="XFA77" s="96"/>
      <c r="XFB77" s="96"/>
      <c r="XFC77" s="96"/>
    </row>
    <row r="78" s="95" customFormat="1" ht="68.75" spans="1:16383">
      <c r="A78" s="99">
        <v>118</v>
      </c>
      <c r="B78" s="103" t="s">
        <v>382</v>
      </c>
      <c r="C78" s="103" t="s">
        <v>382</v>
      </c>
      <c r="D78" s="104"/>
      <c r="E78" s="100" t="s">
        <v>383</v>
      </c>
      <c r="F78" s="100" t="s">
        <v>347</v>
      </c>
      <c r="G78" s="105" t="s">
        <v>164</v>
      </c>
      <c r="H78" s="107" t="s">
        <v>236</v>
      </c>
      <c r="I78" s="107" t="s">
        <v>236</v>
      </c>
      <c r="J78" s="110" t="s">
        <v>236</v>
      </c>
      <c r="K78" s="103"/>
      <c r="L78" s="103"/>
      <c r="M78" s="103"/>
      <c r="N78" s="103" t="e">
        <f t="shared" si="6"/>
        <v>#DIV/0!</v>
      </c>
      <c r="O78" s="115" t="e">
        <f t="shared" si="7"/>
        <v>#DIV/0!</v>
      </c>
      <c r="P78" s="115" t="e">
        <f t="shared" si="8"/>
        <v>#DIV/0!</v>
      </c>
      <c r="XDW78" s="96"/>
      <c r="XDX78" s="96"/>
      <c r="XDY78" s="96"/>
      <c r="XDZ78" s="96"/>
      <c r="XEA78" s="96"/>
      <c r="XEB78" s="96"/>
      <c r="XEC78" s="96"/>
      <c r="XED78" s="96"/>
      <c r="XEE78" s="96"/>
      <c r="XEF78" s="96"/>
      <c r="XEG78" s="96"/>
      <c r="XEH78" s="96"/>
      <c r="XEI78" s="96"/>
      <c r="XEJ78" s="96"/>
      <c r="XEK78" s="96"/>
      <c r="XEL78" s="96"/>
      <c r="XEM78" s="96"/>
      <c r="XEN78" s="96"/>
      <c r="XEO78" s="96"/>
      <c r="XEP78" s="96"/>
      <c r="XEQ78" s="96"/>
      <c r="XER78" s="96"/>
      <c r="XES78" s="96"/>
      <c r="XET78" s="96"/>
      <c r="XEU78" s="96"/>
      <c r="XEV78" s="96"/>
      <c r="XEW78" s="96"/>
      <c r="XEX78" s="96"/>
      <c r="XEY78" s="96"/>
      <c r="XEZ78" s="96"/>
      <c r="XFA78" s="96"/>
      <c r="XFB78" s="96"/>
      <c r="XFC78" s="96"/>
    </row>
    <row r="79" s="95" customFormat="1" ht="135.75" spans="1:16383">
      <c r="A79" s="99">
        <v>119</v>
      </c>
      <c r="B79" s="103" t="s">
        <v>384</v>
      </c>
      <c r="C79" s="103" t="s">
        <v>384</v>
      </c>
      <c r="D79" s="104"/>
      <c r="E79" s="100" t="s">
        <v>385</v>
      </c>
      <c r="F79" s="100" t="s">
        <v>347</v>
      </c>
      <c r="G79" s="105" t="s">
        <v>164</v>
      </c>
      <c r="H79" s="107" t="s">
        <v>236</v>
      </c>
      <c r="I79" s="107" t="s">
        <v>236</v>
      </c>
      <c r="J79" s="110" t="s">
        <v>236</v>
      </c>
      <c r="K79" s="103"/>
      <c r="L79" s="103"/>
      <c r="M79" s="103"/>
      <c r="N79" s="103" t="e">
        <f t="shared" si="6"/>
        <v>#DIV/0!</v>
      </c>
      <c r="O79" s="115" t="e">
        <f t="shared" si="7"/>
        <v>#DIV/0!</v>
      </c>
      <c r="P79" s="115" t="e">
        <f t="shared" si="8"/>
        <v>#DIV/0!</v>
      </c>
      <c r="XDW79" s="96"/>
      <c r="XDX79" s="96"/>
      <c r="XDY79" s="96"/>
      <c r="XDZ79" s="96"/>
      <c r="XEA79" s="96"/>
      <c r="XEB79" s="96"/>
      <c r="XEC79" s="96"/>
      <c r="XED79" s="96"/>
      <c r="XEE79" s="96"/>
      <c r="XEF79" s="96"/>
      <c r="XEG79" s="96"/>
      <c r="XEH79" s="96"/>
      <c r="XEI79" s="96"/>
      <c r="XEJ79" s="96"/>
      <c r="XEK79" s="96"/>
      <c r="XEL79" s="96"/>
      <c r="XEM79" s="96"/>
      <c r="XEN79" s="96"/>
      <c r="XEO79" s="96"/>
      <c r="XEP79" s="96"/>
      <c r="XEQ79" s="96"/>
      <c r="XER79" s="96"/>
      <c r="XES79" s="96"/>
      <c r="XET79" s="96"/>
      <c r="XEU79" s="96"/>
      <c r="XEV79" s="96"/>
      <c r="XEW79" s="96"/>
      <c r="XEX79" s="96"/>
      <c r="XEY79" s="96"/>
      <c r="XEZ79" s="96"/>
      <c r="XFA79" s="96"/>
      <c r="XFB79" s="96"/>
      <c r="XFC79" s="96"/>
    </row>
    <row r="80" s="95" customFormat="1" ht="51.75" spans="1:16383">
      <c r="A80" s="99">
        <v>120</v>
      </c>
      <c r="B80" s="103" t="s">
        <v>386</v>
      </c>
      <c r="C80" s="103" t="s">
        <v>386</v>
      </c>
      <c r="D80" s="104"/>
      <c r="E80" s="100" t="s">
        <v>387</v>
      </c>
      <c r="F80" s="100" t="s">
        <v>347</v>
      </c>
      <c r="G80" s="105" t="s">
        <v>164</v>
      </c>
      <c r="H80" s="107" t="s">
        <v>236</v>
      </c>
      <c r="I80" s="107" t="s">
        <v>236</v>
      </c>
      <c r="J80" s="110" t="s">
        <v>236</v>
      </c>
      <c r="K80" s="103"/>
      <c r="L80" s="103"/>
      <c r="M80" s="103"/>
      <c r="N80" s="103" t="e">
        <f t="shared" si="6"/>
        <v>#DIV/0!</v>
      </c>
      <c r="O80" s="115" t="e">
        <f t="shared" si="7"/>
        <v>#DIV/0!</v>
      </c>
      <c r="P80" s="115" t="e">
        <f t="shared" si="8"/>
        <v>#DIV/0!</v>
      </c>
      <c r="XDW80" s="96"/>
      <c r="XDX80" s="96"/>
      <c r="XDY80" s="96"/>
      <c r="XDZ80" s="96"/>
      <c r="XEA80" s="96"/>
      <c r="XEB80" s="96"/>
      <c r="XEC80" s="96"/>
      <c r="XED80" s="96"/>
      <c r="XEE80" s="96"/>
      <c r="XEF80" s="96"/>
      <c r="XEG80" s="96"/>
      <c r="XEH80" s="96"/>
      <c r="XEI80" s="96"/>
      <c r="XEJ80" s="96"/>
      <c r="XEK80" s="96"/>
      <c r="XEL80" s="96"/>
      <c r="XEM80" s="96"/>
      <c r="XEN80" s="96"/>
      <c r="XEO80" s="96"/>
      <c r="XEP80" s="96"/>
      <c r="XEQ80" s="96"/>
      <c r="XER80" s="96"/>
      <c r="XES80" s="96"/>
      <c r="XET80" s="96"/>
      <c r="XEU80" s="96"/>
      <c r="XEV80" s="96"/>
      <c r="XEW80" s="96"/>
      <c r="XEX80" s="96"/>
      <c r="XEY80" s="96"/>
      <c r="XEZ80" s="96"/>
      <c r="XFA80" s="96"/>
      <c r="XFB80" s="96"/>
      <c r="XFC80" s="96"/>
    </row>
    <row r="81" s="95" customFormat="1" ht="152.75" spans="1:16383">
      <c r="A81" s="99">
        <v>121</v>
      </c>
      <c r="B81" s="103" t="s">
        <v>388</v>
      </c>
      <c r="C81" s="103" t="s">
        <v>388</v>
      </c>
      <c r="D81" s="104"/>
      <c r="E81" s="100" t="s">
        <v>389</v>
      </c>
      <c r="F81" s="100" t="s">
        <v>347</v>
      </c>
      <c r="G81" s="105" t="s">
        <v>164</v>
      </c>
      <c r="H81" s="107" t="s">
        <v>236</v>
      </c>
      <c r="I81" s="107" t="s">
        <v>236</v>
      </c>
      <c r="J81" s="110" t="s">
        <v>236</v>
      </c>
      <c r="K81" s="103"/>
      <c r="L81" s="103"/>
      <c r="M81" s="103"/>
      <c r="N81" s="103" t="e">
        <f t="shared" si="6"/>
        <v>#DIV/0!</v>
      </c>
      <c r="O81" s="115" t="e">
        <f t="shared" si="7"/>
        <v>#DIV/0!</v>
      </c>
      <c r="P81" s="115" t="e">
        <f t="shared" si="8"/>
        <v>#DIV/0!</v>
      </c>
      <c r="XDW81" s="96"/>
      <c r="XDX81" s="96"/>
      <c r="XDY81" s="96"/>
      <c r="XDZ81" s="96"/>
      <c r="XEA81" s="96"/>
      <c r="XEB81" s="96"/>
      <c r="XEC81" s="96"/>
      <c r="XED81" s="96"/>
      <c r="XEE81" s="96"/>
      <c r="XEF81" s="96"/>
      <c r="XEG81" s="96"/>
      <c r="XEH81" s="96"/>
      <c r="XEI81" s="96"/>
      <c r="XEJ81" s="96"/>
      <c r="XEK81" s="96"/>
      <c r="XEL81" s="96"/>
      <c r="XEM81" s="96"/>
      <c r="XEN81" s="96"/>
      <c r="XEO81" s="96"/>
      <c r="XEP81" s="96"/>
      <c r="XEQ81" s="96"/>
      <c r="XER81" s="96"/>
      <c r="XES81" s="96"/>
      <c r="XET81" s="96"/>
      <c r="XEU81" s="96"/>
      <c r="XEV81" s="96"/>
      <c r="XEW81" s="96"/>
      <c r="XEX81" s="96"/>
      <c r="XEY81" s="96"/>
      <c r="XEZ81" s="96"/>
      <c r="XFA81" s="96"/>
      <c r="XFB81" s="96"/>
      <c r="XFC81" s="96"/>
    </row>
    <row r="82" s="95" customFormat="1" ht="68.75" spans="1:16383">
      <c r="A82" s="99">
        <v>122</v>
      </c>
      <c r="B82" s="103" t="s">
        <v>390</v>
      </c>
      <c r="C82" s="103" t="s">
        <v>390</v>
      </c>
      <c r="D82" s="104"/>
      <c r="E82" s="100" t="s">
        <v>391</v>
      </c>
      <c r="F82" s="100" t="s">
        <v>347</v>
      </c>
      <c r="G82" s="105" t="s">
        <v>164</v>
      </c>
      <c r="H82" s="107" t="s">
        <v>236</v>
      </c>
      <c r="I82" s="107" t="s">
        <v>236</v>
      </c>
      <c r="J82" s="110" t="s">
        <v>236</v>
      </c>
      <c r="K82" s="103"/>
      <c r="L82" s="103"/>
      <c r="M82" s="103"/>
      <c r="N82" s="103" t="e">
        <f t="shared" si="6"/>
        <v>#DIV/0!</v>
      </c>
      <c r="O82" s="115" t="e">
        <f t="shared" si="7"/>
        <v>#DIV/0!</v>
      </c>
      <c r="P82" s="115" t="e">
        <f t="shared" si="8"/>
        <v>#DIV/0!</v>
      </c>
      <c r="XDW82" s="96"/>
      <c r="XDX82" s="96"/>
      <c r="XDY82" s="96"/>
      <c r="XDZ82" s="96"/>
      <c r="XEA82" s="96"/>
      <c r="XEB82" s="96"/>
      <c r="XEC82" s="96"/>
      <c r="XED82" s="96"/>
      <c r="XEE82" s="96"/>
      <c r="XEF82" s="96"/>
      <c r="XEG82" s="96"/>
      <c r="XEH82" s="96"/>
      <c r="XEI82" s="96"/>
      <c r="XEJ82" s="96"/>
      <c r="XEK82" s="96"/>
      <c r="XEL82" s="96"/>
      <c r="XEM82" s="96"/>
      <c r="XEN82" s="96"/>
      <c r="XEO82" s="96"/>
      <c r="XEP82" s="96"/>
      <c r="XEQ82" s="96"/>
      <c r="XER82" s="96"/>
      <c r="XES82" s="96"/>
      <c r="XET82" s="96"/>
      <c r="XEU82" s="96"/>
      <c r="XEV82" s="96"/>
      <c r="XEW82" s="96"/>
      <c r="XEX82" s="96"/>
      <c r="XEY82" s="96"/>
      <c r="XEZ82" s="96"/>
      <c r="XFA82" s="96"/>
      <c r="XFB82" s="96"/>
      <c r="XFC82" s="96"/>
    </row>
    <row r="83" s="95" customFormat="1" ht="84.75" spans="1:16383">
      <c r="A83" s="99">
        <v>123</v>
      </c>
      <c r="B83" s="103" t="s">
        <v>392</v>
      </c>
      <c r="C83" s="103" t="s">
        <v>392</v>
      </c>
      <c r="D83" s="104">
        <v>0.966666667</v>
      </c>
      <c r="E83" s="100" t="s">
        <v>393</v>
      </c>
      <c r="F83" s="100" t="s">
        <v>394</v>
      </c>
      <c r="G83" s="105" t="s">
        <v>164</v>
      </c>
      <c r="H83" s="107">
        <v>1</v>
      </c>
      <c r="I83" s="107">
        <v>1.2</v>
      </c>
      <c r="J83" s="109">
        <v>0.483333333</v>
      </c>
      <c r="K83" s="103">
        <v>0.36</v>
      </c>
      <c r="L83" s="103">
        <v>0.42</v>
      </c>
      <c r="M83" s="103">
        <v>0.54</v>
      </c>
      <c r="N83" s="103">
        <f t="shared" si="6"/>
        <v>0.44</v>
      </c>
      <c r="O83" s="115">
        <f t="shared" si="7"/>
        <v>-0.089655171785969</v>
      </c>
      <c r="P83" s="115">
        <f t="shared" si="8"/>
        <v>-0.633333333333333</v>
      </c>
      <c r="XDW83" s="96"/>
      <c r="XDX83" s="96"/>
      <c r="XDY83" s="96"/>
      <c r="XDZ83" s="96"/>
      <c r="XEA83" s="96"/>
      <c r="XEB83" s="96"/>
      <c r="XEC83" s="96"/>
      <c r="XED83" s="96"/>
      <c r="XEE83" s="96"/>
      <c r="XEF83" s="96"/>
      <c r="XEG83" s="96"/>
      <c r="XEH83" s="96"/>
      <c r="XEI83" s="96"/>
      <c r="XEJ83" s="96"/>
      <c r="XEK83" s="96"/>
      <c r="XEL83" s="96"/>
      <c r="XEM83" s="96"/>
      <c r="XEN83" s="96"/>
      <c r="XEO83" s="96"/>
      <c r="XEP83" s="96"/>
      <c r="XEQ83" s="96"/>
      <c r="XER83" s="96"/>
      <c r="XES83" s="96"/>
      <c r="XET83" s="96"/>
      <c r="XEU83" s="96"/>
      <c r="XEV83" s="96"/>
      <c r="XEW83" s="96"/>
      <c r="XEX83" s="96"/>
      <c r="XEY83" s="96"/>
      <c r="XEZ83" s="96"/>
      <c r="XFA83" s="96"/>
      <c r="XFB83" s="96"/>
      <c r="XFC83" s="96"/>
    </row>
    <row r="84" s="95" customFormat="1" ht="51.75" spans="1:16383">
      <c r="A84" s="99">
        <v>124</v>
      </c>
      <c r="B84" s="103" t="s">
        <v>395</v>
      </c>
      <c r="C84" s="103" t="s">
        <v>395</v>
      </c>
      <c r="D84" s="104">
        <v>0.853333333</v>
      </c>
      <c r="E84" s="100" t="s">
        <v>396</v>
      </c>
      <c r="F84" s="100" t="s">
        <v>394</v>
      </c>
      <c r="G84" s="105" t="s">
        <v>164</v>
      </c>
      <c r="H84" s="107">
        <v>1</v>
      </c>
      <c r="I84" s="107">
        <v>1.2</v>
      </c>
      <c r="J84" s="109">
        <v>0.326666667</v>
      </c>
      <c r="K84" s="103">
        <v>0.29</v>
      </c>
      <c r="L84" s="103">
        <v>0.32</v>
      </c>
      <c r="M84" s="103">
        <v>0.3</v>
      </c>
      <c r="N84" s="103">
        <f t="shared" si="6"/>
        <v>0.303333333333333</v>
      </c>
      <c r="O84" s="115">
        <f t="shared" si="7"/>
        <v>-0.0714285723760935</v>
      </c>
      <c r="P84" s="115">
        <f t="shared" si="8"/>
        <v>-0.747222222222222</v>
      </c>
      <c r="XDW84" s="96"/>
      <c r="XDX84" s="96"/>
      <c r="XDY84" s="96"/>
      <c r="XDZ84" s="96"/>
      <c r="XEA84" s="96"/>
      <c r="XEB84" s="96"/>
      <c r="XEC84" s="96"/>
      <c r="XED84" s="96"/>
      <c r="XEE84" s="96"/>
      <c r="XEF84" s="96"/>
      <c r="XEG84" s="96"/>
      <c r="XEH84" s="96"/>
      <c r="XEI84" s="96"/>
      <c r="XEJ84" s="96"/>
      <c r="XEK84" s="96"/>
      <c r="XEL84" s="96"/>
      <c r="XEM84" s="96"/>
      <c r="XEN84" s="96"/>
      <c r="XEO84" s="96"/>
      <c r="XEP84" s="96"/>
      <c r="XEQ84" s="96"/>
      <c r="XER84" s="96"/>
      <c r="XES84" s="96"/>
      <c r="XET84" s="96"/>
      <c r="XEU84" s="96"/>
      <c r="XEV84" s="96"/>
      <c r="XEW84" s="96"/>
      <c r="XEX84" s="96"/>
      <c r="XEY84" s="96"/>
      <c r="XEZ84" s="96"/>
      <c r="XFA84" s="96"/>
      <c r="XFB84" s="96"/>
      <c r="XFC84" s="96"/>
    </row>
    <row r="85" s="95" customFormat="1" ht="118.75" spans="1:16383">
      <c r="A85" s="99">
        <v>125</v>
      </c>
      <c r="B85" s="103" t="s">
        <v>397</v>
      </c>
      <c r="C85" s="103" t="s">
        <v>397</v>
      </c>
      <c r="D85" s="104"/>
      <c r="E85" s="100" t="s">
        <v>398</v>
      </c>
      <c r="F85" s="100" t="s">
        <v>347</v>
      </c>
      <c r="G85" s="105" t="s">
        <v>164</v>
      </c>
      <c r="H85" s="107">
        <v>1</v>
      </c>
      <c r="I85" s="107">
        <v>1.2</v>
      </c>
      <c r="J85" s="110" t="s">
        <v>236</v>
      </c>
      <c r="K85" s="103"/>
      <c r="L85" s="103"/>
      <c r="M85" s="103"/>
      <c r="N85" s="103" t="e">
        <f t="shared" si="6"/>
        <v>#DIV/0!</v>
      </c>
      <c r="O85" s="115" t="e">
        <f t="shared" si="7"/>
        <v>#DIV/0!</v>
      </c>
      <c r="P85" s="115" t="e">
        <f t="shared" si="8"/>
        <v>#DIV/0!</v>
      </c>
      <c r="XDW85" s="96"/>
      <c r="XDX85" s="96"/>
      <c r="XDY85" s="96"/>
      <c r="XDZ85" s="96"/>
      <c r="XEA85" s="96"/>
      <c r="XEB85" s="96"/>
      <c r="XEC85" s="96"/>
      <c r="XED85" s="96"/>
      <c r="XEE85" s="96"/>
      <c r="XEF85" s="96"/>
      <c r="XEG85" s="96"/>
      <c r="XEH85" s="96"/>
      <c r="XEI85" s="96"/>
      <c r="XEJ85" s="96"/>
      <c r="XEK85" s="96"/>
      <c r="XEL85" s="96"/>
      <c r="XEM85" s="96"/>
      <c r="XEN85" s="96"/>
      <c r="XEO85" s="96"/>
      <c r="XEP85" s="96"/>
      <c r="XEQ85" s="96"/>
      <c r="XER85" s="96"/>
      <c r="XES85" s="96"/>
      <c r="XET85" s="96"/>
      <c r="XEU85" s="96"/>
      <c r="XEV85" s="96"/>
      <c r="XEW85" s="96"/>
      <c r="XEX85" s="96"/>
      <c r="XEY85" s="96"/>
      <c r="XEZ85" s="96"/>
      <c r="XFA85" s="96"/>
      <c r="XFB85" s="96"/>
      <c r="XFC85" s="96"/>
    </row>
    <row r="86" s="95" customFormat="1" ht="84.75" spans="1:16383">
      <c r="A86" s="99">
        <v>126</v>
      </c>
      <c r="B86" s="103" t="s">
        <v>399</v>
      </c>
      <c r="C86" s="103" t="s">
        <v>399</v>
      </c>
      <c r="D86" s="104"/>
      <c r="E86" s="100" t="s">
        <v>400</v>
      </c>
      <c r="F86" s="100" t="s">
        <v>347</v>
      </c>
      <c r="G86" s="105" t="s">
        <v>164</v>
      </c>
      <c r="H86" s="107">
        <v>0.6</v>
      </c>
      <c r="I86" s="107">
        <v>0.78</v>
      </c>
      <c r="J86" s="110" t="s">
        <v>236</v>
      </c>
      <c r="K86" s="103"/>
      <c r="L86" s="103"/>
      <c r="M86" s="103"/>
      <c r="N86" s="103" t="e">
        <f t="shared" si="6"/>
        <v>#DIV/0!</v>
      </c>
      <c r="O86" s="115" t="e">
        <f t="shared" si="7"/>
        <v>#DIV/0!</v>
      </c>
      <c r="P86" s="115" t="e">
        <f t="shared" si="8"/>
        <v>#DIV/0!</v>
      </c>
      <c r="XDW86" s="96"/>
      <c r="XDX86" s="96"/>
      <c r="XDY86" s="96"/>
      <c r="XDZ86" s="96"/>
      <c r="XEA86" s="96"/>
      <c r="XEB86" s="96"/>
      <c r="XEC86" s="96"/>
      <c r="XED86" s="96"/>
      <c r="XEE86" s="96"/>
      <c r="XEF86" s="96"/>
      <c r="XEG86" s="96"/>
      <c r="XEH86" s="96"/>
      <c r="XEI86" s="96"/>
      <c r="XEJ86" s="96"/>
      <c r="XEK86" s="96"/>
      <c r="XEL86" s="96"/>
      <c r="XEM86" s="96"/>
      <c r="XEN86" s="96"/>
      <c r="XEO86" s="96"/>
      <c r="XEP86" s="96"/>
      <c r="XEQ86" s="96"/>
      <c r="XER86" s="96"/>
      <c r="XES86" s="96"/>
      <c r="XET86" s="96"/>
      <c r="XEU86" s="96"/>
      <c r="XEV86" s="96"/>
      <c r="XEW86" s="96"/>
      <c r="XEX86" s="96"/>
      <c r="XEY86" s="96"/>
      <c r="XEZ86" s="96"/>
      <c r="XFA86" s="96"/>
      <c r="XFB86" s="96"/>
      <c r="XFC86" s="96"/>
    </row>
    <row r="87" s="95" customFormat="1" ht="101.75" spans="1:16383">
      <c r="A87" s="99">
        <v>127</v>
      </c>
      <c r="B87" s="103" t="s">
        <v>401</v>
      </c>
      <c r="C87" s="103" t="s">
        <v>401</v>
      </c>
      <c r="D87" s="104"/>
      <c r="E87" s="100" t="s">
        <v>402</v>
      </c>
      <c r="F87" s="100" t="s">
        <v>403</v>
      </c>
      <c r="G87" s="105" t="s">
        <v>164</v>
      </c>
      <c r="H87" s="107">
        <v>4</v>
      </c>
      <c r="I87" s="107">
        <v>4.6</v>
      </c>
      <c r="J87" s="110" t="s">
        <v>236</v>
      </c>
      <c r="K87" s="103"/>
      <c r="L87" s="103"/>
      <c r="M87" s="103"/>
      <c r="N87" s="103" t="e">
        <f t="shared" si="6"/>
        <v>#DIV/0!</v>
      </c>
      <c r="O87" s="115" t="e">
        <f t="shared" si="7"/>
        <v>#DIV/0!</v>
      </c>
      <c r="P87" s="115" t="e">
        <f t="shared" si="8"/>
        <v>#DIV/0!</v>
      </c>
      <c r="XDW87" s="96"/>
      <c r="XDX87" s="96"/>
      <c r="XDY87" s="96"/>
      <c r="XDZ87" s="96"/>
      <c r="XEA87" s="96"/>
      <c r="XEB87" s="96"/>
      <c r="XEC87" s="96"/>
      <c r="XED87" s="96"/>
      <c r="XEE87" s="96"/>
      <c r="XEF87" s="96"/>
      <c r="XEG87" s="96"/>
      <c r="XEH87" s="96"/>
      <c r="XEI87" s="96"/>
      <c r="XEJ87" s="96"/>
      <c r="XEK87" s="96"/>
      <c r="XEL87" s="96"/>
      <c r="XEM87" s="96"/>
      <c r="XEN87" s="96"/>
      <c r="XEO87" s="96"/>
      <c r="XEP87" s="96"/>
      <c r="XEQ87" s="96"/>
      <c r="XER87" s="96"/>
      <c r="XES87" s="96"/>
      <c r="XET87" s="96"/>
      <c r="XEU87" s="96"/>
      <c r="XEV87" s="96"/>
      <c r="XEW87" s="96"/>
      <c r="XEX87" s="96"/>
      <c r="XEY87" s="96"/>
      <c r="XEZ87" s="96"/>
      <c r="XFA87" s="96"/>
      <c r="XFB87" s="96"/>
      <c r="XFC87" s="96"/>
    </row>
    <row r="88" s="95" customFormat="1" ht="68.75" spans="1:16383">
      <c r="A88" s="99">
        <v>128</v>
      </c>
      <c r="B88" s="103" t="s">
        <v>404</v>
      </c>
      <c r="C88" s="103" t="s">
        <v>404</v>
      </c>
      <c r="D88" s="104"/>
      <c r="E88" s="100" t="s">
        <v>405</v>
      </c>
      <c r="F88" s="100" t="s">
        <v>403</v>
      </c>
      <c r="G88" s="105" t="s">
        <v>164</v>
      </c>
      <c r="H88" s="107">
        <v>0.6</v>
      </c>
      <c r="I88" s="107">
        <v>0.78</v>
      </c>
      <c r="J88" s="110" t="s">
        <v>236</v>
      </c>
      <c r="K88" s="103"/>
      <c r="L88" s="103"/>
      <c r="M88" s="103"/>
      <c r="N88" s="103" t="e">
        <f t="shared" si="6"/>
        <v>#DIV/0!</v>
      </c>
      <c r="O88" s="115" t="e">
        <f t="shared" si="7"/>
        <v>#DIV/0!</v>
      </c>
      <c r="P88" s="115" t="e">
        <f t="shared" si="8"/>
        <v>#DIV/0!</v>
      </c>
      <c r="XDW88" s="96"/>
      <c r="XDX88" s="96"/>
      <c r="XDY88" s="96"/>
      <c r="XDZ88" s="96"/>
      <c r="XEA88" s="96"/>
      <c r="XEB88" s="96"/>
      <c r="XEC88" s="96"/>
      <c r="XED88" s="96"/>
      <c r="XEE88" s="96"/>
      <c r="XEF88" s="96"/>
      <c r="XEG88" s="96"/>
      <c r="XEH88" s="96"/>
      <c r="XEI88" s="96"/>
      <c r="XEJ88" s="96"/>
      <c r="XEK88" s="96"/>
      <c r="XEL88" s="96"/>
      <c r="XEM88" s="96"/>
      <c r="XEN88" s="96"/>
      <c r="XEO88" s="96"/>
      <c r="XEP88" s="96"/>
      <c r="XEQ88" s="96"/>
      <c r="XER88" s="96"/>
      <c r="XES88" s="96"/>
      <c r="XET88" s="96"/>
      <c r="XEU88" s="96"/>
      <c r="XEV88" s="96"/>
      <c r="XEW88" s="96"/>
      <c r="XEX88" s="96"/>
      <c r="XEY88" s="96"/>
      <c r="XEZ88" s="96"/>
      <c r="XFA88" s="96"/>
      <c r="XFB88" s="96"/>
      <c r="XFC88" s="96"/>
    </row>
    <row r="89" s="95" customFormat="1" ht="118.75" spans="1:16383">
      <c r="A89" s="99">
        <v>129</v>
      </c>
      <c r="B89" s="103" t="s">
        <v>406</v>
      </c>
      <c r="C89" s="103" t="s">
        <v>406</v>
      </c>
      <c r="D89" s="104"/>
      <c r="E89" s="100" t="s">
        <v>407</v>
      </c>
      <c r="F89" s="100" t="s">
        <v>347</v>
      </c>
      <c r="G89" s="105" t="s">
        <v>164</v>
      </c>
      <c r="H89" s="107">
        <v>3</v>
      </c>
      <c r="I89" s="107">
        <v>3.45</v>
      </c>
      <c r="J89" s="110" t="s">
        <v>236</v>
      </c>
      <c r="K89" s="103"/>
      <c r="L89" s="103"/>
      <c r="M89" s="103"/>
      <c r="N89" s="103" t="e">
        <f t="shared" si="6"/>
        <v>#DIV/0!</v>
      </c>
      <c r="O89" s="115" t="e">
        <f t="shared" si="7"/>
        <v>#DIV/0!</v>
      </c>
      <c r="P89" s="115" t="e">
        <f t="shared" si="8"/>
        <v>#DIV/0!</v>
      </c>
      <c r="XDW89" s="96"/>
      <c r="XDX89" s="96"/>
      <c r="XDY89" s="96"/>
      <c r="XDZ89" s="96"/>
      <c r="XEA89" s="96"/>
      <c r="XEB89" s="96"/>
      <c r="XEC89" s="96"/>
      <c r="XED89" s="96"/>
      <c r="XEE89" s="96"/>
      <c r="XEF89" s="96"/>
      <c r="XEG89" s="96"/>
      <c r="XEH89" s="96"/>
      <c r="XEI89" s="96"/>
      <c r="XEJ89" s="96"/>
      <c r="XEK89" s="96"/>
      <c r="XEL89" s="96"/>
      <c r="XEM89" s="96"/>
      <c r="XEN89" s="96"/>
      <c r="XEO89" s="96"/>
      <c r="XEP89" s="96"/>
      <c r="XEQ89" s="96"/>
      <c r="XER89" s="96"/>
      <c r="XES89" s="96"/>
      <c r="XET89" s="96"/>
      <c r="XEU89" s="96"/>
      <c r="XEV89" s="96"/>
      <c r="XEW89" s="96"/>
      <c r="XEX89" s="96"/>
      <c r="XEY89" s="96"/>
      <c r="XEZ89" s="96"/>
      <c r="XFA89" s="96"/>
      <c r="XFB89" s="96"/>
      <c r="XFC89" s="96"/>
    </row>
    <row r="90" s="95" customFormat="1" ht="84.75" spans="1:16383">
      <c r="A90" s="99">
        <v>130</v>
      </c>
      <c r="B90" s="103" t="s">
        <v>408</v>
      </c>
      <c r="C90" s="103" t="s">
        <v>408</v>
      </c>
      <c r="D90" s="104"/>
      <c r="E90" s="100" t="s">
        <v>409</v>
      </c>
      <c r="F90" s="100" t="s">
        <v>347</v>
      </c>
      <c r="G90" s="105" t="s">
        <v>164</v>
      </c>
      <c r="H90" s="107">
        <v>0.6</v>
      </c>
      <c r="I90" s="107">
        <v>0.78</v>
      </c>
      <c r="J90" s="110" t="s">
        <v>236</v>
      </c>
      <c r="K90" s="103"/>
      <c r="L90" s="103"/>
      <c r="M90" s="103"/>
      <c r="N90" s="103" t="e">
        <f t="shared" si="6"/>
        <v>#DIV/0!</v>
      </c>
      <c r="O90" s="115" t="e">
        <f t="shared" si="7"/>
        <v>#DIV/0!</v>
      </c>
      <c r="P90" s="115" t="e">
        <f t="shared" si="8"/>
        <v>#DIV/0!</v>
      </c>
      <c r="XDW90" s="96"/>
      <c r="XDX90" s="96"/>
      <c r="XDY90" s="96"/>
      <c r="XDZ90" s="96"/>
      <c r="XEA90" s="96"/>
      <c r="XEB90" s="96"/>
      <c r="XEC90" s="96"/>
      <c r="XED90" s="96"/>
      <c r="XEE90" s="96"/>
      <c r="XEF90" s="96"/>
      <c r="XEG90" s="96"/>
      <c r="XEH90" s="96"/>
      <c r="XEI90" s="96"/>
      <c r="XEJ90" s="96"/>
      <c r="XEK90" s="96"/>
      <c r="XEL90" s="96"/>
      <c r="XEM90" s="96"/>
      <c r="XEN90" s="96"/>
      <c r="XEO90" s="96"/>
      <c r="XEP90" s="96"/>
      <c r="XEQ90" s="96"/>
      <c r="XER90" s="96"/>
      <c r="XES90" s="96"/>
      <c r="XET90" s="96"/>
      <c r="XEU90" s="96"/>
      <c r="XEV90" s="96"/>
      <c r="XEW90" s="96"/>
      <c r="XEX90" s="96"/>
      <c r="XEY90" s="96"/>
      <c r="XEZ90" s="96"/>
      <c r="XFA90" s="96"/>
      <c r="XFB90" s="96"/>
      <c r="XFC90" s="96"/>
    </row>
    <row r="91" s="95" customFormat="1" ht="84.75" spans="1:16383">
      <c r="A91" s="99">
        <v>131</v>
      </c>
      <c r="B91" s="103" t="s">
        <v>410</v>
      </c>
      <c r="C91" s="103" t="s">
        <v>410</v>
      </c>
      <c r="D91" s="104"/>
      <c r="E91" s="100" t="s">
        <v>411</v>
      </c>
      <c r="F91" s="100" t="s">
        <v>347</v>
      </c>
      <c r="G91" s="105" t="s">
        <v>164</v>
      </c>
      <c r="H91" s="107">
        <v>3</v>
      </c>
      <c r="I91" s="107">
        <v>3.45</v>
      </c>
      <c r="J91" s="110" t="s">
        <v>236</v>
      </c>
      <c r="K91" s="103"/>
      <c r="L91" s="103"/>
      <c r="M91" s="103"/>
      <c r="N91" s="103" t="e">
        <f t="shared" si="6"/>
        <v>#DIV/0!</v>
      </c>
      <c r="O91" s="115" t="e">
        <f t="shared" si="7"/>
        <v>#DIV/0!</v>
      </c>
      <c r="P91" s="115" t="e">
        <f t="shared" si="8"/>
        <v>#DIV/0!</v>
      </c>
      <c r="XDW91" s="96"/>
      <c r="XDX91" s="96"/>
      <c r="XDY91" s="96"/>
      <c r="XDZ91" s="96"/>
      <c r="XEA91" s="96"/>
      <c r="XEB91" s="96"/>
      <c r="XEC91" s="96"/>
      <c r="XED91" s="96"/>
      <c r="XEE91" s="96"/>
      <c r="XEF91" s="96"/>
      <c r="XEG91" s="96"/>
      <c r="XEH91" s="96"/>
      <c r="XEI91" s="96"/>
      <c r="XEJ91" s="96"/>
      <c r="XEK91" s="96"/>
      <c r="XEL91" s="96"/>
      <c r="XEM91" s="96"/>
      <c r="XEN91" s="96"/>
      <c r="XEO91" s="96"/>
      <c r="XEP91" s="96"/>
      <c r="XEQ91" s="96"/>
      <c r="XER91" s="96"/>
      <c r="XES91" s="96"/>
      <c r="XET91" s="96"/>
      <c r="XEU91" s="96"/>
      <c r="XEV91" s="96"/>
      <c r="XEW91" s="96"/>
      <c r="XEX91" s="96"/>
      <c r="XEY91" s="96"/>
      <c r="XEZ91" s="96"/>
      <c r="XFA91" s="96"/>
      <c r="XFB91" s="96"/>
      <c r="XFC91" s="96"/>
    </row>
    <row r="92" s="95" customFormat="1" ht="68.75" spans="1:16383">
      <c r="A92" s="99">
        <v>132</v>
      </c>
      <c r="B92" s="103" t="s">
        <v>412</v>
      </c>
      <c r="C92" s="103" t="s">
        <v>412</v>
      </c>
      <c r="D92" s="104"/>
      <c r="E92" s="100" t="s">
        <v>413</v>
      </c>
      <c r="F92" s="100" t="s">
        <v>347</v>
      </c>
      <c r="G92" s="105" t="s">
        <v>164</v>
      </c>
      <c r="H92" s="107">
        <v>0.6</v>
      </c>
      <c r="I92" s="107">
        <v>0.78</v>
      </c>
      <c r="J92" s="110" t="s">
        <v>236</v>
      </c>
      <c r="K92" s="103"/>
      <c r="L92" s="103"/>
      <c r="M92" s="103"/>
      <c r="N92" s="103" t="e">
        <f t="shared" si="6"/>
        <v>#DIV/0!</v>
      </c>
      <c r="O92" s="115" t="e">
        <f t="shared" si="7"/>
        <v>#DIV/0!</v>
      </c>
      <c r="P92" s="115" t="e">
        <f t="shared" si="8"/>
        <v>#DIV/0!</v>
      </c>
      <c r="XDW92" s="96"/>
      <c r="XDX92" s="96"/>
      <c r="XDY92" s="96"/>
      <c r="XDZ92" s="96"/>
      <c r="XEA92" s="96"/>
      <c r="XEB92" s="96"/>
      <c r="XEC92" s="96"/>
      <c r="XED92" s="96"/>
      <c r="XEE92" s="96"/>
      <c r="XEF92" s="96"/>
      <c r="XEG92" s="96"/>
      <c r="XEH92" s="96"/>
      <c r="XEI92" s="96"/>
      <c r="XEJ92" s="96"/>
      <c r="XEK92" s="96"/>
      <c r="XEL92" s="96"/>
      <c r="XEM92" s="96"/>
      <c r="XEN92" s="96"/>
      <c r="XEO92" s="96"/>
      <c r="XEP92" s="96"/>
      <c r="XEQ92" s="96"/>
      <c r="XER92" s="96"/>
      <c r="XES92" s="96"/>
      <c r="XET92" s="96"/>
      <c r="XEU92" s="96"/>
      <c r="XEV92" s="96"/>
      <c r="XEW92" s="96"/>
      <c r="XEX92" s="96"/>
      <c r="XEY92" s="96"/>
      <c r="XEZ92" s="96"/>
      <c r="XFA92" s="96"/>
      <c r="XFB92" s="96"/>
      <c r="XFC92" s="96"/>
    </row>
    <row r="93" s="95" customFormat="1" ht="118.75" spans="1:16383">
      <c r="A93" s="99">
        <v>133</v>
      </c>
      <c r="B93" s="103" t="s">
        <v>414</v>
      </c>
      <c r="C93" s="103" t="s">
        <v>414</v>
      </c>
      <c r="D93" s="104"/>
      <c r="E93" s="100" t="s">
        <v>415</v>
      </c>
      <c r="F93" s="100" t="s">
        <v>347</v>
      </c>
      <c r="G93" s="105" t="s">
        <v>164</v>
      </c>
      <c r="H93" s="107">
        <v>3</v>
      </c>
      <c r="I93" s="107">
        <v>3.45</v>
      </c>
      <c r="J93" s="110" t="s">
        <v>236</v>
      </c>
      <c r="K93" s="103"/>
      <c r="L93" s="103"/>
      <c r="M93" s="103"/>
      <c r="N93" s="103" t="e">
        <f t="shared" si="6"/>
        <v>#DIV/0!</v>
      </c>
      <c r="O93" s="115" t="e">
        <f t="shared" si="7"/>
        <v>#DIV/0!</v>
      </c>
      <c r="P93" s="115" t="e">
        <f t="shared" si="8"/>
        <v>#DIV/0!</v>
      </c>
      <c r="XDW93" s="96"/>
      <c r="XDX93" s="96"/>
      <c r="XDY93" s="96"/>
      <c r="XDZ93" s="96"/>
      <c r="XEA93" s="96"/>
      <c r="XEB93" s="96"/>
      <c r="XEC93" s="96"/>
      <c r="XED93" s="96"/>
      <c r="XEE93" s="96"/>
      <c r="XEF93" s="96"/>
      <c r="XEG93" s="96"/>
      <c r="XEH93" s="96"/>
      <c r="XEI93" s="96"/>
      <c r="XEJ93" s="96"/>
      <c r="XEK93" s="96"/>
      <c r="XEL93" s="96"/>
      <c r="XEM93" s="96"/>
      <c r="XEN93" s="96"/>
      <c r="XEO93" s="96"/>
      <c r="XEP93" s="96"/>
      <c r="XEQ93" s="96"/>
      <c r="XER93" s="96"/>
      <c r="XES93" s="96"/>
      <c r="XET93" s="96"/>
      <c r="XEU93" s="96"/>
      <c r="XEV93" s="96"/>
      <c r="XEW93" s="96"/>
      <c r="XEX93" s="96"/>
      <c r="XEY93" s="96"/>
      <c r="XEZ93" s="96"/>
      <c r="XFA93" s="96"/>
      <c r="XFB93" s="96"/>
      <c r="XFC93" s="96"/>
    </row>
    <row r="94" s="95" customFormat="1" ht="84.75" spans="1:16383">
      <c r="A94" s="99">
        <v>134</v>
      </c>
      <c r="B94" s="103" t="s">
        <v>416</v>
      </c>
      <c r="C94" s="103" t="s">
        <v>416</v>
      </c>
      <c r="D94" s="104"/>
      <c r="E94" s="100" t="s">
        <v>417</v>
      </c>
      <c r="F94" s="100" t="s">
        <v>347</v>
      </c>
      <c r="G94" s="105" t="s">
        <v>164</v>
      </c>
      <c r="H94" s="107">
        <v>0.6</v>
      </c>
      <c r="I94" s="107">
        <v>0.78</v>
      </c>
      <c r="J94" s="110" t="s">
        <v>236</v>
      </c>
      <c r="K94" s="103"/>
      <c r="L94" s="103"/>
      <c r="M94" s="103"/>
      <c r="N94" s="103" t="e">
        <f t="shared" si="6"/>
        <v>#DIV/0!</v>
      </c>
      <c r="O94" s="115" t="e">
        <f t="shared" si="7"/>
        <v>#DIV/0!</v>
      </c>
      <c r="P94" s="115" t="e">
        <f t="shared" si="8"/>
        <v>#DIV/0!</v>
      </c>
      <c r="XDW94" s="96"/>
      <c r="XDX94" s="96"/>
      <c r="XDY94" s="96"/>
      <c r="XDZ94" s="96"/>
      <c r="XEA94" s="96"/>
      <c r="XEB94" s="96"/>
      <c r="XEC94" s="96"/>
      <c r="XED94" s="96"/>
      <c r="XEE94" s="96"/>
      <c r="XEF94" s="96"/>
      <c r="XEG94" s="96"/>
      <c r="XEH94" s="96"/>
      <c r="XEI94" s="96"/>
      <c r="XEJ94" s="96"/>
      <c r="XEK94" s="96"/>
      <c r="XEL94" s="96"/>
      <c r="XEM94" s="96"/>
      <c r="XEN94" s="96"/>
      <c r="XEO94" s="96"/>
      <c r="XEP94" s="96"/>
      <c r="XEQ94" s="96"/>
      <c r="XER94" s="96"/>
      <c r="XES94" s="96"/>
      <c r="XET94" s="96"/>
      <c r="XEU94" s="96"/>
      <c r="XEV94" s="96"/>
      <c r="XEW94" s="96"/>
      <c r="XEX94" s="96"/>
      <c r="XEY94" s="96"/>
      <c r="XEZ94" s="96"/>
      <c r="XFA94" s="96"/>
      <c r="XFB94" s="96"/>
      <c r="XFC94" s="96"/>
    </row>
    <row r="95" s="96" customFormat="1" ht="34.75" spans="1:16">
      <c r="A95" s="99">
        <v>135</v>
      </c>
      <c r="B95" s="101" t="s">
        <v>418</v>
      </c>
      <c r="C95" s="101" t="s">
        <v>418</v>
      </c>
      <c r="D95" s="118"/>
      <c r="E95" s="101"/>
      <c r="F95" s="101"/>
      <c r="G95" s="113" t="s">
        <v>164</v>
      </c>
      <c r="H95" s="113">
        <v>0</v>
      </c>
      <c r="I95" s="113">
        <v>0</v>
      </c>
      <c r="J95" s="113"/>
      <c r="K95" s="113"/>
      <c r="L95" s="113"/>
      <c r="M95" s="113"/>
      <c r="N95" s="103" t="e">
        <f t="shared" si="6"/>
        <v>#DIV/0!</v>
      </c>
      <c r="O95" s="115" t="e">
        <f t="shared" si="7"/>
        <v>#DIV/0!</v>
      </c>
      <c r="P95" s="115" t="e">
        <f t="shared" si="8"/>
        <v>#DIV/0!</v>
      </c>
    </row>
    <row r="96" s="96" customFormat="1" ht="34.75" spans="1:16">
      <c r="A96" s="99">
        <v>136</v>
      </c>
      <c r="B96" s="101" t="s">
        <v>419</v>
      </c>
      <c r="C96" s="101" t="s">
        <v>419</v>
      </c>
      <c r="D96" s="118"/>
      <c r="E96" s="113"/>
      <c r="F96" s="101"/>
      <c r="G96" s="113" t="s">
        <v>164</v>
      </c>
      <c r="H96" s="113">
        <v>0</v>
      </c>
      <c r="I96" s="113">
        <v>0</v>
      </c>
      <c r="J96" s="113"/>
      <c r="K96" s="113"/>
      <c r="L96" s="113"/>
      <c r="M96" s="113"/>
      <c r="N96" s="103" t="e">
        <f t="shared" si="6"/>
        <v>#DIV/0!</v>
      </c>
      <c r="O96" s="115" t="e">
        <f t="shared" si="7"/>
        <v>#DIV/0!</v>
      </c>
      <c r="P96" s="115" t="e">
        <f t="shared" si="8"/>
        <v>#DIV/0!</v>
      </c>
    </row>
    <row r="97" s="96" customFormat="1" ht="34.75" spans="1:16">
      <c r="A97" s="99">
        <v>137</v>
      </c>
      <c r="B97" s="101" t="s">
        <v>420</v>
      </c>
      <c r="C97" s="101" t="s">
        <v>420</v>
      </c>
      <c r="D97" s="118"/>
      <c r="E97" s="101"/>
      <c r="F97" s="101"/>
      <c r="G97" s="113" t="s">
        <v>164</v>
      </c>
      <c r="H97" s="113">
        <v>0</v>
      </c>
      <c r="I97" s="113">
        <v>0</v>
      </c>
      <c r="J97" s="113"/>
      <c r="K97" s="113"/>
      <c r="L97" s="113"/>
      <c r="M97" s="113"/>
      <c r="N97" s="103" t="e">
        <f t="shared" si="6"/>
        <v>#DIV/0!</v>
      </c>
      <c r="O97" s="115" t="e">
        <f t="shared" si="7"/>
        <v>#DIV/0!</v>
      </c>
      <c r="P97" s="115" t="e">
        <f t="shared" si="8"/>
        <v>#DIV/0!</v>
      </c>
    </row>
    <row r="98" s="96" customFormat="1" ht="34.75" spans="1:16">
      <c r="A98" s="99">
        <v>138</v>
      </c>
      <c r="B98" s="101" t="s">
        <v>421</v>
      </c>
      <c r="C98" s="101" t="s">
        <v>421</v>
      </c>
      <c r="D98" s="118"/>
      <c r="E98" s="101"/>
      <c r="F98" s="101"/>
      <c r="G98" s="113" t="s">
        <v>164</v>
      </c>
      <c r="H98" s="113">
        <v>0</v>
      </c>
      <c r="I98" s="113">
        <v>0</v>
      </c>
      <c r="J98" s="113"/>
      <c r="K98" s="113"/>
      <c r="L98" s="113"/>
      <c r="M98" s="113"/>
      <c r="N98" s="103" t="e">
        <f t="shared" si="6"/>
        <v>#DIV/0!</v>
      </c>
      <c r="O98" s="115" t="e">
        <f t="shared" si="7"/>
        <v>#DIV/0!</v>
      </c>
      <c r="P98" s="115" t="e">
        <f t="shared" si="8"/>
        <v>#DIV/0!</v>
      </c>
    </row>
    <row r="99" s="96" customFormat="1" ht="34.75" spans="1:16">
      <c r="A99" s="99">
        <v>139</v>
      </c>
      <c r="B99" s="101" t="s">
        <v>422</v>
      </c>
      <c r="C99" s="101" t="s">
        <v>422</v>
      </c>
      <c r="D99" s="118"/>
      <c r="E99" s="101"/>
      <c r="F99" s="101"/>
      <c r="G99" s="113" t="s">
        <v>164</v>
      </c>
      <c r="H99" s="113">
        <v>0</v>
      </c>
      <c r="I99" s="113">
        <v>0</v>
      </c>
      <c r="J99" s="113"/>
      <c r="K99" s="113"/>
      <c r="L99" s="113"/>
      <c r="M99" s="113"/>
      <c r="N99" s="103" t="e">
        <f>AVERAGE(K99:M99)</f>
        <v>#DIV/0!</v>
      </c>
      <c r="O99" s="115" t="e">
        <f>(N99-J99)/J99</f>
        <v>#DIV/0!</v>
      </c>
      <c r="P99" s="115" t="e">
        <f>(N99-I99)/I99</f>
        <v>#DIV/0!</v>
      </c>
    </row>
    <row r="100" s="96" customFormat="1" spans="10:14">
      <c r="J100" s="119"/>
      <c r="K100" s="119"/>
      <c r="L100" s="119"/>
      <c r="M100" s="119"/>
      <c r="N100" s="119"/>
    </row>
    <row r="101" s="96" customFormat="1" spans="10:14">
      <c r="J101" s="119"/>
      <c r="K101" s="119"/>
      <c r="L101" s="119"/>
      <c r="M101" s="119"/>
      <c r="N101" s="119"/>
    </row>
    <row r="102" s="96" customFormat="1" spans="10:14">
      <c r="J102" s="119"/>
      <c r="K102" s="119"/>
      <c r="L102" s="119"/>
      <c r="M102" s="119"/>
      <c r="N102" s="119"/>
    </row>
    <row r="103" s="96" customFormat="1" spans="10:14">
      <c r="J103" s="119"/>
      <c r="K103" s="119"/>
      <c r="L103" s="119"/>
      <c r="M103" s="119"/>
      <c r="N103" s="119"/>
    </row>
    <row r="104" s="96" customFormat="1" spans="10:14">
      <c r="J104" s="119"/>
      <c r="K104" s="119"/>
      <c r="L104" s="119"/>
      <c r="M104" s="119"/>
      <c r="N104" s="119"/>
    </row>
    <row r="105" s="96" customFormat="1" spans="10:14">
      <c r="J105" s="119"/>
      <c r="K105" s="119"/>
      <c r="L105" s="119"/>
      <c r="M105" s="119"/>
      <c r="N105" s="119"/>
    </row>
    <row r="106" s="96" customFormat="1" spans="10:14">
      <c r="J106" s="119"/>
      <c r="K106" s="119"/>
      <c r="L106" s="119"/>
      <c r="M106" s="119"/>
      <c r="N106" s="119"/>
    </row>
    <row r="107" s="96" customFormat="1" spans="10:14">
      <c r="J107" s="119"/>
      <c r="K107" s="119"/>
      <c r="L107" s="119"/>
      <c r="M107" s="119"/>
      <c r="N107" s="119"/>
    </row>
    <row r="108" s="96" customFormat="1" spans="10:14">
      <c r="J108" s="119"/>
      <c r="K108" s="119"/>
      <c r="L108" s="119"/>
      <c r="M108" s="119"/>
      <c r="N108" s="119"/>
    </row>
    <row r="109" s="96" customFormat="1" spans="10:14">
      <c r="J109" s="119"/>
      <c r="K109" s="119"/>
      <c r="L109" s="119"/>
      <c r="M109" s="119"/>
      <c r="N109" s="119"/>
    </row>
    <row r="110" s="96" customFormat="1" spans="10:14">
      <c r="J110" s="119"/>
      <c r="K110" s="119"/>
      <c r="L110" s="119"/>
      <c r="M110" s="119"/>
      <c r="N110" s="119"/>
    </row>
    <row r="111" s="96" customFormat="1" spans="10:14">
      <c r="J111" s="119"/>
      <c r="K111" s="119"/>
      <c r="L111" s="119"/>
      <c r="M111" s="119"/>
      <c r="N111" s="119"/>
    </row>
    <row r="112" s="96" customFormat="1" spans="10:14">
      <c r="J112" s="119"/>
      <c r="K112" s="119"/>
      <c r="L112" s="119"/>
      <c r="M112" s="119"/>
      <c r="N112" s="119"/>
    </row>
    <row r="113" s="96" customFormat="1" spans="10:14">
      <c r="J113" s="119"/>
      <c r="K113" s="119"/>
      <c r="L113" s="119"/>
      <c r="M113" s="119"/>
      <c r="N113" s="119"/>
    </row>
    <row r="114" s="96" customFormat="1" spans="10:14">
      <c r="J114" s="119"/>
      <c r="K114" s="119"/>
      <c r="L114" s="119"/>
      <c r="M114" s="119"/>
      <c r="N114" s="119"/>
    </row>
    <row r="115" s="96" customFormat="1" spans="10:14">
      <c r="J115" s="119"/>
      <c r="K115" s="119"/>
      <c r="L115" s="119"/>
      <c r="M115" s="119"/>
      <c r="N115" s="119"/>
    </row>
    <row r="116" s="96" customFormat="1" spans="10:14">
      <c r="J116" s="119"/>
      <c r="K116" s="119"/>
      <c r="L116" s="119"/>
      <c r="M116" s="119"/>
      <c r="N116" s="119"/>
    </row>
    <row r="117" s="96" customFormat="1" spans="10:14">
      <c r="J117" s="119"/>
      <c r="K117" s="119"/>
      <c r="L117" s="119"/>
      <c r="M117" s="119"/>
      <c r="N117" s="119"/>
    </row>
    <row r="118" s="96" customFormat="1" spans="10:14">
      <c r="J118" s="119"/>
      <c r="K118" s="119"/>
      <c r="L118" s="119"/>
      <c r="M118" s="119"/>
      <c r="N118" s="119"/>
    </row>
    <row r="119" s="96" customFormat="1" spans="10:14">
      <c r="J119" s="119"/>
      <c r="K119" s="119"/>
      <c r="L119" s="119"/>
      <c r="M119" s="119"/>
      <c r="N119" s="119"/>
    </row>
    <row r="120" s="96" customFormat="1" spans="10:14">
      <c r="J120" s="119"/>
      <c r="K120" s="119"/>
      <c r="L120" s="119"/>
      <c r="M120" s="119"/>
      <c r="N120" s="119"/>
    </row>
    <row r="121" s="96" customFormat="1" spans="10:14">
      <c r="J121" s="119"/>
      <c r="K121" s="119"/>
      <c r="L121" s="119"/>
      <c r="M121" s="119"/>
      <c r="N121" s="119"/>
    </row>
    <row r="122" s="96" customFormat="1" spans="10:14">
      <c r="J122" s="119"/>
      <c r="K122" s="119"/>
      <c r="L122" s="119"/>
      <c r="M122" s="119"/>
      <c r="N122" s="119"/>
    </row>
    <row r="123" s="96" customFormat="1" spans="10:14">
      <c r="J123" s="119"/>
      <c r="K123" s="119"/>
      <c r="L123" s="119"/>
      <c r="M123" s="119"/>
      <c r="N123" s="119"/>
    </row>
    <row r="124" s="96" customFormat="1" spans="10:14">
      <c r="J124" s="119"/>
      <c r="K124" s="119"/>
      <c r="L124" s="119"/>
      <c r="M124" s="119"/>
      <c r="N124" s="119"/>
    </row>
    <row r="125" s="96" customFormat="1" spans="10:14">
      <c r="J125" s="119"/>
      <c r="K125" s="119"/>
      <c r="L125" s="119"/>
      <c r="M125" s="119"/>
      <c r="N125" s="119"/>
    </row>
    <row r="126" s="96" customFormat="1" spans="10:14">
      <c r="J126" s="119"/>
      <c r="K126" s="119"/>
      <c r="L126" s="119"/>
      <c r="M126" s="119"/>
      <c r="N126" s="119"/>
    </row>
    <row r="127" s="96" customFormat="1" spans="10:14">
      <c r="J127" s="119"/>
      <c r="K127" s="119"/>
      <c r="L127" s="119"/>
      <c r="M127" s="119"/>
      <c r="N127" s="119"/>
    </row>
    <row r="128" s="96" customFormat="1" spans="10:14">
      <c r="J128" s="119"/>
      <c r="K128" s="119"/>
      <c r="L128" s="119"/>
      <c r="M128" s="119"/>
      <c r="N128" s="119"/>
    </row>
    <row r="129" s="96" customFormat="1" spans="10:14">
      <c r="J129" s="119"/>
      <c r="K129" s="119"/>
      <c r="L129" s="119"/>
      <c r="M129" s="119"/>
      <c r="N129" s="119"/>
    </row>
    <row r="130" s="96" customFormat="1" spans="10:14">
      <c r="J130" s="119"/>
      <c r="K130" s="119"/>
      <c r="L130" s="119"/>
      <c r="M130" s="119"/>
      <c r="N130" s="119"/>
    </row>
    <row r="131" s="96" customFormat="1" spans="10:14">
      <c r="J131" s="119"/>
      <c r="K131" s="119"/>
      <c r="L131" s="119"/>
      <c r="M131" s="119"/>
      <c r="N131" s="119"/>
    </row>
    <row r="132" s="96" customFormat="1" spans="10:14">
      <c r="J132" s="119"/>
      <c r="K132" s="119"/>
      <c r="L132" s="119"/>
      <c r="M132" s="119"/>
      <c r="N132" s="119"/>
    </row>
    <row r="133" s="96" customFormat="1" spans="10:14">
      <c r="J133" s="119"/>
      <c r="K133" s="119"/>
      <c r="L133" s="119"/>
      <c r="M133" s="119"/>
      <c r="N133" s="119"/>
    </row>
    <row r="134" s="96" customFormat="1" spans="10:14">
      <c r="J134" s="119"/>
      <c r="K134" s="119"/>
      <c r="L134" s="119"/>
      <c r="M134" s="119"/>
      <c r="N134" s="119"/>
    </row>
    <row r="135" s="96" customFormat="1" spans="10:14">
      <c r="J135" s="119"/>
      <c r="K135" s="119"/>
      <c r="L135" s="119"/>
      <c r="M135" s="119"/>
      <c r="N135" s="119"/>
    </row>
    <row r="136" s="96" customFormat="1" spans="10:14">
      <c r="J136" s="119"/>
      <c r="K136" s="119"/>
      <c r="L136" s="119"/>
      <c r="M136" s="119"/>
      <c r="N136" s="119"/>
    </row>
    <row r="137" s="96" customFormat="1" spans="10:14">
      <c r="J137" s="119"/>
      <c r="K137" s="119"/>
      <c r="L137" s="119"/>
      <c r="M137" s="119"/>
      <c r="N137" s="119"/>
    </row>
    <row r="138" s="96" customFormat="1" spans="10:14">
      <c r="J138" s="119"/>
      <c r="K138" s="119"/>
      <c r="L138" s="119"/>
      <c r="M138" s="119"/>
      <c r="N138" s="119"/>
    </row>
    <row r="139" s="96" customFormat="1" spans="10:14">
      <c r="J139" s="119"/>
      <c r="K139" s="119"/>
      <c r="L139" s="119"/>
      <c r="M139" s="119"/>
      <c r="N139" s="119"/>
    </row>
    <row r="140" s="96" customFormat="1" spans="10:14">
      <c r="J140" s="119"/>
      <c r="K140" s="119"/>
      <c r="L140" s="119"/>
      <c r="M140" s="119"/>
      <c r="N140" s="119"/>
    </row>
    <row r="141" s="96" customFormat="1" spans="10:14">
      <c r="J141" s="119"/>
      <c r="K141" s="119"/>
      <c r="L141" s="119"/>
      <c r="M141" s="119"/>
      <c r="N141" s="119"/>
    </row>
    <row r="142" s="96" customFormat="1" spans="10:14">
      <c r="J142" s="119"/>
      <c r="K142" s="119"/>
      <c r="L142" s="119"/>
      <c r="M142" s="119"/>
      <c r="N142" s="119"/>
    </row>
    <row r="1048519" s="96" customFormat="1"/>
    <row r="1048520" s="96" customFormat="1"/>
    <row r="1048521" s="96" customFormat="1"/>
    <row r="1048522" s="96" customFormat="1"/>
    <row r="1048523" s="96" customFormat="1"/>
    <row r="1048524" s="96" customFormat="1"/>
    <row r="1048525" s="96" customFormat="1"/>
    <row r="1048526" s="96" customFormat="1"/>
    <row r="1048527" s="96" customFormat="1"/>
    <row r="1048528" s="96" customFormat="1"/>
    <row r="1048529" s="96" customFormat="1"/>
    <row r="1048530" s="96" customFormat="1"/>
    <row r="1048531" s="96" customFormat="1"/>
    <row r="1048532" s="96" customFormat="1"/>
    <row r="1048533" s="96" customFormat="1"/>
    <row r="1048534" s="96" customFormat="1"/>
    <row r="1048535" s="96" customFormat="1"/>
    <row r="1048536" s="96" customFormat="1"/>
    <row r="1048537" s="96" customFormat="1"/>
    <row r="1048538" s="96" customFormat="1"/>
    <row r="1048539" s="96" customFormat="1"/>
    <row r="1048540" s="96" customFormat="1"/>
    <row r="1048541" s="96" customFormat="1"/>
    <row r="1048542" s="96" customFormat="1"/>
    <row r="1048543" s="96" customFormat="1"/>
    <row r="1048544" s="96" customFormat="1"/>
    <row r="1048545" s="96" customFormat="1"/>
    <row r="1048546" s="96" customFormat="1"/>
    <row r="1048547" s="96" customFormat="1"/>
    <row r="1048548" s="96" customFormat="1"/>
    <row r="1048549" s="96" customFormat="1"/>
    <row r="1048550" s="96" customFormat="1"/>
    <row r="1048551" s="96" customFormat="1"/>
    <row r="1048552" s="96" customFormat="1"/>
    <row r="1048553" s="96" customFormat="1"/>
    <row r="1048554" s="96" customFormat="1"/>
    <row r="1048555" s="96" customFormat="1"/>
    <row r="1048556" s="96" customFormat="1"/>
    <row r="1048557" s="96" customFormat="1"/>
    <row r="1048558" s="96" customFormat="1"/>
    <row r="1048559" s="96" customFormat="1"/>
    <row r="1048560" s="96" customFormat="1"/>
    <row r="1048561" s="96" customFormat="1"/>
    <row r="1048562" s="96" customFormat="1"/>
    <row r="1048563" s="96" customFormat="1"/>
    <row r="1048564" s="96" customFormat="1"/>
    <row r="1048565" s="96" customFormat="1"/>
    <row r="1048566" s="96" customFormat="1"/>
    <row r="1048567" s="96" customFormat="1"/>
    <row r="1048568" s="96" customFormat="1"/>
    <row r="1048569" s="96" customFormat="1"/>
    <row r="1048570" s="96" customFormat="1"/>
    <row r="1048571" s="96" customFormat="1"/>
    <row r="1048572" s="96" customFormat="1"/>
    <row r="1048573" s="96" customFormat="1"/>
    <row r="1048574" s="96" customFormat="1"/>
    <row r="1048575" s="96" customFormat="1"/>
    <row r="1048576" s="96" customFormat="1"/>
  </sheetData>
  <autoFilter ref="A1:P99"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200"/>
  <sheetViews>
    <sheetView topLeftCell="A40" workbookViewId="0">
      <selection activeCell="U25" sqref="U25:U29"/>
    </sheetView>
  </sheetViews>
  <sheetFormatPr defaultColWidth="11" defaultRowHeight="17.6"/>
  <cols>
    <col min="1" max="2" width="10.8333333333333" style="48" customWidth="1"/>
    <col min="3" max="3" width="51.1666666666667" style="48" customWidth="1"/>
    <col min="4" max="10" width="11" hidden="1" customWidth="1"/>
    <col min="11" max="11" width="10.8333333333333" style="48" customWidth="1"/>
    <col min="12" max="15" width="11" hidden="1" customWidth="1"/>
    <col min="16" max="20" width="10.8333333333333" style="48" customWidth="1"/>
    <col min="21" max="21" width="10.8333333333333" style="49" customWidth="1"/>
    <col min="22" max="24" width="10.8333333333333" style="48" customWidth="1"/>
    <col min="25" max="16384" width="10.8333333333333" style="48"/>
  </cols>
  <sheetData>
    <row r="1" ht="41.75" spans="1:24">
      <c r="A1" s="50" t="s">
        <v>423</v>
      </c>
      <c r="B1" s="51" t="s">
        <v>424</v>
      </c>
      <c r="C1" s="51" t="s">
        <v>425</v>
      </c>
      <c r="D1" s="51" t="s">
        <v>426</v>
      </c>
      <c r="E1" s="68" t="s">
        <v>427</v>
      </c>
      <c r="F1" s="68" t="s">
        <v>428</v>
      </c>
      <c r="G1" s="68" t="s">
        <v>429</v>
      </c>
      <c r="H1" s="68" t="s">
        <v>430</v>
      </c>
      <c r="I1" s="68" t="s">
        <v>431</v>
      </c>
      <c r="J1" s="68" t="s">
        <v>432</v>
      </c>
      <c r="K1" s="68" t="s">
        <v>150</v>
      </c>
      <c r="L1" s="68" t="s">
        <v>433</v>
      </c>
      <c r="M1" s="68" t="s">
        <v>434</v>
      </c>
      <c r="N1" s="68" t="s">
        <v>435</v>
      </c>
      <c r="O1" s="68" t="s">
        <v>436</v>
      </c>
      <c r="P1" s="68" t="s">
        <v>153</v>
      </c>
      <c r="Q1" s="68" t="s">
        <v>154</v>
      </c>
      <c r="R1" s="68" t="s">
        <v>155</v>
      </c>
      <c r="S1" s="68" t="s">
        <v>156</v>
      </c>
      <c r="T1" s="68" t="s">
        <v>157</v>
      </c>
      <c r="U1" s="85" t="s">
        <v>437</v>
      </c>
      <c r="V1" s="68" t="s">
        <v>438</v>
      </c>
      <c r="W1" s="68" t="s">
        <v>439</v>
      </c>
      <c r="X1" s="68" t="s">
        <v>440</v>
      </c>
    </row>
    <row r="2" customFormat="1" ht="34.75" hidden="1" spans="1:24">
      <c r="A2" s="52" t="s">
        <v>441</v>
      </c>
      <c r="B2" s="53"/>
      <c r="C2" s="54" t="s">
        <v>442</v>
      </c>
      <c r="D2" s="54"/>
      <c r="E2" s="63" t="s">
        <v>443</v>
      </c>
      <c r="F2" s="63"/>
      <c r="G2" s="64"/>
      <c r="H2" s="64"/>
      <c r="I2" s="22"/>
      <c r="J2" s="64"/>
      <c r="K2" s="64" t="s">
        <v>444</v>
      </c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</row>
    <row r="3" ht="84.75" spans="1:24">
      <c r="A3" s="55" t="s">
        <v>58</v>
      </c>
      <c r="B3" s="56" t="s">
        <v>445</v>
      </c>
      <c r="C3" s="57" t="s">
        <v>446</v>
      </c>
      <c r="D3" s="54"/>
      <c r="E3" s="63" t="s">
        <v>447</v>
      </c>
      <c r="F3" s="63"/>
      <c r="G3" s="64"/>
      <c r="H3" s="64"/>
      <c r="I3" s="22"/>
      <c r="J3" s="64"/>
      <c r="K3" s="81" t="s">
        <v>164</v>
      </c>
      <c r="L3" s="54"/>
      <c r="M3" s="54"/>
      <c r="N3" s="54"/>
      <c r="O3" s="54"/>
      <c r="P3" s="82">
        <v>110</v>
      </c>
      <c r="Q3" s="57">
        <v>90</v>
      </c>
      <c r="R3" s="57">
        <v>110</v>
      </c>
      <c r="S3" s="57">
        <v>110</v>
      </c>
      <c r="T3" s="57">
        <f t="shared" ref="T3:T43" si="0">AVERAGE(Q3:S3)</f>
        <v>103.333333333333</v>
      </c>
      <c r="U3" s="86">
        <f t="shared" ref="U3:U50" si="1">(T3-P3)/P3</f>
        <v>-0.0606060606060606</v>
      </c>
      <c r="V3" s="57"/>
      <c r="W3" s="57"/>
      <c r="X3" s="57"/>
    </row>
    <row r="4" ht="18.35" spans="1:24">
      <c r="A4" s="55"/>
      <c r="B4" s="56"/>
      <c r="C4" s="57" t="s">
        <v>448</v>
      </c>
      <c r="D4" s="54"/>
      <c r="E4" s="63"/>
      <c r="F4" s="63"/>
      <c r="G4" s="64"/>
      <c r="H4" s="64"/>
      <c r="I4" s="22"/>
      <c r="J4" s="64"/>
      <c r="K4" s="81" t="s">
        <v>164</v>
      </c>
      <c r="L4" s="54"/>
      <c r="M4" s="54"/>
      <c r="N4" s="54"/>
      <c r="O4" s="54"/>
      <c r="P4" s="83">
        <v>1.57</v>
      </c>
      <c r="Q4" s="57">
        <v>1.18</v>
      </c>
      <c r="R4" s="57">
        <v>0.92</v>
      </c>
      <c r="S4" s="57">
        <v>2.49</v>
      </c>
      <c r="T4" s="57">
        <f t="shared" si="0"/>
        <v>1.53</v>
      </c>
      <c r="U4" s="86">
        <f t="shared" si="1"/>
        <v>-0.0254777070063694</v>
      </c>
      <c r="V4" s="57"/>
      <c r="W4" s="57"/>
      <c r="X4" s="57"/>
    </row>
    <row r="5" ht="18.35" spans="1:24">
      <c r="A5" s="55"/>
      <c r="B5" s="56"/>
      <c r="C5" s="57" t="s">
        <v>449</v>
      </c>
      <c r="D5" s="54"/>
      <c r="E5" s="63"/>
      <c r="F5" s="63"/>
      <c r="G5" s="64"/>
      <c r="H5" s="64"/>
      <c r="I5" s="22"/>
      <c r="J5" s="64"/>
      <c r="K5" s="81" t="s">
        <v>164</v>
      </c>
      <c r="L5" s="54"/>
      <c r="M5" s="54"/>
      <c r="N5" s="54"/>
      <c r="O5" s="54"/>
      <c r="P5" s="83">
        <v>0.14</v>
      </c>
      <c r="Q5" s="57">
        <v>0.19</v>
      </c>
      <c r="R5" s="57">
        <v>2.65</v>
      </c>
      <c r="S5" s="57">
        <v>0.21</v>
      </c>
      <c r="T5" s="57">
        <f t="shared" si="0"/>
        <v>1.01666666666667</v>
      </c>
      <c r="U5" s="86">
        <f t="shared" si="1"/>
        <v>6.26190476190476</v>
      </c>
      <c r="V5" s="57"/>
      <c r="W5" s="57"/>
      <c r="X5" s="57"/>
    </row>
    <row r="6" ht="18.35" spans="1:24">
      <c r="A6" s="55"/>
      <c r="B6" s="56"/>
      <c r="C6" s="57" t="s">
        <v>450</v>
      </c>
      <c r="D6" s="54"/>
      <c r="E6" s="63"/>
      <c r="F6" s="63"/>
      <c r="G6" s="64"/>
      <c r="H6" s="64"/>
      <c r="I6" s="22"/>
      <c r="J6" s="64"/>
      <c r="K6" s="81" t="s">
        <v>164</v>
      </c>
      <c r="L6" s="54"/>
      <c r="M6" s="54"/>
      <c r="N6" s="54"/>
      <c r="O6" s="54"/>
      <c r="P6" s="83">
        <v>557</v>
      </c>
      <c r="Q6" s="57">
        <v>517.15</v>
      </c>
      <c r="R6" s="57">
        <v>539.64</v>
      </c>
      <c r="S6" s="57">
        <v>494.67</v>
      </c>
      <c r="T6" s="57">
        <f t="shared" si="0"/>
        <v>517.153333333333</v>
      </c>
      <c r="U6" s="86">
        <f t="shared" si="1"/>
        <v>-0.0715380011968881</v>
      </c>
      <c r="V6" s="57"/>
      <c r="W6" s="57"/>
      <c r="X6" s="57"/>
    </row>
    <row r="7" ht="18.35" spans="1:24">
      <c r="A7" s="55"/>
      <c r="B7" s="56"/>
      <c r="C7" s="57" t="s">
        <v>451</v>
      </c>
      <c r="D7" s="54"/>
      <c r="E7" s="63"/>
      <c r="F7" s="63"/>
      <c r="G7" s="64"/>
      <c r="H7" s="64"/>
      <c r="I7" s="22"/>
      <c r="J7" s="64"/>
      <c r="K7" s="81" t="s">
        <v>164</v>
      </c>
      <c r="L7" s="54"/>
      <c r="M7" s="54"/>
      <c r="N7" s="54"/>
      <c r="O7" s="54"/>
      <c r="P7" s="83">
        <v>21.88</v>
      </c>
      <c r="Q7" s="57">
        <v>19.37</v>
      </c>
      <c r="R7" s="57"/>
      <c r="S7" s="57"/>
      <c r="T7" s="57">
        <f t="shared" si="0"/>
        <v>19.37</v>
      </c>
      <c r="U7" s="86">
        <f t="shared" si="1"/>
        <v>-0.114716636197441</v>
      </c>
      <c r="V7" s="57"/>
      <c r="W7" s="57"/>
      <c r="X7" s="57"/>
    </row>
    <row r="8" ht="18.35" spans="1:24">
      <c r="A8" s="55"/>
      <c r="B8" s="56"/>
      <c r="C8" s="57" t="s">
        <v>452</v>
      </c>
      <c r="D8" s="54"/>
      <c r="E8" s="63"/>
      <c r="F8" s="63"/>
      <c r="G8" s="64"/>
      <c r="H8" s="64"/>
      <c r="I8" s="22"/>
      <c r="J8" s="64"/>
      <c r="K8" s="81" t="s">
        <v>164</v>
      </c>
      <c r="L8" s="54"/>
      <c r="M8" s="54"/>
      <c r="N8" s="54"/>
      <c r="O8" s="54"/>
      <c r="P8" s="83">
        <v>0.49333333</v>
      </c>
      <c r="Q8" s="57">
        <v>0.42</v>
      </c>
      <c r="R8" s="57">
        <v>0.44</v>
      </c>
      <c r="S8" s="57">
        <v>0.47</v>
      </c>
      <c r="T8" s="57">
        <f t="shared" si="0"/>
        <v>0.443333333333333</v>
      </c>
      <c r="U8" s="86">
        <f t="shared" si="1"/>
        <v>-0.101351345279401</v>
      </c>
      <c r="V8" s="57"/>
      <c r="W8" s="57"/>
      <c r="X8" s="57"/>
    </row>
    <row r="9" ht="18.35" spans="1:24">
      <c r="A9" s="55"/>
      <c r="B9" s="56"/>
      <c r="C9" s="57" t="s">
        <v>453</v>
      </c>
      <c r="D9" s="54"/>
      <c r="E9" s="63"/>
      <c r="F9" s="63"/>
      <c r="G9" s="64"/>
      <c r="H9" s="64"/>
      <c r="I9" s="22"/>
      <c r="J9" s="64"/>
      <c r="K9" s="81" t="s">
        <v>164</v>
      </c>
      <c r="L9" s="54"/>
      <c r="M9" s="54"/>
      <c r="N9" s="54"/>
      <c r="O9" s="54"/>
      <c r="P9" s="83">
        <v>0.49333333</v>
      </c>
      <c r="Q9" s="57">
        <v>0.49</v>
      </c>
      <c r="R9" s="57">
        <v>0.48</v>
      </c>
      <c r="S9" s="57">
        <v>0.5</v>
      </c>
      <c r="T9" s="57">
        <f t="shared" si="0"/>
        <v>0.49</v>
      </c>
      <c r="U9" s="86">
        <f t="shared" si="1"/>
        <v>-0.00675675004565376</v>
      </c>
      <c r="V9" s="57"/>
      <c r="W9" s="57"/>
      <c r="X9" s="57"/>
    </row>
    <row r="10" ht="18.35" spans="1:24">
      <c r="A10" s="55"/>
      <c r="B10" s="56"/>
      <c r="C10" s="58" t="s">
        <v>454</v>
      </c>
      <c r="D10" s="59"/>
      <c r="E10" s="63"/>
      <c r="F10" s="63"/>
      <c r="G10" s="64"/>
      <c r="H10" s="64"/>
      <c r="I10" s="22"/>
      <c r="J10" s="64"/>
      <c r="K10" s="81" t="s">
        <v>164</v>
      </c>
      <c r="L10" s="54"/>
      <c r="M10" s="54"/>
      <c r="N10" s="54"/>
      <c r="O10" s="54"/>
      <c r="P10" s="83">
        <v>1.38</v>
      </c>
      <c r="Q10" s="57">
        <v>1.76</v>
      </c>
      <c r="R10" s="57">
        <v>0.87</v>
      </c>
      <c r="S10" s="57">
        <v>1.12</v>
      </c>
      <c r="T10" s="57">
        <f t="shared" si="0"/>
        <v>1.25</v>
      </c>
      <c r="U10" s="86">
        <f t="shared" si="1"/>
        <v>-0.0942028985507246</v>
      </c>
      <c r="V10" s="57"/>
      <c r="W10" s="57"/>
      <c r="X10" s="57"/>
    </row>
    <row r="11" ht="18.35" spans="1:24">
      <c r="A11" s="55"/>
      <c r="B11" s="56"/>
      <c r="C11" s="58" t="s">
        <v>455</v>
      </c>
      <c r="D11" s="59"/>
      <c r="E11" s="63"/>
      <c r="F11" s="63"/>
      <c r="G11" s="64"/>
      <c r="H11" s="64"/>
      <c r="I11" s="22"/>
      <c r="J11" s="64"/>
      <c r="K11" s="81" t="s">
        <v>164</v>
      </c>
      <c r="L11" s="54"/>
      <c r="M11" s="54"/>
      <c r="N11" s="54"/>
      <c r="O11" s="54"/>
      <c r="P11" s="83">
        <v>2.15666667</v>
      </c>
      <c r="Q11" s="57">
        <v>2.31</v>
      </c>
      <c r="R11" s="57">
        <v>2.01</v>
      </c>
      <c r="S11" s="57">
        <v>2.08</v>
      </c>
      <c r="T11" s="57">
        <f t="shared" si="0"/>
        <v>2.13333333333333</v>
      </c>
      <c r="U11" s="86">
        <f t="shared" si="1"/>
        <v>-0.0108191669075438</v>
      </c>
      <c r="V11" s="57"/>
      <c r="W11" s="57"/>
      <c r="X11" s="57"/>
    </row>
    <row r="12" ht="18.35" spans="1:24">
      <c r="A12" s="55"/>
      <c r="B12" s="56"/>
      <c r="C12" s="58" t="s">
        <v>456</v>
      </c>
      <c r="D12" s="59"/>
      <c r="E12" s="63"/>
      <c r="F12" s="63"/>
      <c r="G12" s="64"/>
      <c r="H12" s="64"/>
      <c r="I12" s="22"/>
      <c r="J12" s="64"/>
      <c r="K12" s="81" t="s">
        <v>164</v>
      </c>
      <c r="L12" s="54"/>
      <c r="M12" s="54"/>
      <c r="N12" s="54"/>
      <c r="O12" s="54"/>
      <c r="P12" s="83">
        <v>2.37</v>
      </c>
      <c r="Q12" s="57">
        <v>1.73</v>
      </c>
      <c r="R12" s="57">
        <v>2.01</v>
      </c>
      <c r="S12" s="57">
        <v>2.15</v>
      </c>
      <c r="T12" s="57">
        <f t="shared" si="0"/>
        <v>1.96333333333333</v>
      </c>
      <c r="U12" s="86">
        <f t="shared" si="1"/>
        <v>-0.171589310829817</v>
      </c>
      <c r="V12" s="57"/>
      <c r="W12" s="57"/>
      <c r="X12" s="57"/>
    </row>
    <row r="13" ht="18.35" spans="1:24">
      <c r="A13" s="55"/>
      <c r="B13" s="56"/>
      <c r="C13" s="58" t="s">
        <v>457</v>
      </c>
      <c r="D13" s="59"/>
      <c r="E13" s="63"/>
      <c r="F13" s="63"/>
      <c r="G13" s="64"/>
      <c r="H13" s="64"/>
      <c r="I13" s="22"/>
      <c r="J13" s="64"/>
      <c r="K13" s="81" t="s">
        <v>164</v>
      </c>
      <c r="L13" s="54"/>
      <c r="M13" s="54"/>
      <c r="N13" s="54"/>
      <c r="O13" s="54"/>
      <c r="P13" s="83">
        <v>2.33333333</v>
      </c>
      <c r="Q13" s="57">
        <v>2.19</v>
      </c>
      <c r="R13" s="57">
        <v>2.16</v>
      </c>
      <c r="S13" s="57">
        <v>1.93</v>
      </c>
      <c r="T13" s="57">
        <f t="shared" si="0"/>
        <v>2.09333333333333</v>
      </c>
      <c r="U13" s="86">
        <f t="shared" si="1"/>
        <v>-0.10285714157551</v>
      </c>
      <c r="V13" s="57"/>
      <c r="W13" s="57"/>
      <c r="X13" s="57"/>
    </row>
    <row r="14" ht="18.35" spans="1:24">
      <c r="A14" s="55"/>
      <c r="B14" s="56"/>
      <c r="C14" s="57" t="s">
        <v>458</v>
      </c>
      <c r="D14" s="54"/>
      <c r="E14" s="63"/>
      <c r="F14" s="63"/>
      <c r="G14" s="64"/>
      <c r="H14" s="64"/>
      <c r="I14" s="22"/>
      <c r="J14" s="64"/>
      <c r="K14" s="81" t="s">
        <v>164</v>
      </c>
      <c r="L14" s="54"/>
      <c r="M14" s="54"/>
      <c r="N14" s="54"/>
      <c r="O14" s="54"/>
      <c r="P14" s="83">
        <v>3.16</v>
      </c>
      <c r="Q14" s="57">
        <v>2.09</v>
      </c>
      <c r="R14" s="57">
        <v>2.31</v>
      </c>
      <c r="S14" s="57">
        <v>1.92</v>
      </c>
      <c r="T14" s="57">
        <f t="shared" si="0"/>
        <v>2.10666666666667</v>
      </c>
      <c r="U14" s="86">
        <f t="shared" si="1"/>
        <v>-0.333333333333333</v>
      </c>
      <c r="V14" s="57"/>
      <c r="W14" s="57"/>
      <c r="X14" s="57"/>
    </row>
    <row r="15" ht="18.35" spans="1:24">
      <c r="A15" s="55"/>
      <c r="B15" s="56"/>
      <c r="C15" s="57" t="s">
        <v>459</v>
      </c>
      <c r="D15" s="54"/>
      <c r="E15" s="63"/>
      <c r="F15" s="63"/>
      <c r="G15" s="64"/>
      <c r="H15" s="64"/>
      <c r="I15" s="22"/>
      <c r="J15" s="64"/>
      <c r="K15" s="81" t="s">
        <v>164</v>
      </c>
      <c r="L15" s="54"/>
      <c r="M15" s="54"/>
      <c r="N15" s="54"/>
      <c r="O15" s="54"/>
      <c r="P15" s="83">
        <v>2.97333333</v>
      </c>
      <c r="Q15" s="57">
        <v>2.08</v>
      </c>
      <c r="R15" s="57">
        <v>2.64</v>
      </c>
      <c r="S15" s="57">
        <v>2.16</v>
      </c>
      <c r="T15" s="57">
        <f t="shared" si="0"/>
        <v>2.29333333333333</v>
      </c>
      <c r="U15" s="86">
        <f t="shared" si="1"/>
        <v>-0.22869955070482</v>
      </c>
      <c r="V15" s="57"/>
      <c r="W15" s="57"/>
      <c r="X15" s="57"/>
    </row>
    <row r="16" ht="18.35" spans="1:24">
      <c r="A16" s="55"/>
      <c r="B16" s="56"/>
      <c r="C16" s="57" t="s">
        <v>460</v>
      </c>
      <c r="D16" s="54"/>
      <c r="E16" s="63"/>
      <c r="F16" s="63"/>
      <c r="G16" s="64"/>
      <c r="H16" s="64"/>
      <c r="I16" s="22"/>
      <c r="J16" s="64"/>
      <c r="K16" s="81" t="s">
        <v>164</v>
      </c>
      <c r="L16" s="54"/>
      <c r="M16" s="54"/>
      <c r="N16" s="54"/>
      <c r="O16" s="54"/>
      <c r="P16" s="83">
        <v>3.22333333</v>
      </c>
      <c r="Q16" s="57">
        <v>2.38</v>
      </c>
      <c r="R16" s="57">
        <v>2.44</v>
      </c>
      <c r="S16" s="57">
        <v>2.59</v>
      </c>
      <c r="T16" s="57">
        <f t="shared" si="0"/>
        <v>2.47</v>
      </c>
      <c r="U16" s="86">
        <f t="shared" si="1"/>
        <v>-0.233712512134139</v>
      </c>
      <c r="V16" s="57"/>
      <c r="W16" s="57"/>
      <c r="X16" s="57"/>
    </row>
    <row r="17" ht="18.35" spans="1:24">
      <c r="A17" s="55"/>
      <c r="B17" s="56"/>
      <c r="C17" s="57" t="s">
        <v>461</v>
      </c>
      <c r="D17" s="54"/>
      <c r="E17" s="63"/>
      <c r="F17" s="63"/>
      <c r="G17" s="64"/>
      <c r="H17" s="64"/>
      <c r="I17" s="22"/>
      <c r="J17" s="64"/>
      <c r="K17" s="81" t="s">
        <v>164</v>
      </c>
      <c r="L17" s="54"/>
      <c r="M17" s="54"/>
      <c r="N17" s="54"/>
      <c r="O17" s="54"/>
      <c r="P17" s="83">
        <v>3.50333333</v>
      </c>
      <c r="Q17" s="57">
        <v>2.71</v>
      </c>
      <c r="R17" s="57">
        <v>2.85</v>
      </c>
      <c r="S17" s="57">
        <v>2.41</v>
      </c>
      <c r="T17" s="57">
        <f t="shared" si="0"/>
        <v>2.65666666666667</v>
      </c>
      <c r="U17" s="86">
        <f t="shared" si="1"/>
        <v>-0.241674594901688</v>
      </c>
      <c r="V17" s="57"/>
      <c r="W17" s="57"/>
      <c r="X17" s="57"/>
    </row>
    <row r="18" ht="18.35" spans="1:24">
      <c r="A18" s="55"/>
      <c r="B18" s="56"/>
      <c r="C18" s="57" t="s">
        <v>462</v>
      </c>
      <c r="D18" s="54"/>
      <c r="E18" s="63"/>
      <c r="F18" s="63"/>
      <c r="G18" s="64"/>
      <c r="H18" s="64"/>
      <c r="I18" s="22"/>
      <c r="J18" s="64"/>
      <c r="K18" s="81" t="s">
        <v>164</v>
      </c>
      <c r="L18" s="54"/>
      <c r="M18" s="54"/>
      <c r="N18" s="54"/>
      <c r="O18" s="54"/>
      <c r="P18" s="83">
        <v>3.51333333</v>
      </c>
      <c r="Q18" s="57">
        <v>3.74</v>
      </c>
      <c r="R18" s="57">
        <v>3.04</v>
      </c>
      <c r="S18" s="57">
        <v>3.39</v>
      </c>
      <c r="T18" s="57">
        <f t="shared" si="0"/>
        <v>3.39</v>
      </c>
      <c r="U18" s="86">
        <f t="shared" si="1"/>
        <v>-0.0351043634109149</v>
      </c>
      <c r="V18" s="57"/>
      <c r="W18" s="57"/>
      <c r="X18" s="57"/>
    </row>
    <row r="19" ht="18.35" spans="1:24">
      <c r="A19" s="55"/>
      <c r="B19" s="56"/>
      <c r="C19" s="57" t="s">
        <v>463</v>
      </c>
      <c r="D19" s="54"/>
      <c r="E19" s="63"/>
      <c r="F19" s="63"/>
      <c r="G19" s="64"/>
      <c r="H19" s="64"/>
      <c r="I19" s="22"/>
      <c r="J19" s="64"/>
      <c r="K19" s="81" t="s">
        <v>164</v>
      </c>
      <c r="L19" s="54"/>
      <c r="M19" s="54"/>
      <c r="N19" s="54"/>
      <c r="O19" s="54"/>
      <c r="P19" s="83">
        <v>3.79</v>
      </c>
      <c r="Q19" s="57">
        <v>4.02</v>
      </c>
      <c r="R19" s="57">
        <v>3.46</v>
      </c>
      <c r="S19" s="57">
        <v>3.93</v>
      </c>
      <c r="T19" s="57">
        <f t="shared" si="0"/>
        <v>3.80333333333333</v>
      </c>
      <c r="U19" s="86">
        <f t="shared" si="1"/>
        <v>0.00351802990325414</v>
      </c>
      <c r="V19" s="57"/>
      <c r="W19" s="57"/>
      <c r="X19" s="57"/>
    </row>
    <row r="20" ht="18.35" spans="1:24">
      <c r="A20" s="55"/>
      <c r="B20" s="56"/>
      <c r="C20" s="57" t="s">
        <v>464</v>
      </c>
      <c r="D20" s="54"/>
      <c r="E20" s="63"/>
      <c r="F20" s="63"/>
      <c r="G20" s="64"/>
      <c r="H20" s="64"/>
      <c r="I20" s="22"/>
      <c r="J20" s="64"/>
      <c r="K20" s="81" t="s">
        <v>164</v>
      </c>
      <c r="L20" s="54"/>
      <c r="M20" s="54"/>
      <c r="N20" s="54"/>
      <c r="O20" s="54"/>
      <c r="P20" s="83">
        <v>5.29333333</v>
      </c>
      <c r="Q20" s="57">
        <v>6.42</v>
      </c>
      <c r="R20" s="57">
        <v>5.14</v>
      </c>
      <c r="S20" s="57">
        <v>4.74</v>
      </c>
      <c r="T20" s="57">
        <f t="shared" si="0"/>
        <v>5.43333333333333</v>
      </c>
      <c r="U20" s="86">
        <f t="shared" si="1"/>
        <v>0.0264483633667809</v>
      </c>
      <c r="V20" s="57"/>
      <c r="W20" s="57"/>
      <c r="X20" s="57"/>
    </row>
    <row r="21" ht="18.35" spans="1:24">
      <c r="A21" s="55"/>
      <c r="B21" s="56"/>
      <c r="C21" s="57" t="s">
        <v>465</v>
      </c>
      <c r="D21" s="54"/>
      <c r="E21" s="63"/>
      <c r="F21" s="63"/>
      <c r="G21" s="64"/>
      <c r="H21" s="64"/>
      <c r="I21" s="22"/>
      <c r="J21" s="64"/>
      <c r="K21" s="81" t="s">
        <v>164</v>
      </c>
      <c r="L21" s="54"/>
      <c r="M21" s="54"/>
      <c r="N21" s="54"/>
      <c r="O21" s="54"/>
      <c r="P21" s="83">
        <v>5.22</v>
      </c>
      <c r="Q21" s="57">
        <v>5.29</v>
      </c>
      <c r="R21" s="57">
        <v>4.95</v>
      </c>
      <c r="S21" s="57">
        <v>4.96</v>
      </c>
      <c r="T21" s="57">
        <f t="shared" si="0"/>
        <v>5.06666666666667</v>
      </c>
      <c r="U21" s="86">
        <f t="shared" si="1"/>
        <v>-0.0293742017879949</v>
      </c>
      <c r="V21" s="57"/>
      <c r="W21" s="57"/>
      <c r="X21" s="57"/>
    </row>
    <row r="22" ht="18.35" spans="1:24">
      <c r="A22" s="55"/>
      <c r="B22" s="56"/>
      <c r="C22" s="57" t="s">
        <v>466</v>
      </c>
      <c r="D22" s="54"/>
      <c r="E22" s="63"/>
      <c r="F22" s="63"/>
      <c r="G22" s="64"/>
      <c r="H22" s="64"/>
      <c r="I22" s="22"/>
      <c r="J22" s="64"/>
      <c r="K22" s="81" t="s">
        <v>164</v>
      </c>
      <c r="L22" s="54"/>
      <c r="M22" s="54"/>
      <c r="N22" s="54"/>
      <c r="O22" s="54"/>
      <c r="P22" s="83">
        <v>3.97333333</v>
      </c>
      <c r="Q22" s="57">
        <v>4.77</v>
      </c>
      <c r="R22" s="57">
        <v>3.41</v>
      </c>
      <c r="S22" s="57">
        <v>4.11</v>
      </c>
      <c r="T22" s="57">
        <f t="shared" si="0"/>
        <v>4.09666666666667</v>
      </c>
      <c r="U22" s="86">
        <f t="shared" si="1"/>
        <v>0.0310402693213425</v>
      </c>
      <c r="V22" s="57"/>
      <c r="W22" s="57"/>
      <c r="X22" s="57"/>
    </row>
    <row r="23" ht="18.35" spans="1:24">
      <c r="A23" s="55"/>
      <c r="B23" s="56"/>
      <c r="C23" s="57" t="s">
        <v>467</v>
      </c>
      <c r="D23" s="54"/>
      <c r="E23" s="63"/>
      <c r="F23" s="63"/>
      <c r="G23" s="64"/>
      <c r="H23" s="64"/>
      <c r="I23" s="22"/>
      <c r="J23" s="64"/>
      <c r="K23" s="81" t="s">
        <v>164</v>
      </c>
      <c r="L23" s="54"/>
      <c r="M23" s="54"/>
      <c r="N23" s="54"/>
      <c r="O23" s="54"/>
      <c r="P23" s="83">
        <v>4.37333333</v>
      </c>
      <c r="Q23" s="57">
        <v>5.04</v>
      </c>
      <c r="R23" s="57">
        <v>3.86</v>
      </c>
      <c r="S23" s="57">
        <v>4.25</v>
      </c>
      <c r="T23" s="57">
        <f t="shared" si="0"/>
        <v>4.38333333333333</v>
      </c>
      <c r="U23" s="86">
        <f t="shared" si="1"/>
        <v>0.00228658612979162</v>
      </c>
      <c r="V23" s="57"/>
      <c r="W23" s="57"/>
      <c r="X23" s="57"/>
    </row>
    <row r="24" ht="18.35" spans="1:24">
      <c r="A24" s="55"/>
      <c r="B24" s="56"/>
      <c r="C24" s="57" t="s">
        <v>468</v>
      </c>
      <c r="D24" s="54"/>
      <c r="E24" s="63"/>
      <c r="F24" s="63"/>
      <c r="G24" s="64"/>
      <c r="H24" s="64"/>
      <c r="I24" s="22"/>
      <c r="J24" s="64"/>
      <c r="K24" s="81" t="s">
        <v>164</v>
      </c>
      <c r="L24" s="54"/>
      <c r="M24" s="54"/>
      <c r="N24" s="54"/>
      <c r="O24" s="54"/>
      <c r="P24" s="83">
        <v>4.15333333</v>
      </c>
      <c r="Q24" s="57">
        <v>4.69</v>
      </c>
      <c r="R24" s="57">
        <v>4.97</v>
      </c>
      <c r="S24" s="57">
        <v>4.49</v>
      </c>
      <c r="T24" s="57">
        <f t="shared" si="0"/>
        <v>4.71666666666667</v>
      </c>
      <c r="U24" s="86">
        <f t="shared" si="1"/>
        <v>0.13563402980388</v>
      </c>
      <c r="V24" s="57"/>
      <c r="W24" s="57"/>
      <c r="X24" s="57"/>
    </row>
    <row r="25" ht="18.35" spans="1:24">
      <c r="A25" s="55"/>
      <c r="B25" s="56"/>
      <c r="C25" s="57" t="s">
        <v>469</v>
      </c>
      <c r="D25" s="54"/>
      <c r="E25" s="63"/>
      <c r="F25" s="63"/>
      <c r="G25" s="64"/>
      <c r="H25" s="64"/>
      <c r="I25" s="22"/>
      <c r="J25" s="64"/>
      <c r="K25" s="81" t="s">
        <v>164</v>
      </c>
      <c r="L25" s="54"/>
      <c r="M25" s="54"/>
      <c r="N25" s="54"/>
      <c r="O25" s="54"/>
      <c r="P25" s="83">
        <v>1.03666667</v>
      </c>
      <c r="Q25" s="57">
        <v>0.83</v>
      </c>
      <c r="R25" s="57">
        <v>2.47</v>
      </c>
      <c r="S25" s="57">
        <v>1.34</v>
      </c>
      <c r="T25" s="57">
        <f t="shared" si="0"/>
        <v>1.54666666666667</v>
      </c>
      <c r="U25" s="86">
        <f t="shared" si="1"/>
        <v>0.491961409993693</v>
      </c>
      <c r="V25" s="57"/>
      <c r="W25" s="57"/>
      <c r="X25" s="57"/>
    </row>
    <row r="26" ht="18.35" spans="1:24">
      <c r="A26" s="55"/>
      <c r="B26" s="56"/>
      <c r="C26" s="57" t="s">
        <v>470</v>
      </c>
      <c r="D26" s="54"/>
      <c r="E26" s="63"/>
      <c r="F26" s="63"/>
      <c r="G26" s="64"/>
      <c r="H26" s="64"/>
      <c r="I26" s="22"/>
      <c r="J26" s="64"/>
      <c r="K26" s="81" t="s">
        <v>164</v>
      </c>
      <c r="L26" s="54"/>
      <c r="M26" s="54"/>
      <c r="N26" s="54"/>
      <c r="O26" s="54"/>
      <c r="P26" s="83">
        <v>0.57</v>
      </c>
      <c r="Q26" s="57">
        <v>0.79</v>
      </c>
      <c r="R26" s="57">
        <v>1.53</v>
      </c>
      <c r="S26" s="57">
        <v>2.14</v>
      </c>
      <c r="T26" s="57">
        <f t="shared" si="0"/>
        <v>1.48666666666667</v>
      </c>
      <c r="U26" s="86">
        <f t="shared" si="1"/>
        <v>1.60818713450292</v>
      </c>
      <c r="V26" s="57"/>
      <c r="W26" s="57"/>
      <c r="X26" s="57"/>
    </row>
    <row r="27" ht="18.35" spans="1:24">
      <c r="A27" s="55"/>
      <c r="B27" s="56"/>
      <c r="C27" s="57" t="s">
        <v>471</v>
      </c>
      <c r="D27" s="54"/>
      <c r="E27" s="63"/>
      <c r="F27" s="63"/>
      <c r="G27" s="64"/>
      <c r="H27" s="64"/>
      <c r="I27" s="22"/>
      <c r="J27" s="64"/>
      <c r="K27" s="81" t="s">
        <v>164</v>
      </c>
      <c r="L27" s="54"/>
      <c r="M27" s="54"/>
      <c r="N27" s="54"/>
      <c r="O27" s="54"/>
      <c r="P27" s="83">
        <v>1.18666667</v>
      </c>
      <c r="Q27" s="57">
        <v>1.09</v>
      </c>
      <c r="R27" s="57">
        <v>1.35</v>
      </c>
      <c r="S27" s="57">
        <v>2.26</v>
      </c>
      <c r="T27" s="57">
        <f t="shared" si="0"/>
        <v>1.56666666666667</v>
      </c>
      <c r="U27" s="86">
        <f t="shared" si="1"/>
        <v>0.320224715392627</v>
      </c>
      <c r="V27" s="57"/>
      <c r="W27" s="57"/>
      <c r="X27" s="57"/>
    </row>
    <row r="28" ht="18.35" spans="1:24">
      <c r="A28" s="55"/>
      <c r="B28" s="56"/>
      <c r="C28" s="57" t="s">
        <v>472</v>
      </c>
      <c r="D28" s="54"/>
      <c r="E28" s="63"/>
      <c r="F28" s="63"/>
      <c r="G28" s="64"/>
      <c r="H28" s="64"/>
      <c r="I28" s="22"/>
      <c r="J28" s="64"/>
      <c r="K28" s="81" t="s">
        <v>164</v>
      </c>
      <c r="L28" s="54"/>
      <c r="M28" s="54"/>
      <c r="N28" s="54"/>
      <c r="O28" s="54"/>
      <c r="P28" s="83">
        <v>0.69</v>
      </c>
      <c r="Q28" s="57">
        <v>0.86</v>
      </c>
      <c r="R28" s="57">
        <v>0.65</v>
      </c>
      <c r="S28" s="57">
        <v>2.84</v>
      </c>
      <c r="T28" s="57">
        <f t="shared" si="0"/>
        <v>1.45</v>
      </c>
      <c r="U28" s="86">
        <f t="shared" si="1"/>
        <v>1.10144927536232</v>
      </c>
      <c r="V28" s="57"/>
      <c r="W28" s="57"/>
      <c r="X28" s="57"/>
    </row>
    <row r="29" ht="18.35" spans="1:24">
      <c r="A29" s="55"/>
      <c r="B29" s="56"/>
      <c r="C29" s="57" t="s">
        <v>473</v>
      </c>
      <c r="D29" s="54"/>
      <c r="E29" s="63"/>
      <c r="F29" s="63"/>
      <c r="G29" s="64"/>
      <c r="H29" s="64"/>
      <c r="I29" s="22"/>
      <c r="J29" s="64"/>
      <c r="K29" s="81" t="s">
        <v>164</v>
      </c>
      <c r="L29" s="54"/>
      <c r="M29" s="54"/>
      <c r="N29" s="54"/>
      <c r="O29" s="54"/>
      <c r="P29" s="83">
        <v>1.01666667</v>
      </c>
      <c r="Q29" s="57">
        <v>1.01</v>
      </c>
      <c r="R29" s="57">
        <v>1.61</v>
      </c>
      <c r="S29" s="57">
        <v>0.85</v>
      </c>
      <c r="T29" s="57">
        <f t="shared" si="0"/>
        <v>1.15666666666667</v>
      </c>
      <c r="U29" s="86">
        <f t="shared" si="1"/>
        <v>0.137704914302607</v>
      </c>
      <c r="V29" s="57"/>
      <c r="W29" s="57"/>
      <c r="X29" s="57"/>
    </row>
    <row r="30" ht="34.75" spans="1:24">
      <c r="A30" s="55"/>
      <c r="B30" s="56"/>
      <c r="C30" s="57" t="s">
        <v>474</v>
      </c>
      <c r="D30" s="54"/>
      <c r="E30" s="63"/>
      <c r="F30" s="63"/>
      <c r="G30" s="64"/>
      <c r="H30" s="64"/>
      <c r="I30" s="22"/>
      <c r="J30" s="64"/>
      <c r="K30" s="81" t="s">
        <v>164</v>
      </c>
      <c r="L30" s="54"/>
      <c r="M30" s="54"/>
      <c r="N30" s="54"/>
      <c r="O30" s="54"/>
      <c r="P30" s="83">
        <v>0</v>
      </c>
      <c r="Q30" s="83">
        <v>0</v>
      </c>
      <c r="R30" s="83">
        <v>0</v>
      </c>
      <c r="S30" s="83">
        <v>0</v>
      </c>
      <c r="T30" s="57">
        <f t="shared" si="0"/>
        <v>0</v>
      </c>
      <c r="U30" s="86" t="e">
        <f t="shared" si="1"/>
        <v>#DIV/0!</v>
      </c>
      <c r="V30" s="57"/>
      <c r="W30" s="57"/>
      <c r="X30" s="57"/>
    </row>
    <row r="31" ht="34.75" spans="1:24">
      <c r="A31" s="55"/>
      <c r="B31" s="56"/>
      <c r="C31" s="57" t="s">
        <v>475</v>
      </c>
      <c r="D31" s="54"/>
      <c r="E31" s="63"/>
      <c r="F31" s="63"/>
      <c r="G31" s="64"/>
      <c r="H31" s="64"/>
      <c r="I31" s="22"/>
      <c r="J31" s="64"/>
      <c r="K31" s="81" t="s">
        <v>164</v>
      </c>
      <c r="L31" s="54"/>
      <c r="M31" s="54"/>
      <c r="N31" s="54"/>
      <c r="O31" s="54"/>
      <c r="P31" s="83" t="s">
        <v>476</v>
      </c>
      <c r="Q31" s="57" t="s">
        <v>476</v>
      </c>
      <c r="R31" s="57" t="s">
        <v>476</v>
      </c>
      <c r="S31" s="57" t="s">
        <v>476</v>
      </c>
      <c r="T31" s="57" t="e">
        <f t="shared" si="0"/>
        <v>#DIV/0!</v>
      </c>
      <c r="U31" s="86" t="e">
        <f t="shared" si="1"/>
        <v>#DIV/0!</v>
      </c>
      <c r="V31" s="57"/>
      <c r="W31" s="57"/>
      <c r="X31" s="57"/>
    </row>
    <row r="32" ht="18.35" spans="1:24">
      <c r="A32" s="55"/>
      <c r="B32" s="56"/>
      <c r="C32" s="57" t="s">
        <v>477</v>
      </c>
      <c r="D32" s="54"/>
      <c r="E32" s="63"/>
      <c r="F32" s="63"/>
      <c r="G32" s="64"/>
      <c r="H32" s="64"/>
      <c r="I32" s="22"/>
      <c r="J32" s="64"/>
      <c r="K32" s="81" t="s">
        <v>164</v>
      </c>
      <c r="L32" s="54"/>
      <c r="M32" s="54"/>
      <c r="N32" s="54"/>
      <c r="O32" s="54"/>
      <c r="P32" s="83" t="s">
        <v>476</v>
      </c>
      <c r="Q32" s="57" t="s">
        <v>476</v>
      </c>
      <c r="R32" s="57" t="s">
        <v>476</v>
      </c>
      <c r="S32" s="57" t="s">
        <v>476</v>
      </c>
      <c r="T32" s="57" t="e">
        <f t="shared" si="0"/>
        <v>#DIV/0!</v>
      </c>
      <c r="U32" s="86" t="e">
        <f t="shared" si="1"/>
        <v>#DIV/0!</v>
      </c>
      <c r="V32" s="57"/>
      <c r="W32" s="57"/>
      <c r="X32" s="57"/>
    </row>
    <row r="33" ht="51.75" spans="1:24">
      <c r="A33" s="55"/>
      <c r="B33" s="56"/>
      <c r="C33" s="57" t="s">
        <v>478</v>
      </c>
      <c r="D33" s="54" t="s">
        <v>479</v>
      </c>
      <c r="E33" s="63" t="s">
        <v>443</v>
      </c>
      <c r="F33" s="63"/>
      <c r="G33" s="64"/>
      <c r="H33" s="64"/>
      <c r="I33" s="22"/>
      <c r="J33" s="64"/>
      <c r="K33" s="81" t="s">
        <v>164</v>
      </c>
      <c r="L33" s="54"/>
      <c r="M33" s="54"/>
      <c r="N33" s="54"/>
      <c r="O33" s="54"/>
      <c r="P33" s="83" t="s">
        <v>480</v>
      </c>
      <c r="Q33" s="57" t="s">
        <v>481</v>
      </c>
      <c r="R33" s="57" t="s">
        <v>481</v>
      </c>
      <c r="S33" s="57" t="s">
        <v>481</v>
      </c>
      <c r="T33" s="57" t="e">
        <f t="shared" si="0"/>
        <v>#DIV/0!</v>
      </c>
      <c r="U33" s="86" t="e">
        <f t="shared" si="1"/>
        <v>#DIV/0!</v>
      </c>
      <c r="V33" s="57"/>
      <c r="W33" s="57"/>
      <c r="X33" s="57"/>
    </row>
    <row r="34" ht="51.75" spans="1:24">
      <c r="A34" s="55"/>
      <c r="B34" s="56"/>
      <c r="C34" s="57" t="s">
        <v>482</v>
      </c>
      <c r="D34" s="54" t="s">
        <v>479</v>
      </c>
      <c r="E34" s="63" t="s">
        <v>443</v>
      </c>
      <c r="F34" s="63"/>
      <c r="G34" s="64"/>
      <c r="H34" s="64"/>
      <c r="I34" s="22"/>
      <c r="J34" s="64"/>
      <c r="K34" s="81" t="s">
        <v>164</v>
      </c>
      <c r="L34" s="54"/>
      <c r="M34" s="54"/>
      <c r="N34" s="54"/>
      <c r="O34" s="54"/>
      <c r="P34" s="83" t="s">
        <v>480</v>
      </c>
      <c r="Q34" s="57" t="s">
        <v>481</v>
      </c>
      <c r="R34" s="57" t="s">
        <v>481</v>
      </c>
      <c r="S34" s="57" t="s">
        <v>481</v>
      </c>
      <c r="T34" s="57" t="e">
        <f t="shared" si="0"/>
        <v>#DIV/0!</v>
      </c>
      <c r="U34" s="86" t="e">
        <f t="shared" si="1"/>
        <v>#DIV/0!</v>
      </c>
      <c r="V34" s="57"/>
      <c r="W34" s="57"/>
      <c r="X34" s="57"/>
    </row>
    <row r="35" ht="34.75" spans="1:24">
      <c r="A35" s="55"/>
      <c r="B35" s="56"/>
      <c r="C35" s="57" t="s">
        <v>483</v>
      </c>
      <c r="D35" s="54"/>
      <c r="E35" s="63" t="s">
        <v>443</v>
      </c>
      <c r="F35" s="63"/>
      <c r="G35" s="64"/>
      <c r="H35" s="64"/>
      <c r="I35" s="22"/>
      <c r="J35" s="64"/>
      <c r="K35" s="81" t="s">
        <v>164</v>
      </c>
      <c r="L35" s="54"/>
      <c r="M35" s="54"/>
      <c r="N35" s="54"/>
      <c r="O35" s="54"/>
      <c r="P35" s="83" t="s">
        <v>480</v>
      </c>
      <c r="Q35" s="57" t="s">
        <v>481</v>
      </c>
      <c r="R35" s="57" t="s">
        <v>481</v>
      </c>
      <c r="S35" s="57" t="s">
        <v>481</v>
      </c>
      <c r="T35" s="57" t="e">
        <f t="shared" si="0"/>
        <v>#DIV/0!</v>
      </c>
      <c r="U35" s="86" t="e">
        <f t="shared" si="1"/>
        <v>#DIV/0!</v>
      </c>
      <c r="V35" s="57"/>
      <c r="W35" s="57"/>
      <c r="X35" s="57"/>
    </row>
    <row r="36" ht="18.35" spans="1:24">
      <c r="A36" s="60" t="s">
        <v>62</v>
      </c>
      <c r="B36" s="55" t="s">
        <v>484</v>
      </c>
      <c r="C36" s="57" t="s">
        <v>485</v>
      </c>
      <c r="D36" s="54"/>
      <c r="E36" s="63" t="s">
        <v>486</v>
      </c>
      <c r="F36" s="63"/>
      <c r="G36" s="64"/>
      <c r="H36" s="64"/>
      <c r="I36" s="22"/>
      <c r="J36" s="64"/>
      <c r="K36" s="81" t="s">
        <v>164</v>
      </c>
      <c r="L36" s="54"/>
      <c r="M36" s="54"/>
      <c r="N36" s="54"/>
      <c r="O36" s="54"/>
      <c r="P36" s="82">
        <v>1.15</v>
      </c>
      <c r="Q36" s="57">
        <v>1.05</v>
      </c>
      <c r="R36" s="57">
        <v>1.11</v>
      </c>
      <c r="S36" s="57">
        <v>1.03</v>
      </c>
      <c r="T36" s="57">
        <f t="shared" si="0"/>
        <v>1.06333333333333</v>
      </c>
      <c r="U36" s="86">
        <f t="shared" si="1"/>
        <v>-0.0753623188405795</v>
      </c>
      <c r="V36" s="57"/>
      <c r="W36" s="57"/>
      <c r="X36" s="57"/>
    </row>
    <row r="37" ht="18.35" spans="1:24">
      <c r="A37" s="60"/>
      <c r="B37" s="55"/>
      <c r="C37" s="57" t="s">
        <v>487</v>
      </c>
      <c r="D37" s="61"/>
      <c r="E37" s="69" t="s">
        <v>488</v>
      </c>
      <c r="F37" s="69"/>
      <c r="G37" s="70"/>
      <c r="H37" s="70"/>
      <c r="I37" s="22"/>
      <c r="J37" s="70"/>
      <c r="K37" s="81" t="s">
        <v>164</v>
      </c>
      <c r="L37" s="54"/>
      <c r="M37" s="54"/>
      <c r="N37" s="54"/>
      <c r="O37" s="54"/>
      <c r="P37" s="83">
        <v>1.39</v>
      </c>
      <c r="Q37" s="57">
        <v>1.33</v>
      </c>
      <c r="R37" s="57">
        <v>1.37</v>
      </c>
      <c r="S37" s="57">
        <v>1.36</v>
      </c>
      <c r="T37" s="57">
        <f t="shared" si="0"/>
        <v>1.35333333333333</v>
      </c>
      <c r="U37" s="86">
        <f t="shared" si="1"/>
        <v>-0.0263788968824938</v>
      </c>
      <c r="V37" s="57"/>
      <c r="W37" s="57"/>
      <c r="X37" s="57"/>
    </row>
    <row r="38" ht="18.35" spans="1:24">
      <c r="A38" s="60"/>
      <c r="B38" s="55"/>
      <c r="C38" s="57" t="s">
        <v>489</v>
      </c>
      <c r="D38" s="62"/>
      <c r="E38" s="71" t="s">
        <v>490</v>
      </c>
      <c r="F38" s="71"/>
      <c r="G38" s="72"/>
      <c r="H38" s="72"/>
      <c r="I38" s="22"/>
      <c r="J38" s="72"/>
      <c r="K38" s="81" t="s">
        <v>164</v>
      </c>
      <c r="L38" s="54"/>
      <c r="M38" s="54"/>
      <c r="N38" s="54"/>
      <c r="O38" s="54"/>
      <c r="P38" s="83">
        <v>0.97</v>
      </c>
      <c r="Q38" s="57">
        <v>1.02</v>
      </c>
      <c r="R38" s="57">
        <v>0.83</v>
      </c>
      <c r="S38" s="57">
        <v>0.92</v>
      </c>
      <c r="T38" s="57">
        <f t="shared" si="0"/>
        <v>0.923333333333333</v>
      </c>
      <c r="U38" s="86">
        <f t="shared" si="1"/>
        <v>-0.0481099656357388</v>
      </c>
      <c r="V38" s="57"/>
      <c r="W38" s="57"/>
      <c r="X38" s="57"/>
    </row>
    <row r="39" ht="18.35" spans="1:24">
      <c r="A39" s="60"/>
      <c r="B39" s="55"/>
      <c r="C39" s="12" t="s">
        <v>491</v>
      </c>
      <c r="D39" s="6"/>
      <c r="E39" s="63"/>
      <c r="F39" s="63"/>
      <c r="G39" s="64"/>
      <c r="H39" s="64"/>
      <c r="I39" s="22"/>
      <c r="J39" s="64"/>
      <c r="K39" s="81" t="s">
        <v>164</v>
      </c>
      <c r="L39" s="54"/>
      <c r="M39" s="54"/>
      <c r="N39" s="54"/>
      <c r="O39" s="54"/>
      <c r="P39" s="83">
        <v>1.51333333</v>
      </c>
      <c r="Q39" s="57">
        <v>1.58</v>
      </c>
      <c r="R39" s="57">
        <v>1.47</v>
      </c>
      <c r="S39" s="57">
        <v>1.49</v>
      </c>
      <c r="T39" s="57">
        <f t="shared" si="0"/>
        <v>1.51333333333333</v>
      </c>
      <c r="U39" s="86">
        <f t="shared" si="1"/>
        <v>2.20264321217981e-9</v>
      </c>
      <c r="V39" s="57"/>
      <c r="W39" s="57"/>
      <c r="X39" s="57"/>
    </row>
    <row r="40" ht="18.35" spans="1:24">
      <c r="A40" s="60"/>
      <c r="B40" s="55"/>
      <c r="C40" s="12" t="s">
        <v>492</v>
      </c>
      <c r="D40" s="6"/>
      <c r="E40" s="63"/>
      <c r="F40" s="63"/>
      <c r="G40" s="64"/>
      <c r="H40" s="64"/>
      <c r="I40" s="22"/>
      <c r="J40" s="64"/>
      <c r="K40" s="81" t="s">
        <v>164</v>
      </c>
      <c r="L40" s="54"/>
      <c r="M40" s="54"/>
      <c r="N40" s="54"/>
      <c r="O40" s="54"/>
      <c r="P40" s="83">
        <v>0.94333333</v>
      </c>
      <c r="Q40" s="57">
        <v>0.88</v>
      </c>
      <c r="R40" s="57">
        <v>1.03</v>
      </c>
      <c r="S40" s="57">
        <v>0.92</v>
      </c>
      <c r="T40" s="57">
        <f t="shared" si="0"/>
        <v>0.943333333333333</v>
      </c>
      <c r="U40" s="86">
        <f t="shared" si="1"/>
        <v>3.53356897406558e-9</v>
      </c>
      <c r="V40" s="57"/>
      <c r="W40" s="57"/>
      <c r="X40" s="57"/>
    </row>
    <row r="41" ht="18.35" spans="1:24">
      <c r="A41" s="60"/>
      <c r="B41" s="55"/>
      <c r="C41" s="57" t="s">
        <v>493</v>
      </c>
      <c r="D41" s="54"/>
      <c r="E41" s="63" t="s">
        <v>486</v>
      </c>
      <c r="F41" s="63"/>
      <c r="G41" s="64"/>
      <c r="H41" s="64"/>
      <c r="I41" s="22"/>
      <c r="J41" s="64"/>
      <c r="K41" s="81" t="s">
        <v>164</v>
      </c>
      <c r="L41" s="54"/>
      <c r="M41" s="54"/>
      <c r="N41" s="54"/>
      <c r="O41" s="54"/>
      <c r="P41" s="83">
        <v>0.31</v>
      </c>
      <c r="Q41" s="57">
        <v>0.25</v>
      </c>
      <c r="R41" s="57">
        <v>0.44</v>
      </c>
      <c r="S41" s="57">
        <v>0.24</v>
      </c>
      <c r="T41" s="57">
        <f t="shared" si="0"/>
        <v>0.31</v>
      </c>
      <c r="U41" s="86">
        <f t="shared" si="1"/>
        <v>0</v>
      </c>
      <c r="V41" s="57"/>
      <c r="W41" s="57"/>
      <c r="X41" s="57"/>
    </row>
    <row r="42" ht="18.35" spans="1:24">
      <c r="A42" s="60"/>
      <c r="B42" s="55"/>
      <c r="C42" s="63" t="s">
        <v>494</v>
      </c>
      <c r="D42" s="64"/>
      <c r="E42" s="63" t="s">
        <v>486</v>
      </c>
      <c r="F42" s="63"/>
      <c r="G42" s="64"/>
      <c r="H42" s="64"/>
      <c r="I42" s="22"/>
      <c r="J42" s="64"/>
      <c r="K42" s="81" t="s">
        <v>164</v>
      </c>
      <c r="L42" s="54"/>
      <c r="M42" s="54"/>
      <c r="N42" s="54"/>
      <c r="O42" s="54"/>
      <c r="P42" s="83">
        <v>0.91</v>
      </c>
      <c r="Q42" s="57">
        <v>0.95</v>
      </c>
      <c r="R42" s="57">
        <v>0.93</v>
      </c>
      <c r="S42" s="57">
        <v>0.94</v>
      </c>
      <c r="T42" s="57">
        <f t="shared" si="0"/>
        <v>0.94</v>
      </c>
      <c r="U42" s="86">
        <f t="shared" si="1"/>
        <v>0.0329670329670329</v>
      </c>
      <c r="V42" s="57"/>
      <c r="W42" s="57"/>
      <c r="X42" s="57"/>
    </row>
    <row r="43" ht="18.35" spans="1:24">
      <c r="A43" s="60"/>
      <c r="B43" s="55"/>
      <c r="C43" s="63" t="s">
        <v>495</v>
      </c>
      <c r="D43" s="64"/>
      <c r="E43" s="63" t="s">
        <v>486</v>
      </c>
      <c r="F43" s="63"/>
      <c r="G43" s="64"/>
      <c r="H43" s="64"/>
      <c r="I43" s="22"/>
      <c r="J43" s="64"/>
      <c r="K43" s="81" t="s">
        <v>164</v>
      </c>
      <c r="L43" s="54"/>
      <c r="M43" s="54"/>
      <c r="N43" s="54"/>
      <c r="O43" s="54"/>
      <c r="P43" s="83">
        <v>0.31666667</v>
      </c>
      <c r="Q43" s="57">
        <v>0.35</v>
      </c>
      <c r="R43" s="57">
        <v>0.31</v>
      </c>
      <c r="S43" s="57">
        <v>0.33</v>
      </c>
      <c r="T43" s="57">
        <f t="shared" si="0"/>
        <v>0.33</v>
      </c>
      <c r="U43" s="86">
        <f t="shared" si="1"/>
        <v>0.0421052521883659</v>
      </c>
      <c r="V43" s="57"/>
      <c r="W43" s="57"/>
      <c r="X43" s="57"/>
    </row>
    <row r="44" ht="18.35" spans="1:24">
      <c r="A44" s="60"/>
      <c r="B44" s="55"/>
      <c r="C44" s="63" t="s">
        <v>496</v>
      </c>
      <c r="D44" s="64"/>
      <c r="E44" s="63" t="s">
        <v>486</v>
      </c>
      <c r="F44" s="63"/>
      <c r="G44" s="64"/>
      <c r="H44" s="64"/>
      <c r="I44" s="22"/>
      <c r="J44" s="64"/>
      <c r="K44" s="81" t="s">
        <v>164</v>
      </c>
      <c r="L44" s="54"/>
      <c r="M44" s="54"/>
      <c r="N44" s="54"/>
      <c r="O44" s="54"/>
      <c r="P44" s="83" t="s">
        <v>497</v>
      </c>
      <c r="Q44" s="57"/>
      <c r="R44" s="57"/>
      <c r="S44" s="57"/>
      <c r="T44" s="83" t="s">
        <v>497</v>
      </c>
      <c r="U44" s="86" t="e">
        <f t="shared" si="1"/>
        <v>#VALUE!</v>
      </c>
      <c r="V44" s="57"/>
      <c r="W44" s="57"/>
      <c r="X44" s="57"/>
    </row>
    <row r="45" ht="18.35" spans="1:24">
      <c r="A45" s="60"/>
      <c r="B45" s="55"/>
      <c r="C45" s="12" t="s">
        <v>498</v>
      </c>
      <c r="D45" s="6"/>
      <c r="E45" s="63"/>
      <c r="F45" s="63"/>
      <c r="G45" s="64"/>
      <c r="H45" s="64"/>
      <c r="I45" s="22"/>
      <c r="J45" s="64"/>
      <c r="K45" s="81" t="s">
        <v>164</v>
      </c>
      <c r="L45" s="54"/>
      <c r="M45" s="54"/>
      <c r="N45" s="54"/>
      <c r="O45" s="54"/>
      <c r="P45" s="83">
        <v>3.55666667</v>
      </c>
      <c r="Q45" s="57">
        <v>4.2</v>
      </c>
      <c r="R45" s="57">
        <v>3.9</v>
      </c>
      <c r="S45" s="57">
        <v>3.53</v>
      </c>
      <c r="T45" s="57">
        <f t="shared" ref="T45:T50" si="2">AVERAGE(Q45:S45)</f>
        <v>3.87666666666667</v>
      </c>
      <c r="U45" s="86">
        <f t="shared" si="1"/>
        <v>0.0899718827647874</v>
      </c>
      <c r="V45" s="57"/>
      <c r="W45" s="57"/>
      <c r="X45" s="57"/>
    </row>
    <row r="46" ht="18.35" spans="1:24">
      <c r="A46" s="60"/>
      <c r="B46" s="55"/>
      <c r="C46" s="12" t="s">
        <v>499</v>
      </c>
      <c r="D46" s="6"/>
      <c r="E46" s="63"/>
      <c r="F46" s="63"/>
      <c r="G46" s="64"/>
      <c r="H46" s="64"/>
      <c r="I46" s="22"/>
      <c r="J46" s="64"/>
      <c r="K46" s="81" t="s">
        <v>164</v>
      </c>
      <c r="L46" s="54"/>
      <c r="M46" s="54"/>
      <c r="N46" s="54"/>
      <c r="O46" s="54"/>
      <c r="P46" s="83">
        <v>1.47666667</v>
      </c>
      <c r="Q46" s="57">
        <v>1.43</v>
      </c>
      <c r="R46" s="57">
        <v>1.39</v>
      </c>
      <c r="S46" s="57">
        <v>1.55</v>
      </c>
      <c r="T46" s="57">
        <f t="shared" si="2"/>
        <v>1.45666666666667</v>
      </c>
      <c r="U46" s="86">
        <f t="shared" si="1"/>
        <v>-0.0135440202854536</v>
      </c>
      <c r="V46" s="57"/>
      <c r="W46" s="57"/>
      <c r="X46" s="57"/>
    </row>
    <row r="47" ht="18.35" spans="1:24">
      <c r="A47" s="60"/>
      <c r="B47" s="55"/>
      <c r="C47" s="12" t="s">
        <v>500</v>
      </c>
      <c r="D47" s="6"/>
      <c r="E47" s="63"/>
      <c r="F47" s="63"/>
      <c r="G47" s="64"/>
      <c r="H47" s="64"/>
      <c r="I47" s="22"/>
      <c r="J47" s="64"/>
      <c r="K47" s="81" t="s">
        <v>164</v>
      </c>
      <c r="L47" s="54"/>
      <c r="M47" s="54"/>
      <c r="N47" s="54"/>
      <c r="O47" s="54"/>
      <c r="P47" s="83">
        <v>0.77333333</v>
      </c>
      <c r="Q47" s="57">
        <v>0.88</v>
      </c>
      <c r="R47" s="57">
        <v>0.73</v>
      </c>
      <c r="S47" s="57">
        <v>0.79</v>
      </c>
      <c r="T47" s="57">
        <f t="shared" si="2"/>
        <v>0.8</v>
      </c>
      <c r="U47" s="86">
        <f t="shared" si="1"/>
        <v>0.0344827630796669</v>
      </c>
      <c r="V47" s="57"/>
      <c r="W47" s="57"/>
      <c r="X47" s="57"/>
    </row>
    <row r="48" ht="18.35" spans="1:24">
      <c r="A48" s="60"/>
      <c r="B48" s="55"/>
      <c r="C48" s="57" t="s">
        <v>501</v>
      </c>
      <c r="D48" s="54"/>
      <c r="E48" s="63"/>
      <c r="F48" s="63"/>
      <c r="G48" s="64"/>
      <c r="H48" s="64"/>
      <c r="I48" s="22"/>
      <c r="J48" s="64"/>
      <c r="K48" s="81" t="s">
        <v>164</v>
      </c>
      <c r="L48" s="54"/>
      <c r="M48" s="54"/>
      <c r="N48" s="54"/>
      <c r="O48" s="54"/>
      <c r="P48" s="83">
        <v>0.85333333</v>
      </c>
      <c r="Q48" s="57">
        <v>0.81</v>
      </c>
      <c r="R48" s="57">
        <v>0.92</v>
      </c>
      <c r="S48" s="57">
        <v>0.81</v>
      </c>
      <c r="T48" s="57">
        <f t="shared" si="2"/>
        <v>0.846666666666667</v>
      </c>
      <c r="U48" s="86">
        <f t="shared" si="1"/>
        <v>-0.00781249612426755</v>
      </c>
      <c r="V48" s="57"/>
      <c r="W48" s="57"/>
      <c r="X48" s="57"/>
    </row>
    <row r="49" ht="18.35" spans="1:24">
      <c r="A49" s="60"/>
      <c r="B49" s="55"/>
      <c r="C49" s="57" t="s">
        <v>502</v>
      </c>
      <c r="D49" s="54"/>
      <c r="E49" s="63"/>
      <c r="F49" s="63"/>
      <c r="G49" s="64"/>
      <c r="H49" s="64"/>
      <c r="I49" s="22"/>
      <c r="J49" s="64"/>
      <c r="K49" s="81" t="s">
        <v>164</v>
      </c>
      <c r="L49" s="54"/>
      <c r="M49" s="54"/>
      <c r="N49" s="54"/>
      <c r="O49" s="54"/>
      <c r="P49" s="83">
        <v>0.24333333</v>
      </c>
      <c r="Q49" s="57">
        <v>0.24</v>
      </c>
      <c r="R49" s="57">
        <v>0.26</v>
      </c>
      <c r="S49" s="57">
        <v>0.26</v>
      </c>
      <c r="T49" s="57">
        <f t="shared" si="2"/>
        <v>0.253333333333333</v>
      </c>
      <c r="U49" s="86">
        <f t="shared" si="1"/>
        <v>0.0410959046725468</v>
      </c>
      <c r="V49" s="57"/>
      <c r="W49" s="57"/>
      <c r="X49" s="57"/>
    </row>
    <row r="50" ht="18.35" spans="1:24">
      <c r="A50" s="60"/>
      <c r="B50" s="55"/>
      <c r="C50" s="57" t="s">
        <v>503</v>
      </c>
      <c r="D50" s="54"/>
      <c r="E50" s="63"/>
      <c r="F50" s="63"/>
      <c r="G50" s="64"/>
      <c r="H50" s="64"/>
      <c r="I50" s="22"/>
      <c r="J50" s="64"/>
      <c r="K50" s="81" t="s">
        <v>164</v>
      </c>
      <c r="L50" s="54"/>
      <c r="M50" s="54"/>
      <c r="N50" s="54"/>
      <c r="O50" s="54"/>
      <c r="P50" s="83">
        <v>0.83333333</v>
      </c>
      <c r="Q50" s="57">
        <v>0.79</v>
      </c>
      <c r="R50" s="57">
        <v>0.77</v>
      </c>
      <c r="S50" s="57">
        <v>0.85</v>
      </c>
      <c r="T50" s="57">
        <f t="shared" si="2"/>
        <v>0.803333333333333</v>
      </c>
      <c r="U50" s="86">
        <f t="shared" si="1"/>
        <v>-0.035999996144</v>
      </c>
      <c r="V50" s="57"/>
      <c r="W50" s="57"/>
      <c r="X50" s="57"/>
    </row>
    <row r="51" customFormat="1" ht="18.35" hidden="1" spans="1:24">
      <c r="A51" s="60"/>
      <c r="B51" s="55"/>
      <c r="C51" s="6" t="s">
        <v>504</v>
      </c>
      <c r="D51" s="6"/>
      <c r="E51" s="63" t="s">
        <v>488</v>
      </c>
      <c r="F51" s="63"/>
      <c r="G51" s="64"/>
      <c r="H51" s="64"/>
      <c r="I51" s="22"/>
      <c r="J51" s="64"/>
      <c r="K51" s="64" t="s">
        <v>505</v>
      </c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</row>
    <row r="52" customFormat="1" ht="18.35" hidden="1" spans="1:24">
      <c r="A52" s="60"/>
      <c r="B52" s="55"/>
      <c r="C52" s="6" t="s">
        <v>506</v>
      </c>
      <c r="D52" s="65"/>
      <c r="E52" s="69"/>
      <c r="F52" s="69"/>
      <c r="G52" s="70"/>
      <c r="H52" s="70"/>
      <c r="I52" s="22"/>
      <c r="J52" s="70"/>
      <c r="K52" s="64" t="s">
        <v>505</v>
      </c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</row>
    <row r="53" customFormat="1" ht="18.35" hidden="1" spans="1:24">
      <c r="A53" s="60"/>
      <c r="B53" s="55"/>
      <c r="C53" s="6" t="s">
        <v>507</v>
      </c>
      <c r="D53" s="66"/>
      <c r="E53" s="73"/>
      <c r="F53" s="73"/>
      <c r="G53" s="74"/>
      <c r="H53" s="74"/>
      <c r="I53" s="22"/>
      <c r="J53" s="74"/>
      <c r="K53" s="64" t="s">
        <v>505</v>
      </c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</row>
    <row r="54" customFormat="1" ht="18.35" hidden="1" spans="1:24">
      <c r="A54" s="60"/>
      <c r="B54" s="55"/>
      <c r="C54" s="6" t="s">
        <v>508</v>
      </c>
      <c r="D54" s="66"/>
      <c r="E54" s="73"/>
      <c r="F54" s="73"/>
      <c r="G54" s="74"/>
      <c r="H54" s="74"/>
      <c r="I54" s="22"/>
      <c r="J54" s="74"/>
      <c r="K54" s="64" t="s">
        <v>505</v>
      </c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</row>
    <row r="55" customFormat="1" ht="18.35" hidden="1" spans="1:24">
      <c r="A55" s="56" t="s">
        <v>509</v>
      </c>
      <c r="B55" s="56" t="s">
        <v>510</v>
      </c>
      <c r="C55" s="54" t="s">
        <v>511</v>
      </c>
      <c r="D55" s="62"/>
      <c r="E55" s="75" t="s">
        <v>512</v>
      </c>
      <c r="F55" s="75">
        <v>9</v>
      </c>
      <c r="G55" s="76"/>
      <c r="H55" s="77" t="s">
        <v>513</v>
      </c>
      <c r="I55" s="22"/>
      <c r="J55" s="15" t="s">
        <v>514</v>
      </c>
      <c r="K55" s="64" t="s">
        <v>444</v>
      </c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</row>
    <row r="56" customFormat="1" ht="18.35" hidden="1" spans="1:24">
      <c r="A56" s="56"/>
      <c r="B56" s="56"/>
      <c r="C56" s="54" t="s">
        <v>515</v>
      </c>
      <c r="D56" s="54"/>
      <c r="E56" s="78" t="s">
        <v>447</v>
      </c>
      <c r="F56" s="78">
        <v>167</v>
      </c>
      <c r="G56" s="79"/>
      <c r="H56" s="80" t="s">
        <v>513</v>
      </c>
      <c r="I56" s="22"/>
      <c r="J56" s="20" t="s">
        <v>514</v>
      </c>
      <c r="K56" s="64" t="s">
        <v>444</v>
      </c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</row>
    <row r="57" ht="18.35" hidden="1" spans="1:24">
      <c r="A57" s="56"/>
      <c r="B57" s="56"/>
      <c r="C57" s="57" t="s">
        <v>516</v>
      </c>
      <c r="D57" s="54"/>
      <c r="E57" s="78" t="s">
        <v>517</v>
      </c>
      <c r="F57" s="78">
        <v>1.8</v>
      </c>
      <c r="G57" s="79"/>
      <c r="H57" s="80" t="s">
        <v>513</v>
      </c>
      <c r="I57" s="22"/>
      <c r="J57" s="20" t="s">
        <v>514</v>
      </c>
      <c r="K57" s="63" t="s">
        <v>518</v>
      </c>
      <c r="L57" s="54"/>
      <c r="M57" s="54"/>
      <c r="N57" s="54"/>
      <c r="O57" s="54"/>
      <c r="P57" s="82"/>
      <c r="Q57" s="57"/>
      <c r="R57" s="57"/>
      <c r="S57" s="57"/>
      <c r="T57" s="57" t="e">
        <f>AVERAGE(Q57:S57)</f>
        <v>#DIV/0!</v>
      </c>
      <c r="U57" s="86" t="e">
        <f>(T57-P57)/P57</f>
        <v>#DIV/0!</v>
      </c>
      <c r="V57" s="57"/>
      <c r="W57" s="57"/>
      <c r="X57" s="57"/>
    </row>
    <row r="58" customFormat="1" ht="18.35" hidden="1" spans="1:24">
      <c r="A58" s="56"/>
      <c r="B58" s="56"/>
      <c r="C58" s="54" t="s">
        <v>519</v>
      </c>
      <c r="D58" s="54"/>
      <c r="E58" s="78" t="s">
        <v>520</v>
      </c>
      <c r="F58" s="78">
        <v>269</v>
      </c>
      <c r="G58" s="79"/>
      <c r="H58" s="80" t="s">
        <v>513</v>
      </c>
      <c r="I58" s="22"/>
      <c r="J58" s="20" t="s">
        <v>514</v>
      </c>
      <c r="K58" s="64" t="s">
        <v>444</v>
      </c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</row>
    <row r="59" ht="18.35" spans="1:24">
      <c r="A59" s="52" t="s">
        <v>521</v>
      </c>
      <c r="B59" s="67" t="s">
        <v>522</v>
      </c>
      <c r="C59" s="63" t="s">
        <v>523</v>
      </c>
      <c r="D59" s="64"/>
      <c r="E59" s="63" t="s">
        <v>517</v>
      </c>
      <c r="F59" s="63"/>
      <c r="G59" s="64"/>
      <c r="H59" s="64"/>
      <c r="I59" s="22"/>
      <c r="J59" s="64"/>
      <c r="K59" s="81" t="s">
        <v>164</v>
      </c>
      <c r="L59" s="54"/>
      <c r="M59" s="54"/>
      <c r="N59" s="54"/>
      <c r="O59" s="54"/>
      <c r="P59" s="82">
        <v>1.71</v>
      </c>
      <c r="Q59" s="57">
        <v>1.14</v>
      </c>
      <c r="R59" s="57">
        <v>1.29</v>
      </c>
      <c r="S59" s="57">
        <v>0.87</v>
      </c>
      <c r="T59" s="57">
        <f t="shared" ref="T59:T72" si="3">AVERAGE(Q59:S59)</f>
        <v>1.1</v>
      </c>
      <c r="U59" s="86">
        <f t="shared" ref="U59:U72" si="4">(T59-P59)/P59</f>
        <v>-0.356725146198831</v>
      </c>
      <c r="V59" s="57"/>
      <c r="W59" s="57"/>
      <c r="X59" s="57"/>
    </row>
    <row r="60" ht="18.35" spans="1:24">
      <c r="A60" s="52"/>
      <c r="B60" s="67"/>
      <c r="C60" s="63" t="s">
        <v>524</v>
      </c>
      <c r="D60" s="64"/>
      <c r="E60" s="63" t="s">
        <v>525</v>
      </c>
      <c r="F60" s="63"/>
      <c r="G60" s="64"/>
      <c r="H60" s="64"/>
      <c r="I60" s="22"/>
      <c r="J60" s="64"/>
      <c r="K60" s="81" t="s">
        <v>164</v>
      </c>
      <c r="L60" s="54"/>
      <c r="M60" s="54"/>
      <c r="N60" s="54"/>
      <c r="O60" s="54"/>
      <c r="P60" s="83">
        <v>0.64333333</v>
      </c>
      <c r="Q60" s="57">
        <v>0.59</v>
      </c>
      <c r="R60" s="57">
        <v>0.6</v>
      </c>
      <c r="S60" s="57">
        <v>0.54</v>
      </c>
      <c r="T60" s="57">
        <f t="shared" si="3"/>
        <v>0.576666666666667</v>
      </c>
      <c r="U60" s="86">
        <f t="shared" si="4"/>
        <v>-0.103626938360761</v>
      </c>
      <c r="V60" s="57"/>
      <c r="W60" s="57"/>
      <c r="X60" s="57"/>
    </row>
    <row r="61" ht="18.35" spans="1:24">
      <c r="A61" s="67" t="s">
        <v>526</v>
      </c>
      <c r="B61" s="52" t="s">
        <v>522</v>
      </c>
      <c r="C61" s="63" t="s">
        <v>527</v>
      </c>
      <c r="D61" s="63"/>
      <c r="E61" s="63" t="s">
        <v>528</v>
      </c>
      <c r="F61" s="63"/>
      <c r="G61" s="64"/>
      <c r="H61" s="64"/>
      <c r="I61" s="22"/>
      <c r="J61" s="64"/>
      <c r="K61" s="81" t="s">
        <v>164</v>
      </c>
      <c r="L61" s="54"/>
      <c r="M61" s="54"/>
      <c r="N61" s="54"/>
      <c r="O61" s="54"/>
      <c r="P61" s="84" t="s">
        <v>352</v>
      </c>
      <c r="Q61" s="57"/>
      <c r="R61" s="57"/>
      <c r="S61" s="57"/>
      <c r="T61" s="84" t="s">
        <v>352</v>
      </c>
      <c r="U61" s="86" t="e">
        <f t="shared" si="4"/>
        <v>#VALUE!</v>
      </c>
      <c r="V61" s="57"/>
      <c r="W61" s="57"/>
      <c r="X61" s="57"/>
    </row>
    <row r="62" ht="18.35" spans="1:24">
      <c r="A62" s="67"/>
      <c r="B62" s="52"/>
      <c r="C62" s="63" t="s">
        <v>529</v>
      </c>
      <c r="D62" s="63"/>
      <c r="E62" s="63" t="s">
        <v>528</v>
      </c>
      <c r="F62" s="63"/>
      <c r="G62" s="64"/>
      <c r="H62" s="64"/>
      <c r="I62" s="22"/>
      <c r="J62" s="64"/>
      <c r="K62" s="81" t="s">
        <v>164</v>
      </c>
      <c r="L62" s="54"/>
      <c r="M62" s="54"/>
      <c r="N62" s="54"/>
      <c r="O62" s="54"/>
      <c r="P62" s="84" t="s">
        <v>352</v>
      </c>
      <c r="Q62" s="57"/>
      <c r="R62" s="57"/>
      <c r="S62" s="57"/>
      <c r="T62" s="84" t="s">
        <v>352</v>
      </c>
      <c r="U62" s="86" t="e">
        <f t="shared" si="4"/>
        <v>#VALUE!</v>
      </c>
      <c r="V62" s="57"/>
      <c r="W62" s="57"/>
      <c r="X62" s="57"/>
    </row>
    <row r="63" ht="18.35" spans="1:24">
      <c r="A63" s="67"/>
      <c r="B63" s="52"/>
      <c r="C63" s="63" t="s">
        <v>530</v>
      </c>
      <c r="D63" s="63"/>
      <c r="E63" s="63" t="s">
        <v>528</v>
      </c>
      <c r="F63" s="63"/>
      <c r="G63" s="64"/>
      <c r="H63" s="64"/>
      <c r="I63" s="22"/>
      <c r="J63" s="64"/>
      <c r="K63" s="81" t="s">
        <v>164</v>
      </c>
      <c r="L63" s="54"/>
      <c r="M63" s="54"/>
      <c r="N63" s="54"/>
      <c r="O63" s="54"/>
      <c r="P63" s="84" t="s">
        <v>352</v>
      </c>
      <c r="Q63" s="57"/>
      <c r="R63" s="57"/>
      <c r="S63" s="57"/>
      <c r="T63" s="84" t="s">
        <v>352</v>
      </c>
      <c r="U63" s="86" t="e">
        <f t="shared" si="4"/>
        <v>#VALUE!</v>
      </c>
      <c r="V63" s="57"/>
      <c r="W63" s="57"/>
      <c r="X63" s="57"/>
    </row>
    <row r="64" ht="18.35" spans="1:24">
      <c r="A64" s="67" t="s">
        <v>531</v>
      </c>
      <c r="B64" s="63" t="s">
        <v>522</v>
      </c>
      <c r="C64" s="63" t="s">
        <v>532</v>
      </c>
      <c r="D64" s="63"/>
      <c r="E64" s="63" t="s">
        <v>528</v>
      </c>
      <c r="F64" s="63"/>
      <c r="G64" s="64"/>
      <c r="H64" s="64"/>
      <c r="I64" s="22"/>
      <c r="J64" s="64"/>
      <c r="K64" s="81" t="s">
        <v>164</v>
      </c>
      <c r="L64" s="54"/>
      <c r="M64" s="54"/>
      <c r="N64" s="54"/>
      <c r="O64" s="54"/>
      <c r="P64" s="84" t="s">
        <v>352</v>
      </c>
      <c r="Q64" s="57"/>
      <c r="R64" s="57"/>
      <c r="S64" s="57"/>
      <c r="T64" s="84" t="s">
        <v>352</v>
      </c>
      <c r="U64" s="86" t="e">
        <f t="shared" si="4"/>
        <v>#VALUE!</v>
      </c>
      <c r="V64" s="57"/>
      <c r="W64" s="57"/>
      <c r="X64" s="57"/>
    </row>
    <row r="65" ht="18.35" spans="1:24">
      <c r="A65" s="52" t="s">
        <v>533</v>
      </c>
      <c r="B65" s="67" t="s">
        <v>522</v>
      </c>
      <c r="C65" s="63" t="s">
        <v>534</v>
      </c>
      <c r="D65" s="63"/>
      <c r="E65" s="63" t="s">
        <v>528</v>
      </c>
      <c r="F65" s="63"/>
      <c r="G65" s="64"/>
      <c r="H65" s="64"/>
      <c r="I65" s="22"/>
      <c r="J65" s="64"/>
      <c r="K65" s="81" t="s">
        <v>164</v>
      </c>
      <c r="L65" s="54"/>
      <c r="M65" s="54"/>
      <c r="N65" s="54"/>
      <c r="O65" s="54"/>
      <c r="P65" s="84" t="s">
        <v>352</v>
      </c>
      <c r="Q65" s="57"/>
      <c r="R65" s="57"/>
      <c r="S65" s="57"/>
      <c r="T65" s="84" t="s">
        <v>352</v>
      </c>
      <c r="U65" s="86" t="e">
        <f t="shared" si="4"/>
        <v>#VALUE!</v>
      </c>
      <c r="V65" s="57"/>
      <c r="W65" s="57"/>
      <c r="X65" s="57"/>
    </row>
    <row r="66" ht="18.35" spans="1:24">
      <c r="A66" s="52"/>
      <c r="B66" s="67"/>
      <c r="C66" s="63" t="s">
        <v>535</v>
      </c>
      <c r="D66" s="63"/>
      <c r="E66" s="63" t="s">
        <v>536</v>
      </c>
      <c r="F66" s="63"/>
      <c r="G66" s="64"/>
      <c r="H66" s="64"/>
      <c r="I66" s="22"/>
      <c r="J66" s="64"/>
      <c r="K66" s="81" t="s">
        <v>164</v>
      </c>
      <c r="L66" s="54"/>
      <c r="M66" s="54"/>
      <c r="N66" s="54"/>
      <c r="O66" s="54"/>
      <c r="P66" s="84" t="s">
        <v>352</v>
      </c>
      <c r="Q66" s="57"/>
      <c r="R66" s="57"/>
      <c r="S66" s="57"/>
      <c r="T66" s="84" t="s">
        <v>352</v>
      </c>
      <c r="U66" s="86" t="e">
        <f t="shared" si="4"/>
        <v>#VALUE!</v>
      </c>
      <c r="V66" s="57"/>
      <c r="W66" s="57"/>
      <c r="X66" s="57"/>
    </row>
    <row r="67" ht="18.35" spans="1:24">
      <c r="A67" s="67" t="s">
        <v>537</v>
      </c>
      <c r="B67" s="63" t="s">
        <v>522</v>
      </c>
      <c r="C67" s="63" t="s">
        <v>538</v>
      </c>
      <c r="D67" s="63"/>
      <c r="E67" s="63" t="s">
        <v>528</v>
      </c>
      <c r="F67" s="63"/>
      <c r="G67" s="64"/>
      <c r="H67" s="64"/>
      <c r="I67" s="22"/>
      <c r="J67" s="64"/>
      <c r="K67" s="81" t="s">
        <v>164</v>
      </c>
      <c r="L67" s="54"/>
      <c r="M67" s="54"/>
      <c r="N67" s="54"/>
      <c r="O67" s="54"/>
      <c r="P67" s="84" t="s">
        <v>352</v>
      </c>
      <c r="Q67" s="57"/>
      <c r="R67" s="57"/>
      <c r="S67" s="57"/>
      <c r="T67" s="84" t="s">
        <v>352</v>
      </c>
      <c r="U67" s="86" t="e">
        <f t="shared" si="4"/>
        <v>#VALUE!</v>
      </c>
      <c r="V67" s="57"/>
      <c r="W67" s="57"/>
      <c r="X67" s="57"/>
    </row>
    <row r="68" ht="18.35" spans="1:24">
      <c r="A68" s="52" t="s">
        <v>539</v>
      </c>
      <c r="B68" s="67" t="s">
        <v>522</v>
      </c>
      <c r="C68" s="63" t="s">
        <v>540</v>
      </c>
      <c r="D68" s="63"/>
      <c r="E68" s="63" t="s">
        <v>528</v>
      </c>
      <c r="F68" s="63"/>
      <c r="G68" s="64"/>
      <c r="H68" s="64"/>
      <c r="I68" s="22"/>
      <c r="J68" s="64"/>
      <c r="K68" s="81" t="s">
        <v>164</v>
      </c>
      <c r="L68" s="54"/>
      <c r="M68" s="54"/>
      <c r="N68" s="54"/>
      <c r="O68" s="54"/>
      <c r="P68" s="84" t="s">
        <v>352</v>
      </c>
      <c r="Q68" s="57"/>
      <c r="R68" s="57"/>
      <c r="S68" s="57"/>
      <c r="T68" s="84" t="s">
        <v>352</v>
      </c>
      <c r="U68" s="86" t="e">
        <f t="shared" si="4"/>
        <v>#VALUE!</v>
      </c>
      <c r="V68" s="57"/>
      <c r="W68" s="57"/>
      <c r="X68" s="57"/>
    </row>
    <row r="69" ht="18.35" spans="1:24">
      <c r="A69" s="52"/>
      <c r="B69" s="67"/>
      <c r="C69" s="63" t="s">
        <v>541</v>
      </c>
      <c r="D69" s="63"/>
      <c r="E69" s="63" t="s">
        <v>517</v>
      </c>
      <c r="F69" s="63"/>
      <c r="G69" s="64"/>
      <c r="H69" s="64"/>
      <c r="I69" s="22"/>
      <c r="J69" s="64"/>
      <c r="K69" s="81" t="s">
        <v>164</v>
      </c>
      <c r="L69" s="54"/>
      <c r="M69" s="54"/>
      <c r="N69" s="54"/>
      <c r="O69" s="54"/>
      <c r="P69" s="84" t="s">
        <v>352</v>
      </c>
      <c r="Q69" s="57"/>
      <c r="R69" s="57"/>
      <c r="S69" s="57"/>
      <c r="T69" s="84" t="s">
        <v>352</v>
      </c>
      <c r="U69" s="86" t="e">
        <f t="shared" si="4"/>
        <v>#VALUE!</v>
      </c>
      <c r="V69" s="57"/>
      <c r="W69" s="57"/>
      <c r="X69" s="57"/>
    </row>
    <row r="70" ht="18.35" spans="1:24">
      <c r="A70" s="52" t="s">
        <v>542</v>
      </c>
      <c r="B70" s="67" t="s">
        <v>522</v>
      </c>
      <c r="C70" s="63" t="s">
        <v>543</v>
      </c>
      <c r="D70" s="63"/>
      <c r="E70" s="63" t="s">
        <v>544</v>
      </c>
      <c r="F70" s="63"/>
      <c r="G70" s="64"/>
      <c r="H70" s="64"/>
      <c r="I70" s="22"/>
      <c r="J70" s="64"/>
      <c r="K70" s="81" t="s">
        <v>164</v>
      </c>
      <c r="L70" s="54"/>
      <c r="M70" s="54"/>
      <c r="N70" s="54"/>
      <c r="O70" s="54"/>
      <c r="P70" s="83">
        <v>1.21333333</v>
      </c>
      <c r="Q70" s="57">
        <v>1.61</v>
      </c>
      <c r="R70" s="57">
        <v>1.23</v>
      </c>
      <c r="S70" s="57">
        <v>1.3</v>
      </c>
      <c r="T70" s="57">
        <f t="shared" si="3"/>
        <v>1.38</v>
      </c>
      <c r="U70" s="86">
        <f t="shared" si="4"/>
        <v>0.13736264048726</v>
      </c>
      <c r="V70" s="57"/>
      <c r="W70" s="57"/>
      <c r="X70" s="57"/>
    </row>
    <row r="71" ht="18.35" spans="1:24">
      <c r="A71" s="52"/>
      <c r="B71" s="67"/>
      <c r="C71" s="63" t="s">
        <v>545</v>
      </c>
      <c r="D71" s="63"/>
      <c r="E71" s="63" t="s">
        <v>544</v>
      </c>
      <c r="F71" s="63"/>
      <c r="G71" s="64"/>
      <c r="H71" s="64"/>
      <c r="I71" s="22"/>
      <c r="J71" s="64"/>
      <c r="K71" s="81" t="s">
        <v>164</v>
      </c>
      <c r="L71" s="54"/>
      <c r="M71" s="54"/>
      <c r="N71" s="54"/>
      <c r="O71" s="54"/>
      <c r="P71" s="83">
        <v>5.44666667</v>
      </c>
      <c r="Q71" s="57">
        <v>6.22</v>
      </c>
      <c r="R71" s="57">
        <v>4.35</v>
      </c>
      <c r="S71" s="57">
        <v>3.5</v>
      </c>
      <c r="T71" s="57">
        <f t="shared" si="3"/>
        <v>4.69</v>
      </c>
      <c r="U71" s="86">
        <f t="shared" si="4"/>
        <v>-0.138922889143866</v>
      </c>
      <c r="V71" s="57"/>
      <c r="W71" s="57"/>
      <c r="X71" s="57"/>
    </row>
    <row r="72" ht="18.35" spans="1:24">
      <c r="A72" s="52"/>
      <c r="B72" s="67"/>
      <c r="C72" s="63" t="s">
        <v>546</v>
      </c>
      <c r="D72" s="69"/>
      <c r="E72" s="69" t="s">
        <v>544</v>
      </c>
      <c r="F72" s="69"/>
      <c r="G72" s="70"/>
      <c r="H72" s="70"/>
      <c r="I72" s="22"/>
      <c r="J72" s="70"/>
      <c r="K72" s="92" t="s">
        <v>164</v>
      </c>
      <c r="L72" s="54"/>
      <c r="M72" s="54"/>
      <c r="N72" s="54"/>
      <c r="O72" s="54"/>
      <c r="P72" s="83">
        <v>4.21333333</v>
      </c>
      <c r="Q72" s="57">
        <v>4.97</v>
      </c>
      <c r="R72" s="57">
        <v>5.62</v>
      </c>
      <c r="S72" s="57">
        <v>4.94</v>
      </c>
      <c r="T72" s="57">
        <f t="shared" si="3"/>
        <v>5.17666666666667</v>
      </c>
      <c r="U72" s="86">
        <f t="shared" si="4"/>
        <v>0.228639241478354</v>
      </c>
      <c r="V72" s="57"/>
      <c r="W72" s="57"/>
      <c r="X72" s="57"/>
    </row>
    <row r="73" customFormat="1" ht="51.75" hidden="1" spans="1:24">
      <c r="A73" s="52" t="s">
        <v>547</v>
      </c>
      <c r="B73" s="52" t="s">
        <v>548</v>
      </c>
      <c r="C73" s="63" t="s">
        <v>549</v>
      </c>
      <c r="D73" s="71"/>
      <c r="E73" s="75" t="s">
        <v>550</v>
      </c>
      <c r="F73" s="75"/>
      <c r="G73" s="76"/>
      <c r="H73" s="77" t="s">
        <v>551</v>
      </c>
      <c r="I73" s="93" t="s">
        <v>552</v>
      </c>
      <c r="J73" s="15"/>
      <c r="K73" s="72" t="s">
        <v>444</v>
      </c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</row>
    <row r="74" customFormat="1" ht="34.75" hidden="1" spans="1:24">
      <c r="A74" s="52"/>
      <c r="B74" s="52"/>
      <c r="C74" s="63" t="s">
        <v>553</v>
      </c>
      <c r="D74" s="63"/>
      <c r="E74" s="78" t="s">
        <v>528</v>
      </c>
      <c r="F74" s="78"/>
      <c r="G74" s="79"/>
      <c r="H74" s="80" t="s">
        <v>551</v>
      </c>
      <c r="I74" s="22"/>
      <c r="J74" s="20" t="s">
        <v>514</v>
      </c>
      <c r="K74" s="64" t="s">
        <v>444</v>
      </c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</row>
    <row r="75" customFormat="1" ht="51.75" hidden="1" spans="1:24">
      <c r="A75" s="52"/>
      <c r="B75" s="52"/>
      <c r="C75" s="63" t="s">
        <v>554</v>
      </c>
      <c r="D75" s="63" t="s">
        <v>479</v>
      </c>
      <c r="E75" s="78" t="s">
        <v>555</v>
      </c>
      <c r="F75" s="78"/>
      <c r="G75" s="79"/>
      <c r="H75" s="80" t="s">
        <v>551</v>
      </c>
      <c r="I75" s="22"/>
      <c r="J75" s="20" t="s">
        <v>514</v>
      </c>
      <c r="K75" s="64" t="s">
        <v>444</v>
      </c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</row>
    <row r="76" customFormat="1" ht="51.75" hidden="1" spans="1:24">
      <c r="A76" s="52"/>
      <c r="B76" s="52"/>
      <c r="C76" s="63" t="s">
        <v>556</v>
      </c>
      <c r="D76" s="63"/>
      <c r="E76" s="78" t="s">
        <v>557</v>
      </c>
      <c r="F76" s="78"/>
      <c r="G76" s="79"/>
      <c r="H76" s="80" t="s">
        <v>551</v>
      </c>
      <c r="I76" s="22"/>
      <c r="J76" s="20" t="s">
        <v>514</v>
      </c>
      <c r="K76" s="64" t="s">
        <v>444</v>
      </c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</row>
    <row r="77" customFormat="1" ht="51.75" hidden="1" spans="1:24">
      <c r="A77" s="52"/>
      <c r="B77" s="52"/>
      <c r="C77" s="63" t="s">
        <v>558</v>
      </c>
      <c r="D77" s="63"/>
      <c r="E77" s="78" t="s">
        <v>559</v>
      </c>
      <c r="F77" s="78"/>
      <c r="G77" s="79"/>
      <c r="H77" s="80" t="s">
        <v>551</v>
      </c>
      <c r="I77" s="22"/>
      <c r="J77" s="20" t="s">
        <v>514</v>
      </c>
      <c r="K77" s="64" t="s">
        <v>444</v>
      </c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</row>
    <row r="78" customFormat="1" ht="51.75" hidden="1" spans="1:24">
      <c r="A78" s="52"/>
      <c r="B78" s="52"/>
      <c r="C78" s="63" t="s">
        <v>560</v>
      </c>
      <c r="D78" s="63"/>
      <c r="E78" s="78" t="s">
        <v>561</v>
      </c>
      <c r="F78" s="78"/>
      <c r="G78" s="79"/>
      <c r="H78" s="80" t="s">
        <v>551</v>
      </c>
      <c r="I78" s="22"/>
      <c r="J78" s="20" t="s">
        <v>514</v>
      </c>
      <c r="K78" s="64" t="s">
        <v>444</v>
      </c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</row>
    <row r="79" customFormat="1" ht="34.75" hidden="1" spans="1:24">
      <c r="A79" s="52"/>
      <c r="B79" s="52"/>
      <c r="C79" s="63" t="s">
        <v>562</v>
      </c>
      <c r="D79" s="63" t="s">
        <v>479</v>
      </c>
      <c r="E79" s="78" t="s">
        <v>563</v>
      </c>
      <c r="F79" s="78"/>
      <c r="G79" s="79"/>
      <c r="H79" s="80" t="s">
        <v>513</v>
      </c>
      <c r="I79" s="22"/>
      <c r="J79" s="20" t="s">
        <v>514</v>
      </c>
      <c r="K79" s="64" t="s">
        <v>444</v>
      </c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</row>
    <row r="80" customFormat="1" ht="34.75" hidden="1" spans="1:24">
      <c r="A80" s="67" t="s">
        <v>564</v>
      </c>
      <c r="B80" s="87" t="s">
        <v>548</v>
      </c>
      <c r="C80" s="63" t="s">
        <v>565</v>
      </c>
      <c r="D80" s="63"/>
      <c r="E80" s="78" t="s">
        <v>525</v>
      </c>
      <c r="F80" s="78"/>
      <c r="G80" s="79"/>
      <c r="H80" s="80" t="s">
        <v>551</v>
      </c>
      <c r="I80" s="22"/>
      <c r="J80" s="20" t="s">
        <v>514</v>
      </c>
      <c r="K80" s="64" t="s">
        <v>444</v>
      </c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</row>
    <row r="81" customFormat="1" ht="34.75" hidden="1" spans="1:24">
      <c r="A81" s="67"/>
      <c r="B81" s="87"/>
      <c r="C81" s="63" t="s">
        <v>566</v>
      </c>
      <c r="D81" s="63"/>
      <c r="E81" s="78" t="s">
        <v>525</v>
      </c>
      <c r="F81" s="78"/>
      <c r="G81" s="79"/>
      <c r="H81" s="80" t="s">
        <v>551</v>
      </c>
      <c r="I81" s="22"/>
      <c r="J81" s="20" t="s">
        <v>514</v>
      </c>
      <c r="K81" s="64" t="s">
        <v>444</v>
      </c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</row>
    <row r="82" customFormat="1" ht="18.35" hidden="1" spans="1:24">
      <c r="A82" s="52" t="s">
        <v>567</v>
      </c>
      <c r="B82" s="52" t="s">
        <v>548</v>
      </c>
      <c r="C82" s="63" t="s">
        <v>568</v>
      </c>
      <c r="D82" s="63"/>
      <c r="E82" s="78" t="s">
        <v>544</v>
      </c>
      <c r="F82" s="78"/>
      <c r="G82" s="79"/>
      <c r="H82" s="80" t="s">
        <v>513</v>
      </c>
      <c r="I82" s="22"/>
      <c r="J82" s="20" t="s">
        <v>514</v>
      </c>
      <c r="K82" s="64" t="s">
        <v>444</v>
      </c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</row>
    <row r="83" customFormat="1" ht="18.35" hidden="1" spans="1:24">
      <c r="A83" s="52"/>
      <c r="B83" s="52"/>
      <c r="C83" s="63" t="s">
        <v>569</v>
      </c>
      <c r="D83" s="63"/>
      <c r="E83" s="78" t="s">
        <v>570</v>
      </c>
      <c r="F83" s="78"/>
      <c r="G83" s="79"/>
      <c r="H83" s="80" t="s">
        <v>513</v>
      </c>
      <c r="I83" s="22"/>
      <c r="J83" s="20" t="s">
        <v>514</v>
      </c>
      <c r="K83" s="64" t="s">
        <v>444</v>
      </c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</row>
    <row r="84" customFormat="1" ht="18.35" hidden="1" spans="1:24">
      <c r="A84" s="52"/>
      <c r="B84" s="52"/>
      <c r="C84" s="63" t="s">
        <v>571</v>
      </c>
      <c r="D84" s="63" t="s">
        <v>479</v>
      </c>
      <c r="E84" s="78" t="s">
        <v>528</v>
      </c>
      <c r="F84" s="78"/>
      <c r="G84" s="79"/>
      <c r="H84" s="80" t="s">
        <v>513</v>
      </c>
      <c r="I84" s="22"/>
      <c r="J84" s="20" t="s">
        <v>514</v>
      </c>
      <c r="K84" s="64" t="s">
        <v>444</v>
      </c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</row>
    <row r="85" customFormat="1" ht="18.35" hidden="1" spans="1:24">
      <c r="A85" s="52"/>
      <c r="B85" s="52"/>
      <c r="C85" s="63" t="s">
        <v>572</v>
      </c>
      <c r="D85" s="63"/>
      <c r="E85" s="78" t="s">
        <v>573</v>
      </c>
      <c r="F85" s="78"/>
      <c r="G85" s="79"/>
      <c r="H85" s="80" t="s">
        <v>513</v>
      </c>
      <c r="I85" s="22"/>
      <c r="J85" s="20" t="s">
        <v>514</v>
      </c>
      <c r="K85" s="64" t="s">
        <v>444</v>
      </c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</row>
    <row r="86" ht="18.35" hidden="1" spans="1:24">
      <c r="A86" s="88" t="s">
        <v>574</v>
      </c>
      <c r="B86" s="57" t="s">
        <v>575</v>
      </c>
      <c r="C86" s="63" t="s">
        <v>576</v>
      </c>
      <c r="D86" s="63"/>
      <c r="E86" s="78" t="s">
        <v>577</v>
      </c>
      <c r="F86" s="78"/>
      <c r="G86" s="79"/>
      <c r="H86" s="80" t="s">
        <v>578</v>
      </c>
      <c r="I86" s="22"/>
      <c r="J86" s="20" t="s">
        <v>514</v>
      </c>
      <c r="K86" s="63" t="s">
        <v>293</v>
      </c>
      <c r="L86" s="54"/>
      <c r="M86" s="54"/>
      <c r="N86" s="54"/>
      <c r="O86" s="54"/>
      <c r="P86" s="57"/>
      <c r="Q86" s="57"/>
      <c r="R86" s="57"/>
      <c r="S86" s="57"/>
      <c r="T86" s="57" t="e">
        <f>AVERAGE(Q86:S86)</f>
        <v>#DIV/0!</v>
      </c>
      <c r="U86" s="86" t="e">
        <f>(T86-P86)/P86</f>
        <v>#DIV/0!</v>
      </c>
      <c r="V86" s="57"/>
      <c r="W86" s="57"/>
      <c r="X86" s="57"/>
    </row>
    <row r="87" ht="51.75" hidden="1" spans="1:24">
      <c r="A87" s="52" t="s">
        <v>579</v>
      </c>
      <c r="B87" s="57"/>
      <c r="C87" s="63" t="s">
        <v>580</v>
      </c>
      <c r="D87" s="63"/>
      <c r="E87" s="63" t="s">
        <v>550</v>
      </c>
      <c r="F87" s="63"/>
      <c r="G87" s="64"/>
      <c r="H87" s="64"/>
      <c r="I87" s="22"/>
      <c r="J87" s="64"/>
      <c r="K87" s="63" t="s">
        <v>164</v>
      </c>
      <c r="L87" s="54"/>
      <c r="M87" s="54"/>
      <c r="N87" s="54"/>
      <c r="O87" s="54"/>
      <c r="P87" s="57"/>
      <c r="Q87" s="57"/>
      <c r="R87" s="57"/>
      <c r="S87" s="57"/>
      <c r="T87" s="57" t="e">
        <f>AVERAGE(Q87:S87)</f>
        <v>#DIV/0!</v>
      </c>
      <c r="U87" s="86" t="e">
        <f>(T87-P87)/P87</f>
        <v>#DIV/0!</v>
      </c>
      <c r="V87" s="57"/>
      <c r="W87" s="57"/>
      <c r="X87" s="57"/>
    </row>
    <row r="88" customFormat="1" hidden="1" spans="1:24">
      <c r="A88" s="89"/>
      <c r="B88" s="89"/>
      <c r="C88" s="89"/>
      <c r="D88" s="89"/>
      <c r="E88" s="90"/>
      <c r="F88" s="90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</row>
    <row r="89" customFormat="1" hidden="1" spans="1:24">
      <c r="A89" s="89"/>
      <c r="B89" s="89"/>
      <c r="C89" s="89"/>
      <c r="D89" s="89"/>
      <c r="E89" s="90"/>
      <c r="F89" s="90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</row>
    <row r="90" customFormat="1" hidden="1" spans="1:24">
      <c r="A90" s="89"/>
      <c r="B90" s="89"/>
      <c r="C90" s="89"/>
      <c r="D90" s="89"/>
      <c r="E90" s="90"/>
      <c r="F90" s="90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</row>
    <row r="91" customFormat="1" hidden="1" spans="1:24">
      <c r="A91" s="89"/>
      <c r="B91" s="89"/>
      <c r="C91" s="89"/>
      <c r="D91" s="89"/>
      <c r="E91" s="90"/>
      <c r="F91" s="90"/>
      <c r="G91" s="91"/>
      <c r="H91" s="91"/>
      <c r="I91" s="91"/>
      <c r="J91" s="91"/>
      <c r="K91" s="91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</row>
    <row r="92" customFormat="1" hidden="1" spans="1:24">
      <c r="A92" s="89"/>
      <c r="B92" s="89"/>
      <c r="C92" s="89"/>
      <c r="D92" s="89"/>
      <c r="E92" s="90"/>
      <c r="F92" s="90"/>
      <c r="G92" s="91"/>
      <c r="H92" s="91"/>
      <c r="I92" s="91"/>
      <c r="J92" s="91"/>
      <c r="K92" s="91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</row>
    <row r="93" customFormat="1" hidden="1" spans="1:24">
      <c r="A93" s="89"/>
      <c r="B93" s="89"/>
      <c r="C93" s="89"/>
      <c r="D93" s="89"/>
      <c r="E93" s="90"/>
      <c r="F93" s="90"/>
      <c r="G93" s="91"/>
      <c r="H93" s="91"/>
      <c r="I93" s="91"/>
      <c r="J93" s="91"/>
      <c r="K93" s="91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</row>
    <row r="94" customFormat="1" hidden="1" spans="1:24">
      <c r="A94" s="89"/>
      <c r="B94" s="89"/>
      <c r="C94" s="89"/>
      <c r="D94" s="89"/>
      <c r="E94" s="90"/>
      <c r="F94" s="90"/>
      <c r="G94" s="91"/>
      <c r="H94" s="91"/>
      <c r="I94" s="91"/>
      <c r="J94" s="91"/>
      <c r="K94" s="91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</row>
    <row r="95" customFormat="1" hidden="1" spans="1:24">
      <c r="A95" s="89"/>
      <c r="B95" s="89"/>
      <c r="C95" s="89"/>
      <c r="D95" s="89"/>
      <c r="E95" s="90"/>
      <c r="F95" s="90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</row>
    <row r="96" customFormat="1" hidden="1" spans="16:21">
      <c r="P96" s="94"/>
      <c r="Q96" s="94"/>
      <c r="R96" s="94"/>
      <c r="S96" s="94"/>
      <c r="T96" s="94"/>
      <c r="U96" s="94"/>
    </row>
    <row r="97" customFormat="1" hidden="1" spans="16:21">
      <c r="P97" s="94"/>
      <c r="Q97" s="94"/>
      <c r="R97" s="94"/>
      <c r="S97" s="94"/>
      <c r="T97" s="94"/>
      <c r="U97" s="94"/>
    </row>
    <row r="98" customFormat="1" hidden="1" spans="16:21">
      <c r="P98" s="94"/>
      <c r="Q98" s="94"/>
      <c r="R98" s="94"/>
      <c r="S98" s="94"/>
      <c r="T98" s="94"/>
      <c r="U98" s="94"/>
    </row>
    <row r="99" customFormat="1" hidden="1" spans="16:21">
      <c r="P99" s="94"/>
      <c r="Q99" s="94"/>
      <c r="R99" s="94"/>
      <c r="S99" s="94"/>
      <c r="T99" s="94"/>
      <c r="U99" s="94"/>
    </row>
    <row r="100" customFormat="1" hidden="1" spans="16:21">
      <c r="P100" s="94"/>
      <c r="Q100" s="94"/>
      <c r="R100" s="94"/>
      <c r="S100" s="94"/>
      <c r="T100" s="94"/>
      <c r="U100" s="94"/>
    </row>
    <row r="101" customFormat="1" hidden="1" spans="16:21">
      <c r="P101" s="94"/>
      <c r="Q101" s="94"/>
      <c r="R101" s="94"/>
      <c r="S101" s="94"/>
      <c r="T101" s="94"/>
      <c r="U101" s="94"/>
    </row>
    <row r="102" customFormat="1" hidden="1" spans="16:21">
      <c r="P102" s="94"/>
      <c r="Q102" s="94"/>
      <c r="R102" s="94"/>
      <c r="S102" s="94"/>
      <c r="T102" s="94"/>
      <c r="U102" s="94"/>
    </row>
    <row r="103" customFormat="1" hidden="1" spans="16:21">
      <c r="P103" s="94"/>
      <c r="Q103" s="94"/>
      <c r="R103" s="94"/>
      <c r="S103" s="94"/>
      <c r="T103" s="94"/>
      <c r="U103" s="94"/>
    </row>
    <row r="104" customFormat="1" hidden="1" spans="16:21">
      <c r="P104" s="94"/>
      <c r="Q104" s="94"/>
      <c r="R104" s="94"/>
      <c r="S104" s="94"/>
      <c r="T104" s="94"/>
      <c r="U104" s="94"/>
    </row>
    <row r="105" customFormat="1" hidden="1" spans="16:21">
      <c r="P105" s="94"/>
      <c r="Q105" s="94"/>
      <c r="R105" s="94"/>
      <c r="S105" s="94"/>
      <c r="T105" s="94"/>
      <c r="U105" s="94"/>
    </row>
    <row r="106" customFormat="1" hidden="1" spans="16:21">
      <c r="P106" s="94"/>
      <c r="Q106" s="94"/>
      <c r="R106" s="94"/>
      <c r="S106" s="94"/>
      <c r="T106" s="94"/>
      <c r="U106" s="94"/>
    </row>
    <row r="107" customFormat="1" hidden="1" spans="16:21">
      <c r="P107" s="94"/>
      <c r="Q107" s="94"/>
      <c r="R107" s="94"/>
      <c r="S107" s="94"/>
      <c r="T107" s="94"/>
      <c r="U107" s="94"/>
    </row>
    <row r="108" customFormat="1" hidden="1" spans="16:21">
      <c r="P108" s="94"/>
      <c r="Q108" s="94"/>
      <c r="R108" s="94"/>
      <c r="S108" s="94"/>
      <c r="T108" s="94"/>
      <c r="U108" s="94"/>
    </row>
    <row r="109" customFormat="1" hidden="1" spans="16:21">
      <c r="P109" s="94"/>
      <c r="Q109" s="94"/>
      <c r="R109" s="94"/>
      <c r="S109" s="94"/>
      <c r="T109" s="94"/>
      <c r="U109" s="94"/>
    </row>
    <row r="110" customFormat="1" hidden="1" spans="16:21">
      <c r="P110" s="94"/>
      <c r="Q110" s="94"/>
      <c r="R110" s="94"/>
      <c r="S110" s="94"/>
      <c r="T110" s="94"/>
      <c r="U110" s="94"/>
    </row>
    <row r="111" customFormat="1" hidden="1" spans="16:21">
      <c r="P111" s="94"/>
      <c r="Q111" s="94"/>
      <c r="R111" s="94"/>
      <c r="S111" s="94"/>
      <c r="T111" s="94"/>
      <c r="U111" s="94"/>
    </row>
    <row r="112" customFormat="1" hidden="1" spans="16:21">
      <c r="P112" s="94"/>
      <c r="Q112" s="94"/>
      <c r="R112" s="94"/>
      <c r="S112" s="94"/>
      <c r="T112" s="94"/>
      <c r="U112" s="94"/>
    </row>
    <row r="113" customFormat="1" hidden="1" spans="16:21">
      <c r="P113" s="94"/>
      <c r="Q113" s="94"/>
      <c r="R113" s="94"/>
      <c r="S113" s="94"/>
      <c r="T113" s="94"/>
      <c r="U113" s="94"/>
    </row>
    <row r="114" customFormat="1" hidden="1" spans="16:21">
      <c r="P114" s="94"/>
      <c r="Q114" s="94"/>
      <c r="R114" s="94"/>
      <c r="S114" s="94"/>
      <c r="T114" s="94"/>
      <c r="U114" s="94"/>
    </row>
    <row r="115" customFormat="1" hidden="1" spans="16:21">
      <c r="P115" s="94"/>
      <c r="Q115" s="94"/>
      <c r="R115" s="94"/>
      <c r="S115" s="94"/>
      <c r="T115" s="94"/>
      <c r="U115" s="94"/>
    </row>
    <row r="116" customFormat="1" hidden="1" spans="16:21">
      <c r="P116" s="94"/>
      <c r="Q116" s="94"/>
      <c r="R116" s="94"/>
      <c r="S116" s="94"/>
      <c r="T116" s="94"/>
      <c r="U116" s="94"/>
    </row>
    <row r="117" customFormat="1" hidden="1" spans="16:21">
      <c r="P117" s="94"/>
      <c r="Q117" s="94"/>
      <c r="R117" s="94"/>
      <c r="S117" s="94"/>
      <c r="T117" s="94"/>
      <c r="U117" s="94"/>
    </row>
    <row r="118" customFormat="1" hidden="1" spans="16:21">
      <c r="P118" s="94"/>
      <c r="Q118" s="94"/>
      <c r="R118" s="94"/>
      <c r="S118" s="94"/>
      <c r="T118" s="94"/>
      <c r="U118" s="94"/>
    </row>
    <row r="119" customFormat="1" hidden="1" spans="16:21">
      <c r="P119" s="94"/>
      <c r="Q119" s="94"/>
      <c r="R119" s="94"/>
      <c r="S119" s="94"/>
      <c r="T119" s="94"/>
      <c r="U119" s="94"/>
    </row>
    <row r="120" customFormat="1" hidden="1" spans="16:21">
      <c r="P120" s="94"/>
      <c r="Q120" s="94"/>
      <c r="R120" s="94"/>
      <c r="S120" s="94"/>
      <c r="T120" s="94"/>
      <c r="U120" s="94"/>
    </row>
    <row r="121" customFormat="1" hidden="1" spans="16:21">
      <c r="P121" s="94"/>
      <c r="Q121" s="94"/>
      <c r="R121" s="94"/>
      <c r="S121" s="94"/>
      <c r="T121" s="94"/>
      <c r="U121" s="94"/>
    </row>
    <row r="122" customFormat="1" hidden="1" spans="16:21">
      <c r="P122" s="94"/>
      <c r="Q122" s="94"/>
      <c r="R122" s="94"/>
      <c r="S122" s="94"/>
      <c r="T122" s="94"/>
      <c r="U122" s="94"/>
    </row>
    <row r="123" customFormat="1" hidden="1" spans="16:21">
      <c r="P123" s="94"/>
      <c r="Q123" s="94"/>
      <c r="R123" s="94"/>
      <c r="S123" s="94"/>
      <c r="T123" s="94"/>
      <c r="U123" s="94"/>
    </row>
    <row r="124" customFormat="1" hidden="1" spans="16:21">
      <c r="P124" s="94"/>
      <c r="Q124" s="94"/>
      <c r="R124" s="94"/>
      <c r="S124" s="94"/>
      <c r="T124" s="94"/>
      <c r="U124" s="94"/>
    </row>
    <row r="125" customFormat="1" hidden="1" spans="16:21">
      <c r="P125" s="94"/>
      <c r="Q125" s="94"/>
      <c r="R125" s="94"/>
      <c r="S125" s="94"/>
      <c r="T125" s="94"/>
      <c r="U125" s="94"/>
    </row>
    <row r="126" customFormat="1" hidden="1" spans="16:21">
      <c r="P126" s="94"/>
      <c r="Q126" s="94"/>
      <c r="R126" s="94"/>
      <c r="S126" s="94"/>
      <c r="T126" s="94"/>
      <c r="U126" s="94"/>
    </row>
    <row r="127" customFormat="1" hidden="1" spans="16:21">
      <c r="P127" s="94"/>
      <c r="Q127" s="94"/>
      <c r="R127" s="94"/>
      <c r="S127" s="94"/>
      <c r="T127" s="94"/>
      <c r="U127" s="94"/>
    </row>
    <row r="128" customFormat="1" hidden="1" spans="16:21">
      <c r="P128" s="94"/>
      <c r="Q128" s="94"/>
      <c r="R128" s="94"/>
      <c r="S128" s="94"/>
      <c r="T128" s="94"/>
      <c r="U128" s="94"/>
    </row>
    <row r="129" customFormat="1" hidden="1" spans="16:21">
      <c r="P129" s="94"/>
      <c r="Q129" s="94"/>
      <c r="R129" s="94"/>
      <c r="S129" s="94"/>
      <c r="T129" s="94"/>
      <c r="U129" s="94"/>
    </row>
    <row r="130" customFormat="1" hidden="1" spans="16:21">
      <c r="P130" s="94"/>
      <c r="Q130" s="94"/>
      <c r="R130" s="94"/>
      <c r="S130" s="94"/>
      <c r="T130" s="94"/>
      <c r="U130" s="94"/>
    </row>
    <row r="131" customFormat="1" hidden="1" spans="16:21">
      <c r="P131" s="94"/>
      <c r="Q131" s="94"/>
      <c r="R131" s="94"/>
      <c r="S131" s="94"/>
      <c r="T131" s="94"/>
      <c r="U131" s="94"/>
    </row>
    <row r="132" customFormat="1" hidden="1" spans="16:21">
      <c r="P132" s="94"/>
      <c r="Q132" s="94"/>
      <c r="R132" s="94"/>
      <c r="S132" s="94"/>
      <c r="T132" s="94"/>
      <c r="U132" s="94"/>
    </row>
    <row r="133" customFormat="1" hidden="1" spans="16:21">
      <c r="P133" s="94"/>
      <c r="Q133" s="94"/>
      <c r="R133" s="94"/>
      <c r="S133" s="94"/>
      <c r="T133" s="94"/>
      <c r="U133" s="94"/>
    </row>
    <row r="134" customFormat="1" hidden="1" spans="16:21">
      <c r="P134" s="94"/>
      <c r="Q134" s="94"/>
      <c r="R134" s="94"/>
      <c r="S134" s="94"/>
      <c r="T134" s="94"/>
      <c r="U134" s="94"/>
    </row>
    <row r="135" customFormat="1" hidden="1" spans="16:21">
      <c r="P135" s="94"/>
      <c r="Q135" s="94"/>
      <c r="R135" s="94"/>
      <c r="S135" s="94"/>
      <c r="T135" s="94"/>
      <c r="U135" s="94"/>
    </row>
    <row r="136" customFormat="1" hidden="1" spans="16:21">
      <c r="P136" s="94"/>
      <c r="Q136" s="94"/>
      <c r="R136" s="94"/>
      <c r="S136" s="94"/>
      <c r="T136" s="94"/>
      <c r="U136" s="94"/>
    </row>
    <row r="137" customFormat="1" hidden="1" spans="16:21">
      <c r="P137" s="94"/>
      <c r="Q137" s="94"/>
      <c r="R137" s="94"/>
      <c r="S137" s="94"/>
      <c r="T137" s="94"/>
      <c r="U137" s="94"/>
    </row>
    <row r="138" customFormat="1" hidden="1" spans="16:21">
      <c r="P138" s="94"/>
      <c r="Q138" s="94"/>
      <c r="R138" s="94"/>
      <c r="S138" s="94"/>
      <c r="T138" s="94"/>
      <c r="U138" s="94"/>
    </row>
    <row r="139" customFormat="1" hidden="1" spans="16:21">
      <c r="P139" s="94"/>
      <c r="Q139" s="94"/>
      <c r="R139" s="94"/>
      <c r="S139" s="94"/>
      <c r="T139" s="94"/>
      <c r="U139" s="94"/>
    </row>
    <row r="140" customFormat="1" hidden="1" spans="16:21">
      <c r="P140" s="94"/>
      <c r="Q140" s="94"/>
      <c r="R140" s="94"/>
      <c r="S140" s="94"/>
      <c r="T140" s="94"/>
      <c r="U140" s="94"/>
    </row>
    <row r="141" customFormat="1" hidden="1" spans="16:21">
      <c r="P141" s="94"/>
      <c r="Q141" s="94"/>
      <c r="R141" s="94"/>
      <c r="S141" s="94"/>
      <c r="T141" s="94"/>
      <c r="U141" s="94"/>
    </row>
    <row r="142" customFormat="1" hidden="1" spans="16:21">
      <c r="P142" s="94"/>
      <c r="Q142" s="94"/>
      <c r="R142" s="94"/>
      <c r="S142" s="94"/>
      <c r="T142" s="94"/>
      <c r="U142" s="94"/>
    </row>
    <row r="143" customFormat="1" hidden="1" spans="16:21">
      <c r="P143" s="94"/>
      <c r="Q143" s="94"/>
      <c r="R143" s="94"/>
      <c r="S143" s="94"/>
      <c r="T143" s="94"/>
      <c r="U143" s="94"/>
    </row>
    <row r="144" customFormat="1" hidden="1" spans="16:21">
      <c r="P144" s="94"/>
      <c r="Q144" s="94"/>
      <c r="R144" s="94"/>
      <c r="S144" s="94"/>
      <c r="T144" s="94"/>
      <c r="U144" s="94"/>
    </row>
    <row r="145" customFormat="1" hidden="1" spans="16:21">
      <c r="P145" s="94"/>
      <c r="Q145" s="94"/>
      <c r="R145" s="94"/>
      <c r="S145" s="94"/>
      <c r="T145" s="94"/>
      <c r="U145" s="94"/>
    </row>
    <row r="146" customFormat="1" hidden="1" spans="16:21">
      <c r="P146" s="94"/>
      <c r="Q146" s="94"/>
      <c r="R146" s="94"/>
      <c r="S146" s="94"/>
      <c r="T146" s="94"/>
      <c r="U146" s="94"/>
    </row>
    <row r="147" customFormat="1" hidden="1" spans="16:21">
      <c r="P147" s="94"/>
      <c r="Q147" s="94"/>
      <c r="R147" s="94"/>
      <c r="S147" s="94"/>
      <c r="T147" s="94"/>
      <c r="U147" s="94"/>
    </row>
    <row r="148" customFormat="1" hidden="1" spans="16:21">
      <c r="P148" s="94"/>
      <c r="Q148" s="94"/>
      <c r="R148" s="94"/>
      <c r="S148" s="94"/>
      <c r="T148" s="94"/>
      <c r="U148" s="94"/>
    </row>
    <row r="149" customFormat="1" hidden="1" spans="16:21">
      <c r="P149" s="94"/>
      <c r="Q149" s="94"/>
      <c r="R149" s="94"/>
      <c r="S149" s="94"/>
      <c r="T149" s="94"/>
      <c r="U149" s="94"/>
    </row>
    <row r="150" customFormat="1" hidden="1" spans="16:21">
      <c r="P150" s="94"/>
      <c r="Q150" s="94"/>
      <c r="R150" s="94"/>
      <c r="S150" s="94"/>
      <c r="T150" s="94"/>
      <c r="U150" s="94"/>
    </row>
    <row r="151" customFormat="1" hidden="1" spans="16:21">
      <c r="P151" s="94"/>
      <c r="Q151" s="94"/>
      <c r="R151" s="94"/>
      <c r="S151" s="94"/>
      <c r="T151" s="94"/>
      <c r="U151" s="94"/>
    </row>
    <row r="152" customFormat="1" hidden="1" spans="16:21">
      <c r="P152" s="94"/>
      <c r="Q152" s="94"/>
      <c r="R152" s="94"/>
      <c r="S152" s="94"/>
      <c r="T152" s="94"/>
      <c r="U152" s="94"/>
    </row>
    <row r="153" customFormat="1" hidden="1" spans="16:21">
      <c r="P153" s="94"/>
      <c r="Q153" s="94"/>
      <c r="R153" s="94"/>
      <c r="S153" s="94"/>
      <c r="T153" s="94"/>
      <c r="U153" s="94"/>
    </row>
    <row r="154" customFormat="1" hidden="1" spans="16:21">
      <c r="P154" s="94"/>
      <c r="Q154" s="94"/>
      <c r="R154" s="94"/>
      <c r="S154" s="94"/>
      <c r="T154" s="94"/>
      <c r="U154" s="94"/>
    </row>
    <row r="155" customFormat="1" hidden="1" spans="16:21">
      <c r="P155" s="94"/>
      <c r="Q155" s="94"/>
      <c r="R155" s="94"/>
      <c r="S155" s="94"/>
      <c r="T155" s="94"/>
      <c r="U155" s="94"/>
    </row>
    <row r="156" customFormat="1" hidden="1" spans="16:21">
      <c r="P156" s="94"/>
      <c r="Q156" s="94"/>
      <c r="R156" s="94"/>
      <c r="S156" s="94"/>
      <c r="T156" s="94"/>
      <c r="U156" s="94"/>
    </row>
    <row r="157" customFormat="1" hidden="1" spans="16:21">
      <c r="P157" s="94"/>
      <c r="Q157" s="94"/>
      <c r="R157" s="94"/>
      <c r="S157" s="94"/>
      <c r="T157" s="94"/>
      <c r="U157" s="94"/>
    </row>
    <row r="158" customFormat="1" hidden="1" spans="16:21">
      <c r="P158" s="94"/>
      <c r="Q158" s="94"/>
      <c r="R158" s="94"/>
      <c r="S158" s="94"/>
      <c r="T158" s="94"/>
      <c r="U158" s="94"/>
    </row>
    <row r="159" customFormat="1" hidden="1" spans="16:21">
      <c r="P159" s="94"/>
      <c r="Q159" s="94"/>
      <c r="R159" s="94"/>
      <c r="S159" s="94"/>
      <c r="T159" s="94"/>
      <c r="U159" s="94"/>
    </row>
    <row r="160" customFormat="1" hidden="1" spans="16:21">
      <c r="P160" s="94"/>
      <c r="Q160" s="94"/>
      <c r="R160" s="94"/>
      <c r="S160" s="94"/>
      <c r="T160" s="94"/>
      <c r="U160" s="94"/>
    </row>
    <row r="161" customFormat="1" hidden="1" spans="16:21">
      <c r="P161" s="94"/>
      <c r="Q161" s="94"/>
      <c r="R161" s="94"/>
      <c r="S161" s="94"/>
      <c r="T161" s="94"/>
      <c r="U161" s="94"/>
    </row>
    <row r="162" customFormat="1" hidden="1" spans="16:21">
      <c r="P162" s="94"/>
      <c r="Q162" s="94"/>
      <c r="R162" s="94"/>
      <c r="S162" s="94"/>
      <c r="T162" s="94"/>
      <c r="U162" s="94"/>
    </row>
    <row r="163" customFormat="1" hidden="1" spans="16:21">
      <c r="P163" s="94"/>
      <c r="Q163" s="94"/>
      <c r="R163" s="94"/>
      <c r="S163" s="94"/>
      <c r="T163" s="94"/>
      <c r="U163" s="94"/>
    </row>
    <row r="164" customFormat="1" hidden="1" spans="16:21">
      <c r="P164" s="94"/>
      <c r="Q164" s="94"/>
      <c r="R164" s="94"/>
      <c r="S164" s="94"/>
      <c r="T164" s="94"/>
      <c r="U164" s="94"/>
    </row>
    <row r="165" customFormat="1" hidden="1" spans="16:21">
      <c r="P165" s="94"/>
      <c r="Q165" s="94"/>
      <c r="R165" s="94"/>
      <c r="S165" s="94"/>
      <c r="T165" s="94"/>
      <c r="U165" s="94"/>
    </row>
    <row r="166" customFormat="1" hidden="1" spans="16:21">
      <c r="P166" s="94"/>
      <c r="Q166" s="94"/>
      <c r="R166" s="94"/>
      <c r="S166" s="94"/>
      <c r="T166" s="94"/>
      <c r="U166" s="94"/>
    </row>
    <row r="167" customFormat="1" hidden="1" spans="16:21">
      <c r="P167" s="94"/>
      <c r="Q167" s="94"/>
      <c r="R167" s="94"/>
      <c r="S167" s="94"/>
      <c r="T167" s="94"/>
      <c r="U167" s="94"/>
    </row>
    <row r="168" customFormat="1" hidden="1" spans="16:21">
      <c r="P168" s="94"/>
      <c r="Q168" s="94"/>
      <c r="R168" s="94"/>
      <c r="S168" s="94"/>
      <c r="T168" s="94"/>
      <c r="U168" s="94"/>
    </row>
    <row r="169" customFormat="1" hidden="1" spans="16:21">
      <c r="P169" s="94"/>
      <c r="Q169" s="94"/>
      <c r="R169" s="94"/>
      <c r="S169" s="94"/>
      <c r="T169" s="94"/>
      <c r="U169" s="94"/>
    </row>
    <row r="170" customFormat="1" hidden="1" spans="16:21">
      <c r="P170" s="94"/>
      <c r="Q170" s="94"/>
      <c r="R170" s="94"/>
      <c r="S170" s="94"/>
      <c r="T170" s="94"/>
      <c r="U170" s="94"/>
    </row>
    <row r="171" customFormat="1" hidden="1" spans="16:21">
      <c r="P171" s="94"/>
      <c r="Q171" s="94"/>
      <c r="R171" s="94"/>
      <c r="S171" s="94"/>
      <c r="T171" s="94"/>
      <c r="U171" s="94"/>
    </row>
    <row r="172" customFormat="1" hidden="1" spans="16:21">
      <c r="P172" s="94"/>
      <c r="Q172" s="94"/>
      <c r="R172" s="94"/>
      <c r="S172" s="94"/>
      <c r="T172" s="94"/>
      <c r="U172" s="94"/>
    </row>
    <row r="173" customFormat="1" hidden="1" spans="16:21">
      <c r="P173" s="94"/>
      <c r="Q173" s="94"/>
      <c r="R173" s="94"/>
      <c r="S173" s="94"/>
      <c r="T173" s="94"/>
      <c r="U173" s="94"/>
    </row>
    <row r="174" customFormat="1" hidden="1" spans="16:21">
      <c r="P174" s="94"/>
      <c r="Q174" s="94"/>
      <c r="R174" s="94"/>
      <c r="S174" s="94"/>
      <c r="T174" s="94"/>
      <c r="U174" s="94"/>
    </row>
    <row r="175" customFormat="1" hidden="1" spans="16:21">
      <c r="P175" s="94"/>
      <c r="Q175" s="94"/>
      <c r="R175" s="94"/>
      <c r="S175" s="94"/>
      <c r="T175" s="94"/>
      <c r="U175" s="94"/>
    </row>
    <row r="176" customFormat="1" hidden="1" spans="16:21">
      <c r="P176" s="94"/>
      <c r="Q176" s="94"/>
      <c r="R176" s="94"/>
      <c r="S176" s="94"/>
      <c r="T176" s="94"/>
      <c r="U176" s="94"/>
    </row>
    <row r="177" customFormat="1" hidden="1" spans="16:21">
      <c r="P177" s="94"/>
      <c r="Q177" s="94"/>
      <c r="R177" s="94"/>
      <c r="S177" s="94"/>
      <c r="T177" s="94"/>
      <c r="U177" s="94"/>
    </row>
    <row r="178" customFormat="1" hidden="1" spans="16:21">
      <c r="P178" s="94"/>
      <c r="Q178" s="94"/>
      <c r="R178" s="94"/>
      <c r="S178" s="94"/>
      <c r="T178" s="94"/>
      <c r="U178" s="94"/>
    </row>
    <row r="179" customFormat="1" hidden="1" spans="16:21">
      <c r="P179" s="94"/>
      <c r="Q179" s="94"/>
      <c r="R179" s="94"/>
      <c r="S179" s="94"/>
      <c r="T179" s="94"/>
      <c r="U179" s="94"/>
    </row>
    <row r="180" customFormat="1" hidden="1" spans="16:21">
      <c r="P180" s="94"/>
      <c r="Q180" s="94"/>
      <c r="R180" s="94"/>
      <c r="S180" s="94"/>
      <c r="T180" s="94"/>
      <c r="U180" s="94"/>
    </row>
    <row r="181" customFormat="1" hidden="1" spans="16:21">
      <c r="P181" s="94"/>
      <c r="Q181" s="94"/>
      <c r="R181" s="94"/>
      <c r="S181" s="94"/>
      <c r="T181" s="94"/>
      <c r="U181" s="94"/>
    </row>
    <row r="182" customFormat="1" hidden="1" spans="16:21">
      <c r="P182" s="94"/>
      <c r="Q182" s="94"/>
      <c r="R182" s="94"/>
      <c r="S182" s="94"/>
      <c r="T182" s="94"/>
      <c r="U182" s="94"/>
    </row>
    <row r="183" customFormat="1" hidden="1" spans="16:21">
      <c r="P183" s="94"/>
      <c r="Q183" s="94"/>
      <c r="R183" s="94"/>
      <c r="S183" s="94"/>
      <c r="T183" s="94"/>
      <c r="U183" s="94"/>
    </row>
    <row r="184" customFormat="1" hidden="1" spans="16:21">
      <c r="P184" s="94"/>
      <c r="Q184" s="94"/>
      <c r="R184" s="94"/>
      <c r="S184" s="94"/>
      <c r="T184" s="94"/>
      <c r="U184" s="94"/>
    </row>
    <row r="185" customFormat="1" hidden="1" spans="16:21">
      <c r="P185" s="94"/>
      <c r="Q185" s="94"/>
      <c r="R185" s="94"/>
      <c r="S185" s="94"/>
      <c r="T185" s="94"/>
      <c r="U185" s="94"/>
    </row>
    <row r="186" customFormat="1" hidden="1" spans="16:21">
      <c r="P186" s="94"/>
      <c r="Q186" s="94"/>
      <c r="R186" s="94"/>
      <c r="S186" s="94"/>
      <c r="T186" s="94"/>
      <c r="U186" s="94"/>
    </row>
    <row r="187" customFormat="1" hidden="1" spans="16:21">
      <c r="P187" s="94"/>
      <c r="Q187" s="94"/>
      <c r="R187" s="94"/>
      <c r="S187" s="94"/>
      <c r="T187" s="94"/>
      <c r="U187" s="94"/>
    </row>
    <row r="188" customFormat="1" hidden="1" spans="16:21">
      <c r="P188" s="94"/>
      <c r="Q188" s="94"/>
      <c r="R188" s="94"/>
      <c r="S188" s="94"/>
      <c r="T188" s="94"/>
      <c r="U188" s="94"/>
    </row>
    <row r="189" customFormat="1" hidden="1" spans="16:21">
      <c r="P189" s="94"/>
      <c r="Q189" s="94"/>
      <c r="R189" s="94"/>
      <c r="S189" s="94"/>
      <c r="T189" s="94"/>
      <c r="U189" s="94"/>
    </row>
    <row r="190" customFormat="1" hidden="1" spans="16:21">
      <c r="P190" s="94"/>
      <c r="Q190" s="94"/>
      <c r="R190" s="94"/>
      <c r="S190" s="94"/>
      <c r="T190" s="94"/>
      <c r="U190" s="94"/>
    </row>
    <row r="191" customFormat="1" hidden="1" spans="16:21">
      <c r="P191" s="94"/>
      <c r="Q191" s="94"/>
      <c r="R191" s="94"/>
      <c r="S191" s="94"/>
      <c r="T191" s="94"/>
      <c r="U191" s="94"/>
    </row>
    <row r="192" customFormat="1" hidden="1" spans="16:21">
      <c r="P192" s="94"/>
      <c r="Q192" s="94"/>
      <c r="R192" s="94"/>
      <c r="S192" s="94"/>
      <c r="T192" s="94"/>
      <c r="U192" s="94"/>
    </row>
    <row r="193" customFormat="1" hidden="1" spans="16:21">
      <c r="P193" s="94"/>
      <c r="Q193" s="94"/>
      <c r="R193" s="94"/>
      <c r="S193" s="94"/>
      <c r="T193" s="94"/>
      <c r="U193" s="94"/>
    </row>
    <row r="194" customFormat="1" hidden="1" spans="16:21">
      <c r="P194" s="94"/>
      <c r="Q194" s="94"/>
      <c r="R194" s="94"/>
      <c r="S194" s="94"/>
      <c r="T194" s="94"/>
      <c r="U194" s="94"/>
    </row>
    <row r="195" customFormat="1" hidden="1" spans="16:21">
      <c r="P195" s="94"/>
      <c r="Q195" s="94"/>
      <c r="R195" s="94"/>
      <c r="S195" s="94"/>
      <c r="T195" s="94"/>
      <c r="U195" s="94"/>
    </row>
    <row r="196" customFormat="1" hidden="1" spans="16:21">
      <c r="P196" s="94"/>
      <c r="Q196" s="94"/>
      <c r="R196" s="94"/>
      <c r="S196" s="94"/>
      <c r="T196" s="94"/>
      <c r="U196" s="94"/>
    </row>
    <row r="197" customFormat="1" hidden="1" spans="16:21">
      <c r="P197" s="94"/>
      <c r="Q197" s="94"/>
      <c r="R197" s="94"/>
      <c r="S197" s="94"/>
      <c r="T197" s="94"/>
      <c r="U197" s="94"/>
    </row>
    <row r="198" customFormat="1" hidden="1" spans="16:21">
      <c r="P198" s="94"/>
      <c r="Q198" s="94"/>
      <c r="R198" s="94"/>
      <c r="S198" s="94"/>
      <c r="T198" s="94"/>
      <c r="U198" s="94"/>
    </row>
    <row r="199" customFormat="1" hidden="1" spans="16:21">
      <c r="P199" s="94"/>
      <c r="Q199" s="94"/>
      <c r="R199" s="94"/>
      <c r="S199" s="94"/>
      <c r="T199" s="94"/>
      <c r="U199" s="94"/>
    </row>
    <row r="200" customFormat="1" hidden="1" spans="16:21">
      <c r="P200" s="94"/>
      <c r="Q200" s="94"/>
      <c r="R200" s="94"/>
      <c r="S200" s="94"/>
      <c r="T200" s="94"/>
      <c r="U200" s="94"/>
    </row>
  </sheetData>
  <autoFilter ref="A1:X200">
    <filterColumn colId="10">
      <colorFilter dxfId="0"/>
    </filterColumn>
    <extLst/>
  </autoFilter>
  <mergeCells count="23">
    <mergeCell ref="Q7:S7"/>
    <mergeCell ref="A3:A35"/>
    <mergeCell ref="A36:A54"/>
    <mergeCell ref="A55:A58"/>
    <mergeCell ref="A59:A60"/>
    <mergeCell ref="A61:A63"/>
    <mergeCell ref="A65:A66"/>
    <mergeCell ref="A68:A69"/>
    <mergeCell ref="A70:A72"/>
    <mergeCell ref="A73:A79"/>
    <mergeCell ref="A80:A81"/>
    <mergeCell ref="A82:A85"/>
    <mergeCell ref="B3:B35"/>
    <mergeCell ref="B36:B54"/>
    <mergeCell ref="B55:B58"/>
    <mergeCell ref="B59:B60"/>
    <mergeCell ref="B61:B63"/>
    <mergeCell ref="B65:B66"/>
    <mergeCell ref="B68:B69"/>
    <mergeCell ref="B70:B72"/>
    <mergeCell ref="B73:B79"/>
    <mergeCell ref="B80:B81"/>
    <mergeCell ref="B82:B85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D201"/>
  <sheetViews>
    <sheetView zoomScale="108" zoomScaleNormal="108" workbookViewId="0">
      <selection activeCell="F111" sqref="F111:K123"/>
    </sheetView>
  </sheetViews>
  <sheetFormatPr defaultColWidth="11" defaultRowHeight="17.6"/>
  <cols>
    <col min="1" max="1" width="10.8333333333333" customWidth="1"/>
    <col min="2" max="2" width="34.8333333333333" customWidth="1"/>
    <col min="3" max="5" width="10.8333333333333" customWidth="1"/>
    <col min="6" max="6" width="15.5" customWidth="1"/>
    <col min="7" max="7" width="15.6666666666667" customWidth="1"/>
    <col min="8" max="8" width="14.1666666666667" customWidth="1"/>
    <col min="9" max="9" width="13.8333333333333" customWidth="1"/>
    <col min="10" max="10" width="11" customWidth="1"/>
    <col min="11" max="11" width="10.8333333333333" customWidth="1"/>
    <col min="12" max="16" width="11" hidden="1" customWidth="1"/>
    <col min="17" max="82" width="10.8333333333333" customWidth="1"/>
  </cols>
  <sheetData>
    <row r="1" ht="20" customHeight="1" spans="1:82">
      <c r="A1" s="2"/>
      <c r="B1" s="3"/>
      <c r="C1" s="3"/>
      <c r="D1" s="3"/>
      <c r="E1" s="3"/>
      <c r="F1" s="38" t="s">
        <v>581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 t="s">
        <v>153</v>
      </c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</row>
    <row r="2" ht="20" customHeight="1" spans="1:82">
      <c r="A2" s="2" t="s">
        <v>582</v>
      </c>
      <c r="B2" s="3" t="s">
        <v>583</v>
      </c>
      <c r="C2" s="3" t="s">
        <v>584</v>
      </c>
      <c r="D2" s="3" t="s">
        <v>585</v>
      </c>
      <c r="E2" s="3" t="s">
        <v>150</v>
      </c>
      <c r="F2" s="38" t="s">
        <v>586</v>
      </c>
      <c r="G2" s="38" t="s">
        <v>587</v>
      </c>
      <c r="H2" s="38" t="s">
        <v>588</v>
      </c>
      <c r="I2" s="38" t="s">
        <v>589</v>
      </c>
      <c r="J2" s="38" t="s">
        <v>590</v>
      </c>
      <c r="K2" s="38" t="s">
        <v>591</v>
      </c>
      <c r="L2" s="38" t="s">
        <v>592</v>
      </c>
      <c r="M2" s="38" t="s">
        <v>593</v>
      </c>
      <c r="N2" s="38" t="s">
        <v>594</v>
      </c>
      <c r="O2" s="38" t="s">
        <v>595</v>
      </c>
      <c r="P2" s="39" t="s">
        <v>596</v>
      </c>
      <c r="Q2" s="40" t="s">
        <v>586</v>
      </c>
      <c r="R2" s="38" t="s">
        <v>587</v>
      </c>
      <c r="S2" s="38" t="s">
        <v>588</v>
      </c>
      <c r="T2" s="38" t="s">
        <v>589</v>
      </c>
      <c r="U2" s="38" t="s">
        <v>590</v>
      </c>
      <c r="V2" s="38" t="s">
        <v>591</v>
      </c>
      <c r="W2" s="38" t="s">
        <v>592</v>
      </c>
      <c r="X2" s="38" t="s">
        <v>593</v>
      </c>
      <c r="Y2" s="38" t="s">
        <v>594</v>
      </c>
      <c r="Z2" s="38" t="s">
        <v>595</v>
      </c>
      <c r="AA2" s="38" t="s">
        <v>596</v>
      </c>
      <c r="AB2" s="38" t="s">
        <v>586</v>
      </c>
      <c r="AC2" s="38" t="s">
        <v>587</v>
      </c>
      <c r="AD2" s="38" t="s">
        <v>588</v>
      </c>
      <c r="AE2" s="38" t="s">
        <v>589</v>
      </c>
      <c r="AF2" s="38" t="s">
        <v>590</v>
      </c>
      <c r="AG2" s="38" t="s">
        <v>591</v>
      </c>
      <c r="AH2" s="38" t="s">
        <v>592</v>
      </c>
      <c r="AI2" s="38" t="s">
        <v>593</v>
      </c>
      <c r="AJ2" s="38" t="s">
        <v>594</v>
      </c>
      <c r="AK2" s="38" t="s">
        <v>595</v>
      </c>
      <c r="AL2" s="38" t="s">
        <v>596</v>
      </c>
      <c r="AM2" s="38" t="s">
        <v>586</v>
      </c>
      <c r="AN2" s="38" t="s">
        <v>587</v>
      </c>
      <c r="AO2" s="38" t="s">
        <v>588</v>
      </c>
      <c r="AP2" s="38" t="s">
        <v>589</v>
      </c>
      <c r="AQ2" s="38" t="s">
        <v>590</v>
      </c>
      <c r="AR2" s="38" t="s">
        <v>591</v>
      </c>
      <c r="AS2" s="38" t="s">
        <v>592</v>
      </c>
      <c r="AT2" s="38" t="s">
        <v>593</v>
      </c>
      <c r="AU2" s="38" t="s">
        <v>594</v>
      </c>
      <c r="AV2" s="38" t="s">
        <v>595</v>
      </c>
      <c r="AW2" s="38" t="s">
        <v>596</v>
      </c>
      <c r="AX2" s="38" t="s">
        <v>586</v>
      </c>
      <c r="AY2" s="38" t="s">
        <v>587</v>
      </c>
      <c r="AZ2" s="38" t="s">
        <v>588</v>
      </c>
      <c r="BA2" s="38" t="s">
        <v>589</v>
      </c>
      <c r="BB2" s="38" t="s">
        <v>590</v>
      </c>
      <c r="BC2" s="38" t="s">
        <v>591</v>
      </c>
      <c r="BD2" s="38" t="s">
        <v>592</v>
      </c>
      <c r="BE2" s="38" t="s">
        <v>593</v>
      </c>
      <c r="BF2" s="38" t="s">
        <v>594</v>
      </c>
      <c r="BG2" s="38" t="s">
        <v>595</v>
      </c>
      <c r="BH2" s="38" t="s">
        <v>596</v>
      </c>
      <c r="BI2" s="38" t="s">
        <v>586</v>
      </c>
      <c r="BJ2" s="38" t="s">
        <v>587</v>
      </c>
      <c r="BK2" s="38" t="s">
        <v>588</v>
      </c>
      <c r="BL2" s="38" t="s">
        <v>589</v>
      </c>
      <c r="BM2" s="38" t="s">
        <v>590</v>
      </c>
      <c r="BN2" s="38" t="s">
        <v>591</v>
      </c>
      <c r="BO2" s="38" t="s">
        <v>592</v>
      </c>
      <c r="BP2" s="38" t="s">
        <v>593</v>
      </c>
      <c r="BQ2" s="38" t="s">
        <v>594</v>
      </c>
      <c r="BR2" s="38" t="s">
        <v>595</v>
      </c>
      <c r="BS2" s="38" t="s">
        <v>596</v>
      </c>
      <c r="BT2" s="38" t="s">
        <v>586</v>
      </c>
      <c r="BU2" s="38" t="s">
        <v>587</v>
      </c>
      <c r="BV2" s="38" t="s">
        <v>588</v>
      </c>
      <c r="BW2" s="38" t="s">
        <v>589</v>
      </c>
      <c r="BX2" s="38" t="s">
        <v>590</v>
      </c>
      <c r="BY2" s="38" t="s">
        <v>591</v>
      </c>
      <c r="BZ2" s="38" t="s">
        <v>592</v>
      </c>
      <c r="CA2" s="38" t="s">
        <v>593</v>
      </c>
      <c r="CB2" s="38" t="s">
        <v>594</v>
      </c>
      <c r="CC2" s="38" t="s">
        <v>595</v>
      </c>
      <c r="CD2" s="38" t="s">
        <v>596</v>
      </c>
    </row>
    <row r="3" ht="20" hidden="1" customHeight="1" spans="1:82">
      <c r="A3" s="26" t="s">
        <v>597</v>
      </c>
      <c r="B3" s="5" t="s">
        <v>598</v>
      </c>
      <c r="C3" s="6" t="s">
        <v>599</v>
      </c>
      <c r="D3" s="5" t="s">
        <v>600</v>
      </c>
      <c r="E3" s="6" t="s">
        <v>444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</row>
    <row r="4" ht="20" hidden="1" customHeight="1" spans="1:82">
      <c r="A4" s="27" t="s">
        <v>601</v>
      </c>
      <c r="B4" s="28" t="s">
        <v>602</v>
      </c>
      <c r="C4" s="6" t="s">
        <v>599</v>
      </c>
      <c r="D4" s="28" t="s">
        <v>603</v>
      </c>
      <c r="E4" s="6" t="s">
        <v>444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</row>
    <row r="5" ht="20" hidden="1" customHeight="1" spans="1:82">
      <c r="A5" s="27"/>
      <c r="B5" s="28" t="s">
        <v>604</v>
      </c>
      <c r="C5" s="6" t="s">
        <v>605</v>
      </c>
      <c r="D5" s="28" t="s">
        <v>603</v>
      </c>
      <c r="E5" s="6" t="s">
        <v>444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</row>
    <row r="6" ht="20" hidden="1" customHeight="1" spans="1:82">
      <c r="A6" s="29" t="s">
        <v>606</v>
      </c>
      <c r="B6" s="30" t="s">
        <v>607</v>
      </c>
      <c r="C6" s="6" t="s">
        <v>599</v>
      </c>
      <c r="D6" s="30" t="s">
        <v>608</v>
      </c>
      <c r="E6" s="6" t="s">
        <v>444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</row>
    <row r="7" ht="20" hidden="1" customHeight="1" spans="1:82">
      <c r="A7" s="29"/>
      <c r="B7" s="30" t="s">
        <v>609</v>
      </c>
      <c r="C7" s="6" t="s">
        <v>605</v>
      </c>
      <c r="D7" s="30" t="s">
        <v>608</v>
      </c>
      <c r="E7" s="6" t="s">
        <v>444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</row>
    <row r="8" ht="20" hidden="1" customHeight="1" spans="1:82">
      <c r="A8" s="29" t="s">
        <v>610</v>
      </c>
      <c r="B8" s="30" t="s">
        <v>607</v>
      </c>
      <c r="C8" s="6" t="s">
        <v>599</v>
      </c>
      <c r="D8" s="30" t="s">
        <v>611</v>
      </c>
      <c r="E8" s="6" t="s">
        <v>444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</row>
    <row r="9" ht="20" hidden="1" customHeight="1" spans="1:82">
      <c r="A9" s="29"/>
      <c r="B9" s="30" t="s">
        <v>609</v>
      </c>
      <c r="C9" s="6" t="s">
        <v>605</v>
      </c>
      <c r="D9" s="30" t="s">
        <v>611</v>
      </c>
      <c r="E9" s="6" t="s">
        <v>444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</row>
    <row r="10" ht="20" hidden="1" customHeight="1" spans="1:82">
      <c r="A10" s="31" t="s">
        <v>612</v>
      </c>
      <c r="B10" s="32" t="s">
        <v>613</v>
      </c>
      <c r="C10" s="33" t="s">
        <v>599</v>
      </c>
      <c r="D10" s="32" t="s">
        <v>614</v>
      </c>
      <c r="E10" s="33" t="s">
        <v>444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</row>
    <row r="11" ht="20" hidden="1" customHeight="1" spans="1:82">
      <c r="A11" s="31"/>
      <c r="B11" s="32" t="s">
        <v>613</v>
      </c>
      <c r="C11" s="33" t="s">
        <v>605</v>
      </c>
      <c r="D11" s="32" t="s">
        <v>614</v>
      </c>
      <c r="E11" s="33" t="s">
        <v>444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</row>
    <row r="12" ht="20" hidden="1" customHeight="1" spans="1:82">
      <c r="A12" s="29" t="s">
        <v>615</v>
      </c>
      <c r="B12" s="30" t="s">
        <v>609</v>
      </c>
      <c r="C12" s="6" t="s">
        <v>605</v>
      </c>
      <c r="D12" s="30" t="s">
        <v>616</v>
      </c>
      <c r="E12" s="6" t="s">
        <v>444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</row>
    <row r="13" ht="20" hidden="1" customHeight="1" spans="1:82">
      <c r="A13" s="29" t="s">
        <v>617</v>
      </c>
      <c r="B13" s="30" t="s">
        <v>607</v>
      </c>
      <c r="C13" s="6" t="s">
        <v>599</v>
      </c>
      <c r="D13" s="30" t="s">
        <v>618</v>
      </c>
      <c r="E13" s="6" t="s">
        <v>444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</row>
    <row r="14" ht="20" hidden="1" customHeight="1" spans="1:82">
      <c r="A14" s="29"/>
      <c r="B14" s="30" t="s">
        <v>609</v>
      </c>
      <c r="C14" s="6" t="s">
        <v>605</v>
      </c>
      <c r="D14" s="30" t="s">
        <v>618</v>
      </c>
      <c r="E14" s="6" t="s">
        <v>444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</row>
    <row r="15" ht="20" hidden="1" customHeight="1" spans="1:82">
      <c r="A15" s="29" t="s">
        <v>619</v>
      </c>
      <c r="B15" s="30" t="s">
        <v>607</v>
      </c>
      <c r="C15" s="6" t="s">
        <v>599</v>
      </c>
      <c r="D15" s="30" t="s">
        <v>620</v>
      </c>
      <c r="E15" s="6" t="s">
        <v>444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</row>
    <row r="16" ht="20" hidden="1" customHeight="1" spans="1:82">
      <c r="A16" s="29" t="s">
        <v>621</v>
      </c>
      <c r="B16" s="28" t="s">
        <v>602</v>
      </c>
      <c r="C16" s="6" t="s">
        <v>599</v>
      </c>
      <c r="D16" s="30" t="s">
        <v>622</v>
      </c>
      <c r="E16" s="6" t="s">
        <v>444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</row>
    <row r="17" ht="20" hidden="1" customHeight="1" spans="1:82">
      <c r="A17" s="29"/>
      <c r="B17" s="28" t="s">
        <v>604</v>
      </c>
      <c r="C17" s="6" t="s">
        <v>605</v>
      </c>
      <c r="D17" s="30" t="s">
        <v>622</v>
      </c>
      <c r="E17" s="6" t="s">
        <v>444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</row>
    <row r="18" ht="20" hidden="1" customHeight="1" spans="1:82">
      <c r="A18" s="29"/>
      <c r="B18" s="30" t="s">
        <v>623</v>
      </c>
      <c r="C18" s="6" t="s">
        <v>605</v>
      </c>
      <c r="D18" s="30" t="s">
        <v>622</v>
      </c>
      <c r="E18" s="6" t="s">
        <v>444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</row>
    <row r="19" ht="20" hidden="1" customHeight="1" spans="1:82">
      <c r="A19" s="29" t="s">
        <v>624</v>
      </c>
      <c r="B19" s="28" t="s">
        <v>602</v>
      </c>
      <c r="C19" s="6" t="s">
        <v>599</v>
      </c>
      <c r="D19" s="6" t="s">
        <v>625</v>
      </c>
      <c r="E19" s="6" t="s">
        <v>444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</row>
    <row r="20" ht="20" hidden="1" customHeight="1" spans="1:82">
      <c r="A20" s="29"/>
      <c r="B20" s="28" t="s">
        <v>604</v>
      </c>
      <c r="C20" s="6" t="s">
        <v>605</v>
      </c>
      <c r="D20" s="6" t="s">
        <v>625</v>
      </c>
      <c r="E20" s="6" t="s">
        <v>444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</row>
    <row r="21" ht="20" hidden="1" customHeight="1" spans="1:82">
      <c r="A21" s="29"/>
      <c r="B21" s="30" t="s">
        <v>623</v>
      </c>
      <c r="C21" s="6" t="s">
        <v>605</v>
      </c>
      <c r="D21" s="6" t="s">
        <v>625</v>
      </c>
      <c r="E21" s="6" t="s">
        <v>444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</row>
    <row r="22" ht="20" hidden="1" customHeight="1" spans="1:82">
      <c r="A22" s="29" t="s">
        <v>626</v>
      </c>
      <c r="B22" s="30" t="s">
        <v>607</v>
      </c>
      <c r="C22" s="6" t="s">
        <v>599</v>
      </c>
      <c r="D22" s="30" t="s">
        <v>627</v>
      </c>
      <c r="E22" s="6" t="s">
        <v>444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</row>
    <row r="23" ht="20" hidden="1" customHeight="1" spans="1:82">
      <c r="A23" s="29"/>
      <c r="B23" s="30" t="s">
        <v>628</v>
      </c>
      <c r="C23" s="6" t="s">
        <v>599</v>
      </c>
      <c r="D23" s="30" t="s">
        <v>627</v>
      </c>
      <c r="E23" s="6" t="s">
        <v>444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</row>
    <row r="24" ht="20" hidden="1" customHeight="1" spans="1:82">
      <c r="A24" s="29"/>
      <c r="B24" s="30" t="s">
        <v>629</v>
      </c>
      <c r="C24" s="6" t="s">
        <v>599</v>
      </c>
      <c r="D24" s="30" t="s">
        <v>627</v>
      </c>
      <c r="E24" s="6" t="s">
        <v>444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</row>
    <row r="25" ht="20" hidden="1" customHeight="1" spans="1:82">
      <c r="A25" s="29"/>
      <c r="B25" s="30" t="s">
        <v>609</v>
      </c>
      <c r="C25" s="6" t="s">
        <v>605</v>
      </c>
      <c r="D25" s="30" t="s">
        <v>627</v>
      </c>
      <c r="E25" s="6" t="s">
        <v>444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</row>
    <row r="26" ht="20" hidden="1" customHeight="1" spans="1:82">
      <c r="A26" s="29" t="s">
        <v>630</v>
      </c>
      <c r="B26" s="30" t="s">
        <v>607</v>
      </c>
      <c r="C26" s="6" t="s">
        <v>599</v>
      </c>
      <c r="D26" s="30" t="s">
        <v>631</v>
      </c>
      <c r="E26" s="6" t="s">
        <v>444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</row>
    <row r="27" ht="20" hidden="1" customHeight="1" spans="1:82">
      <c r="A27" s="29"/>
      <c r="B27" s="30" t="s">
        <v>632</v>
      </c>
      <c r="C27" s="6" t="s">
        <v>605</v>
      </c>
      <c r="D27" s="30" t="s">
        <v>631</v>
      </c>
      <c r="E27" s="6" t="s">
        <v>444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</row>
    <row r="28" ht="20" hidden="1" customHeight="1" spans="1:82">
      <c r="A28" s="29"/>
      <c r="B28" s="30" t="s">
        <v>623</v>
      </c>
      <c r="C28" s="6" t="s">
        <v>605</v>
      </c>
      <c r="D28" s="30" t="s">
        <v>631</v>
      </c>
      <c r="E28" s="6" t="s">
        <v>444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</row>
    <row r="29" ht="20" hidden="1" customHeight="1" spans="1:82">
      <c r="A29" s="29" t="s">
        <v>633</v>
      </c>
      <c r="B29" s="30" t="s">
        <v>609</v>
      </c>
      <c r="C29" s="6" t="s">
        <v>605</v>
      </c>
      <c r="D29" s="30" t="s">
        <v>634</v>
      </c>
      <c r="E29" s="6" t="s">
        <v>444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</row>
    <row r="30" ht="20" hidden="1" customHeight="1" spans="1:82">
      <c r="A30" s="29" t="s">
        <v>635</v>
      </c>
      <c r="B30" s="30" t="s">
        <v>609</v>
      </c>
      <c r="C30" s="6" t="s">
        <v>605</v>
      </c>
      <c r="D30" s="30" t="s">
        <v>636</v>
      </c>
      <c r="E30" s="6" t="s">
        <v>444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</row>
    <row r="31" ht="20" hidden="1" customHeight="1" spans="1:82">
      <c r="A31" s="27" t="s">
        <v>637</v>
      </c>
      <c r="B31" s="28" t="s">
        <v>607</v>
      </c>
      <c r="C31" s="34" t="s">
        <v>599</v>
      </c>
      <c r="D31" s="28" t="s">
        <v>638</v>
      </c>
      <c r="E31" s="34" t="s">
        <v>444</v>
      </c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</row>
    <row r="32" ht="20" hidden="1" customHeight="1" spans="1:82">
      <c r="A32" s="27"/>
      <c r="B32" s="28" t="s">
        <v>609</v>
      </c>
      <c r="C32" s="34" t="s">
        <v>605</v>
      </c>
      <c r="D32" s="28" t="s">
        <v>638</v>
      </c>
      <c r="E32" s="34" t="s">
        <v>444</v>
      </c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</row>
    <row r="33" ht="20" hidden="1" customHeight="1" spans="1:82">
      <c r="A33" s="29" t="s">
        <v>639</v>
      </c>
      <c r="B33" s="30" t="s">
        <v>607</v>
      </c>
      <c r="C33" s="6" t="s">
        <v>599</v>
      </c>
      <c r="D33" s="30" t="s">
        <v>640</v>
      </c>
      <c r="E33" s="6" t="s">
        <v>444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</row>
    <row r="34" ht="20" hidden="1" customHeight="1" spans="1:82">
      <c r="A34" s="29"/>
      <c r="B34" s="30" t="s">
        <v>609</v>
      </c>
      <c r="C34" s="6" t="s">
        <v>605</v>
      </c>
      <c r="D34" s="30" t="s">
        <v>640</v>
      </c>
      <c r="E34" s="6" t="s">
        <v>444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</row>
    <row r="35" ht="20" hidden="1" customHeight="1" spans="1:82">
      <c r="A35" s="29" t="s">
        <v>641</v>
      </c>
      <c r="B35" s="30" t="s">
        <v>609</v>
      </c>
      <c r="C35" s="6" t="s">
        <v>605</v>
      </c>
      <c r="D35" s="30" t="s">
        <v>642</v>
      </c>
      <c r="E35" s="6" t="s">
        <v>444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</row>
    <row r="36" ht="20" hidden="1" customHeight="1" spans="1:82">
      <c r="A36" s="29" t="s">
        <v>643</v>
      </c>
      <c r="B36" s="30" t="s">
        <v>607</v>
      </c>
      <c r="C36" s="6" t="s">
        <v>599</v>
      </c>
      <c r="D36" s="30" t="s">
        <v>644</v>
      </c>
      <c r="E36" s="6" t="s">
        <v>444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</row>
    <row r="37" ht="20" hidden="1" customHeight="1" spans="1:82">
      <c r="A37" s="35" t="s">
        <v>643</v>
      </c>
      <c r="B37" s="36" t="s">
        <v>643</v>
      </c>
      <c r="C37" s="37" t="s">
        <v>605</v>
      </c>
      <c r="D37" s="36" t="s">
        <v>644</v>
      </c>
      <c r="E37" s="37" t="s">
        <v>444</v>
      </c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</row>
    <row r="38" ht="20" hidden="1" customHeight="1" spans="1:82">
      <c r="A38" s="29" t="s">
        <v>645</v>
      </c>
      <c r="B38" s="30" t="s">
        <v>609</v>
      </c>
      <c r="C38" s="6" t="s">
        <v>605</v>
      </c>
      <c r="D38" s="30" t="s">
        <v>646</v>
      </c>
      <c r="E38" s="6" t="s">
        <v>444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</row>
    <row r="39" ht="20" customHeight="1" spans="1:82">
      <c r="A39" s="29" t="s">
        <v>62</v>
      </c>
      <c r="B39" s="30" t="s">
        <v>647</v>
      </c>
      <c r="C39" s="6" t="s">
        <v>599</v>
      </c>
      <c r="D39" s="30" t="s">
        <v>648</v>
      </c>
      <c r="E39" s="6" t="s">
        <v>164</v>
      </c>
      <c r="F39" s="6">
        <v>29.98</v>
      </c>
      <c r="G39" s="6">
        <v>86.3</v>
      </c>
      <c r="H39" s="6">
        <v>323.44</v>
      </c>
      <c r="I39" s="6">
        <v>348.52</v>
      </c>
      <c r="J39" s="6">
        <v>8</v>
      </c>
      <c r="K39" s="6">
        <v>9</v>
      </c>
      <c r="L39" s="6"/>
      <c r="M39" s="6"/>
      <c r="N39" s="6"/>
      <c r="O39" s="6"/>
      <c r="P39" s="6"/>
      <c r="Q39" s="12">
        <v>34.21</v>
      </c>
      <c r="R39" s="12">
        <v>86.3</v>
      </c>
      <c r="S39" s="12">
        <v>314.1</v>
      </c>
      <c r="T39" s="12">
        <v>342.9</v>
      </c>
      <c r="U39" s="12">
        <v>5</v>
      </c>
      <c r="V39" s="12">
        <v>7</v>
      </c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</row>
    <row r="40" ht="20" customHeight="1" spans="1:82">
      <c r="A40" s="4"/>
      <c r="B40" s="30" t="s">
        <v>649</v>
      </c>
      <c r="C40" s="6" t="s">
        <v>599</v>
      </c>
      <c r="D40" s="30" t="s">
        <v>648</v>
      </c>
      <c r="E40" s="6" t="s">
        <v>164</v>
      </c>
      <c r="F40" s="6">
        <v>30.31</v>
      </c>
      <c r="G40" s="6">
        <v>86</v>
      </c>
      <c r="H40" s="6">
        <v>323.79</v>
      </c>
      <c r="I40" s="6">
        <v>348.52</v>
      </c>
      <c r="J40" s="6">
        <v>7</v>
      </c>
      <c r="K40" s="6">
        <v>8</v>
      </c>
      <c r="L40" s="6"/>
      <c r="M40" s="6"/>
      <c r="N40" s="6"/>
      <c r="O40" s="6"/>
      <c r="P40" s="6"/>
      <c r="Q40" s="12">
        <v>36.88</v>
      </c>
      <c r="R40" s="12">
        <v>93.3</v>
      </c>
      <c r="S40" s="12">
        <v>324.94</v>
      </c>
      <c r="T40" s="12">
        <v>348.52</v>
      </c>
      <c r="U40" s="12">
        <v>5</v>
      </c>
      <c r="V40" s="12">
        <v>6</v>
      </c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</row>
    <row r="41" ht="20" customHeight="1" spans="1:82">
      <c r="A41" s="4"/>
      <c r="B41" s="30" t="s">
        <v>650</v>
      </c>
      <c r="C41" s="6" t="s">
        <v>599</v>
      </c>
      <c r="D41" s="30" t="s">
        <v>648</v>
      </c>
      <c r="E41" s="6" t="s">
        <v>164</v>
      </c>
      <c r="F41" s="6">
        <v>68.66</v>
      </c>
      <c r="G41" s="6">
        <v>88.6</v>
      </c>
      <c r="H41" s="6">
        <v>329.49</v>
      </c>
      <c r="I41" s="6">
        <v>354.14</v>
      </c>
      <c r="J41" s="6">
        <v>5</v>
      </c>
      <c r="K41" s="6">
        <v>6</v>
      </c>
      <c r="L41" s="6"/>
      <c r="M41" s="6"/>
      <c r="N41" s="6"/>
      <c r="O41" s="6"/>
      <c r="P41" s="6"/>
      <c r="Q41" s="12">
        <v>57.24</v>
      </c>
      <c r="R41" s="12">
        <v>104</v>
      </c>
      <c r="S41" s="12">
        <v>319.62</v>
      </c>
      <c r="T41" s="12">
        <v>337.27</v>
      </c>
      <c r="U41" s="12">
        <v>7</v>
      </c>
      <c r="V41" s="12">
        <v>7</v>
      </c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</row>
    <row r="42" ht="20" customHeight="1" spans="1:82">
      <c r="A42" s="4"/>
      <c r="B42" s="30" t="s">
        <v>651</v>
      </c>
      <c r="C42" s="6" t="s">
        <v>599</v>
      </c>
      <c r="D42" s="30" t="s">
        <v>648</v>
      </c>
      <c r="E42" s="6" t="s">
        <v>164</v>
      </c>
      <c r="F42" s="6">
        <v>11.02</v>
      </c>
      <c r="G42" s="6">
        <v>16.3</v>
      </c>
      <c r="H42" s="6">
        <v>328.41</v>
      </c>
      <c r="I42" s="6">
        <v>348.52</v>
      </c>
      <c r="J42" s="6">
        <v>16</v>
      </c>
      <c r="K42" s="6">
        <v>17</v>
      </c>
      <c r="L42" s="6"/>
      <c r="M42" s="6"/>
      <c r="N42" s="6"/>
      <c r="O42" s="6"/>
      <c r="P42" s="6"/>
      <c r="Q42" s="12">
        <v>12.63</v>
      </c>
      <c r="R42" s="12">
        <v>24.6</v>
      </c>
      <c r="S42" s="12">
        <v>326.03</v>
      </c>
      <c r="T42" s="12">
        <v>316.66</v>
      </c>
      <c r="U42" s="12">
        <v>29</v>
      </c>
      <c r="V42" s="12">
        <v>33</v>
      </c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</row>
    <row r="43" ht="20" customHeight="1" spans="1:82">
      <c r="A43" s="4"/>
      <c r="B43" s="30" t="s">
        <v>652</v>
      </c>
      <c r="C43" s="6" t="s">
        <v>605</v>
      </c>
      <c r="D43" s="30" t="s">
        <v>648</v>
      </c>
      <c r="E43" s="6" t="s">
        <v>164</v>
      </c>
      <c r="F43" s="6">
        <v>13</v>
      </c>
      <c r="G43" s="6">
        <v>31.2</v>
      </c>
      <c r="H43" s="6">
        <v>381.5</v>
      </c>
      <c r="I43" s="6">
        <v>388</v>
      </c>
      <c r="J43" s="6">
        <v>23.71666667</v>
      </c>
      <c r="K43" s="6">
        <v>32</v>
      </c>
      <c r="L43" s="6"/>
      <c r="M43" s="6"/>
      <c r="N43" s="6"/>
      <c r="O43" s="6"/>
      <c r="P43" s="6"/>
      <c r="Q43" s="12">
        <v>11.9</v>
      </c>
      <c r="R43" s="12">
        <v>24.9</v>
      </c>
      <c r="S43" s="12">
        <v>382.3</v>
      </c>
      <c r="T43" s="12">
        <v>388</v>
      </c>
      <c r="U43" s="12">
        <v>29.96666667</v>
      </c>
      <c r="V43" s="12">
        <v>30</v>
      </c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</row>
    <row r="44" ht="20" customHeight="1" spans="1:82">
      <c r="A44" s="4" t="s">
        <v>66</v>
      </c>
      <c r="B44" s="6" t="s">
        <v>653</v>
      </c>
      <c r="C44" s="6" t="s">
        <v>599</v>
      </c>
      <c r="D44" s="6" t="s">
        <v>654</v>
      </c>
      <c r="E44" s="6" t="s">
        <v>164</v>
      </c>
      <c r="F44" s="6">
        <v>0.2</v>
      </c>
      <c r="G44" s="6">
        <v>3.1</v>
      </c>
      <c r="H44" s="6">
        <v>115.8</v>
      </c>
      <c r="I44" s="6">
        <v>116</v>
      </c>
      <c r="J44" s="6">
        <v>3.7</v>
      </c>
      <c r="K44" s="6">
        <v>8</v>
      </c>
      <c r="L44" s="6"/>
      <c r="M44" s="6"/>
      <c r="N44" s="6"/>
      <c r="O44" s="6"/>
      <c r="P44" s="6"/>
      <c r="Q44" s="12">
        <v>0.4</v>
      </c>
      <c r="R44" s="12">
        <v>3.1</v>
      </c>
      <c r="S44" s="12">
        <v>116.8</v>
      </c>
      <c r="T44" s="12">
        <v>117</v>
      </c>
      <c r="U44" s="12">
        <v>3.983333333</v>
      </c>
      <c r="V44" s="12">
        <v>6</v>
      </c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</row>
    <row r="45" ht="20" customHeight="1" spans="1:82">
      <c r="A45" s="4"/>
      <c r="B45" s="6" t="s">
        <v>655</v>
      </c>
      <c r="C45" s="6" t="s">
        <v>599</v>
      </c>
      <c r="D45" s="6" t="s">
        <v>654</v>
      </c>
      <c r="E45" s="6" t="s">
        <v>164</v>
      </c>
      <c r="F45" s="6">
        <v>0.1</v>
      </c>
      <c r="G45" s="6">
        <v>3.1</v>
      </c>
      <c r="H45" s="6">
        <v>106.8</v>
      </c>
      <c r="I45" s="6">
        <v>107</v>
      </c>
      <c r="J45" s="6">
        <v>3.933333333</v>
      </c>
      <c r="K45" s="6">
        <v>5</v>
      </c>
      <c r="L45" s="6"/>
      <c r="M45" s="6"/>
      <c r="N45" s="6"/>
      <c r="O45" s="6"/>
      <c r="P45" s="6"/>
      <c r="Q45" s="12">
        <v>0.2</v>
      </c>
      <c r="R45" s="12">
        <v>3.1</v>
      </c>
      <c r="S45" s="12">
        <v>103.7</v>
      </c>
      <c r="T45" s="12">
        <v>104</v>
      </c>
      <c r="U45" s="12">
        <v>3.966666667</v>
      </c>
      <c r="V45" s="12">
        <v>6</v>
      </c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</row>
    <row r="46" ht="20" customHeight="1" spans="1:82">
      <c r="A46" s="4"/>
      <c r="B46" s="6" t="s">
        <v>656</v>
      </c>
      <c r="C46" s="6" t="s">
        <v>599</v>
      </c>
      <c r="D46" s="6" t="s">
        <v>654</v>
      </c>
      <c r="E46" s="6" t="s">
        <v>164</v>
      </c>
      <c r="F46" s="6">
        <v>8.8</v>
      </c>
      <c r="G46" s="6">
        <v>70.5</v>
      </c>
      <c r="H46" s="6">
        <v>124.7</v>
      </c>
      <c r="I46" s="6">
        <v>141</v>
      </c>
      <c r="J46" s="6">
        <v>7.133333333</v>
      </c>
      <c r="K46" s="6">
        <v>11</v>
      </c>
      <c r="L46" s="6"/>
      <c r="M46" s="6"/>
      <c r="N46" s="6"/>
      <c r="O46" s="6"/>
      <c r="P46" s="6"/>
      <c r="Q46" s="12">
        <v>0.3</v>
      </c>
      <c r="R46" s="12">
        <v>3.1</v>
      </c>
      <c r="S46" s="12">
        <v>123.4</v>
      </c>
      <c r="T46" s="12">
        <v>125</v>
      </c>
      <c r="U46" s="12">
        <v>7.65</v>
      </c>
      <c r="V46" s="12">
        <v>10</v>
      </c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</row>
    <row r="47" ht="20" customHeight="1" spans="1:82">
      <c r="A47" s="4"/>
      <c r="B47" s="6" t="s">
        <v>652</v>
      </c>
      <c r="C47" s="6" t="s">
        <v>605</v>
      </c>
      <c r="D47" s="6" t="s">
        <v>654</v>
      </c>
      <c r="E47" s="6" t="s">
        <v>164</v>
      </c>
      <c r="F47" s="6">
        <v>0.4</v>
      </c>
      <c r="G47" s="6">
        <v>3.1</v>
      </c>
      <c r="H47" s="6">
        <v>118.3</v>
      </c>
      <c r="I47" s="6">
        <v>119</v>
      </c>
      <c r="J47" s="6">
        <v>14.81666667</v>
      </c>
      <c r="K47" s="6">
        <v>16</v>
      </c>
      <c r="L47" s="6"/>
      <c r="M47" s="6"/>
      <c r="N47" s="6"/>
      <c r="O47" s="6"/>
      <c r="P47" s="6"/>
      <c r="Q47" s="12">
        <v>0.3</v>
      </c>
      <c r="R47" s="12">
        <v>3.1</v>
      </c>
      <c r="S47" s="12">
        <v>111</v>
      </c>
      <c r="T47" s="12">
        <v>111</v>
      </c>
      <c r="U47" s="12">
        <v>26.98333333</v>
      </c>
      <c r="V47" s="12">
        <v>27</v>
      </c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</row>
    <row r="48" ht="20" customHeight="1" spans="1:82">
      <c r="A48" s="4" t="s">
        <v>657</v>
      </c>
      <c r="B48" s="6" t="s">
        <v>656</v>
      </c>
      <c r="C48" s="6" t="s">
        <v>599</v>
      </c>
      <c r="D48" s="6"/>
      <c r="E48" s="6" t="s">
        <v>164</v>
      </c>
      <c r="F48" s="12" t="s">
        <v>352</v>
      </c>
      <c r="G48" s="12"/>
      <c r="H48" s="12"/>
      <c r="I48" s="12"/>
      <c r="J48" s="12"/>
      <c r="K48" s="12"/>
      <c r="L48" s="6"/>
      <c r="M48" s="6"/>
      <c r="N48" s="6"/>
      <c r="O48" s="6"/>
      <c r="P48" s="6"/>
      <c r="Q48" s="12" t="s">
        <v>352</v>
      </c>
      <c r="R48" s="12"/>
      <c r="S48" s="12"/>
      <c r="T48" s="12"/>
      <c r="U48" s="12"/>
      <c r="V48" s="12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</row>
    <row r="49" ht="20" customHeight="1" spans="1:82">
      <c r="A49" s="4"/>
      <c r="B49" s="6" t="s">
        <v>652</v>
      </c>
      <c r="C49" s="6" t="s">
        <v>605</v>
      </c>
      <c r="D49" s="6"/>
      <c r="E49" s="6" t="s">
        <v>164</v>
      </c>
      <c r="F49" s="12"/>
      <c r="G49" s="12"/>
      <c r="H49" s="12"/>
      <c r="I49" s="12"/>
      <c r="J49" s="12"/>
      <c r="K49" s="12"/>
      <c r="L49" s="6"/>
      <c r="M49" s="6"/>
      <c r="N49" s="6"/>
      <c r="O49" s="6"/>
      <c r="P49" s="6"/>
      <c r="Q49" s="12"/>
      <c r="R49" s="12"/>
      <c r="S49" s="12"/>
      <c r="T49" s="12"/>
      <c r="U49" s="12"/>
      <c r="V49" s="12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</row>
    <row r="50" ht="20" customHeight="1" spans="1:82">
      <c r="A50" s="4" t="s">
        <v>71</v>
      </c>
      <c r="B50" s="6" t="s">
        <v>656</v>
      </c>
      <c r="C50" s="6" t="s">
        <v>599</v>
      </c>
      <c r="D50" s="6" t="s">
        <v>658</v>
      </c>
      <c r="E50" s="6" t="s">
        <v>164</v>
      </c>
      <c r="F50" s="6">
        <v>11.72</v>
      </c>
      <c r="G50" s="6">
        <v>69.6</v>
      </c>
      <c r="H50" s="6">
        <v>147.54</v>
      </c>
      <c r="I50" s="6">
        <v>207.99</v>
      </c>
      <c r="J50" s="6">
        <v>11</v>
      </c>
      <c r="K50" s="6">
        <v>13</v>
      </c>
      <c r="L50" s="6"/>
      <c r="M50" s="6"/>
      <c r="N50" s="6"/>
      <c r="O50" s="6"/>
      <c r="P50" s="6"/>
      <c r="Q50" s="12">
        <v>12.25</v>
      </c>
      <c r="R50" s="12">
        <v>90.6</v>
      </c>
      <c r="S50" s="12">
        <v>183.34</v>
      </c>
      <c r="T50" s="12">
        <v>213.61</v>
      </c>
      <c r="U50" s="12">
        <v>7.67</v>
      </c>
      <c r="V50" s="12">
        <v>9</v>
      </c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</row>
    <row r="51" ht="20" customHeight="1" spans="1:82">
      <c r="A51" s="4"/>
      <c r="B51" s="6" t="s">
        <v>652</v>
      </c>
      <c r="C51" s="6" t="s">
        <v>605</v>
      </c>
      <c r="D51" s="6" t="s">
        <v>658</v>
      </c>
      <c r="E51" s="6" t="s">
        <v>164</v>
      </c>
      <c r="F51" s="6">
        <v>0.1</v>
      </c>
      <c r="G51" s="6">
        <v>3.1</v>
      </c>
      <c r="H51" s="6">
        <v>119</v>
      </c>
      <c r="I51" s="6">
        <v>119</v>
      </c>
      <c r="J51" s="6">
        <v>16.4</v>
      </c>
      <c r="K51" s="6">
        <v>17</v>
      </c>
      <c r="L51" s="6"/>
      <c r="M51" s="6"/>
      <c r="N51" s="6"/>
      <c r="O51" s="6"/>
      <c r="P51" s="6"/>
      <c r="Q51" s="12">
        <v>0.2</v>
      </c>
      <c r="R51" s="12">
        <v>3.1</v>
      </c>
      <c r="S51" s="12">
        <v>119</v>
      </c>
      <c r="T51" s="12">
        <v>119</v>
      </c>
      <c r="U51" s="12">
        <v>30.08333333</v>
      </c>
      <c r="V51" s="12">
        <v>31</v>
      </c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</row>
    <row r="52" ht="20" customHeight="1" spans="1:82">
      <c r="A52" s="4" t="s">
        <v>65</v>
      </c>
      <c r="B52" s="6" t="s">
        <v>659</v>
      </c>
      <c r="C52" s="6" t="s">
        <v>599</v>
      </c>
      <c r="D52" s="6" t="s">
        <v>660</v>
      </c>
      <c r="E52" s="6" t="s">
        <v>164</v>
      </c>
      <c r="F52" s="6">
        <v>98.8</v>
      </c>
      <c r="G52" s="6">
        <v>232</v>
      </c>
      <c r="H52" s="6">
        <v>107</v>
      </c>
      <c r="I52" s="6">
        <v>145</v>
      </c>
      <c r="J52" s="6">
        <v>10.26666667</v>
      </c>
      <c r="K52" s="6">
        <v>17</v>
      </c>
      <c r="L52" s="6"/>
      <c r="M52" s="6"/>
      <c r="N52" s="6"/>
      <c r="O52" s="6"/>
      <c r="P52" s="6"/>
      <c r="Q52" s="12">
        <v>85.3</v>
      </c>
      <c r="R52" s="12">
        <v>182</v>
      </c>
      <c r="S52" s="12">
        <v>125.4</v>
      </c>
      <c r="T52" s="12">
        <v>158</v>
      </c>
      <c r="U52" s="12">
        <v>23.75</v>
      </c>
      <c r="V52" s="12">
        <v>33</v>
      </c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</row>
    <row r="53" ht="20" customHeight="1" spans="1:82">
      <c r="A53" s="4"/>
      <c r="B53" s="6" t="s">
        <v>661</v>
      </c>
      <c r="C53" s="6"/>
      <c r="D53" s="6" t="s">
        <v>660</v>
      </c>
      <c r="E53" s="6" t="s">
        <v>164</v>
      </c>
      <c r="F53" s="6">
        <v>10.02</v>
      </c>
      <c r="G53" s="6">
        <v>25</v>
      </c>
      <c r="H53" s="6">
        <v>218.42</v>
      </c>
      <c r="I53" s="6">
        <v>224.85</v>
      </c>
      <c r="J53" s="6">
        <v>3.66666667</v>
      </c>
      <c r="K53" s="6">
        <v>8</v>
      </c>
      <c r="L53" s="6"/>
      <c r="M53" s="6"/>
      <c r="N53" s="6"/>
      <c r="O53" s="6"/>
      <c r="P53" s="6"/>
      <c r="Q53" s="12">
        <v>9.61</v>
      </c>
      <c r="R53" s="12">
        <v>18.7</v>
      </c>
      <c r="S53" s="12">
        <v>213.81</v>
      </c>
      <c r="T53" s="12">
        <v>219.23</v>
      </c>
      <c r="U53" s="12">
        <v>4.33</v>
      </c>
      <c r="V53" s="12">
        <v>5</v>
      </c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</row>
    <row r="54" ht="20" customHeight="1" spans="1:82">
      <c r="A54" s="4"/>
      <c r="B54" s="6" t="s">
        <v>662</v>
      </c>
      <c r="C54" s="6" t="s">
        <v>599</v>
      </c>
      <c r="D54" s="6" t="s">
        <v>660</v>
      </c>
      <c r="E54" s="6" t="s">
        <v>164</v>
      </c>
      <c r="F54" s="6">
        <v>35.13</v>
      </c>
      <c r="G54" s="6">
        <v>66.3</v>
      </c>
      <c r="H54" s="6">
        <v>227.89</v>
      </c>
      <c r="I54" s="6">
        <v>236.09</v>
      </c>
      <c r="J54" s="6">
        <v>4</v>
      </c>
      <c r="K54" s="6">
        <v>5</v>
      </c>
      <c r="L54" s="6"/>
      <c r="M54" s="6"/>
      <c r="N54" s="6"/>
      <c r="O54" s="6"/>
      <c r="P54" s="6"/>
      <c r="Q54" s="12">
        <v>68.49</v>
      </c>
      <c r="R54" s="12">
        <v>123</v>
      </c>
      <c r="S54" s="12">
        <v>243.49</v>
      </c>
      <c r="T54" s="12">
        <v>258.58</v>
      </c>
      <c r="U54" s="12">
        <v>5.67</v>
      </c>
      <c r="V54" s="12">
        <v>6</v>
      </c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</row>
    <row r="55" ht="20" customHeight="1" spans="1:82">
      <c r="A55" s="4"/>
      <c r="B55" s="6" t="s">
        <v>663</v>
      </c>
      <c r="C55" s="6" t="s">
        <v>599</v>
      </c>
      <c r="D55" s="6" t="s">
        <v>660</v>
      </c>
      <c r="E55" s="6" t="s">
        <v>164</v>
      </c>
      <c r="F55" s="6">
        <v>34.3</v>
      </c>
      <c r="G55" s="6">
        <v>164</v>
      </c>
      <c r="H55" s="6">
        <v>228.1</v>
      </c>
      <c r="I55" s="6">
        <v>270</v>
      </c>
      <c r="J55" s="6">
        <v>7.6</v>
      </c>
      <c r="K55" s="6">
        <v>15</v>
      </c>
      <c r="L55" s="6"/>
      <c r="M55" s="6"/>
      <c r="N55" s="6"/>
      <c r="O55" s="6"/>
      <c r="P55" s="6"/>
      <c r="Q55" s="12">
        <v>20.8</v>
      </c>
      <c r="R55" s="12">
        <v>43.7</v>
      </c>
      <c r="S55" s="12">
        <v>135.3</v>
      </c>
      <c r="T55" s="12">
        <v>138</v>
      </c>
      <c r="U55" s="12">
        <v>3.9</v>
      </c>
      <c r="V55" s="12">
        <v>9</v>
      </c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</row>
    <row r="56" ht="20" customHeight="1" spans="1:82">
      <c r="A56" s="4"/>
      <c r="B56" s="6" t="s">
        <v>664</v>
      </c>
      <c r="C56" s="6" t="s">
        <v>599</v>
      </c>
      <c r="D56" s="6" t="s">
        <v>660</v>
      </c>
      <c r="E56" s="6" t="s">
        <v>164</v>
      </c>
      <c r="F56" s="6">
        <v>17.6</v>
      </c>
      <c r="G56" s="6">
        <v>43.7</v>
      </c>
      <c r="H56" s="6">
        <v>160</v>
      </c>
      <c r="I56" s="6">
        <v>163</v>
      </c>
      <c r="J56" s="6">
        <v>4.05</v>
      </c>
      <c r="K56" s="6">
        <v>6</v>
      </c>
      <c r="L56" s="6"/>
      <c r="M56" s="6"/>
      <c r="N56" s="6"/>
      <c r="O56" s="6"/>
      <c r="P56" s="6"/>
      <c r="Q56" s="12">
        <v>17.5</v>
      </c>
      <c r="R56" s="12">
        <v>31.2</v>
      </c>
      <c r="S56" s="12">
        <v>159.7</v>
      </c>
      <c r="T56" s="12">
        <v>163</v>
      </c>
      <c r="U56" s="12">
        <v>3.966666667</v>
      </c>
      <c r="V56" s="12">
        <v>6</v>
      </c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</row>
    <row r="57" ht="20" customHeight="1" spans="1:82">
      <c r="A57" s="4"/>
      <c r="B57" s="6" t="s">
        <v>652</v>
      </c>
      <c r="C57" s="6" t="s">
        <v>605</v>
      </c>
      <c r="D57" s="6" t="s">
        <v>660</v>
      </c>
      <c r="E57" s="6" t="s">
        <v>164</v>
      </c>
      <c r="F57" s="6">
        <v>6</v>
      </c>
      <c r="G57" s="6">
        <v>18.7</v>
      </c>
      <c r="H57" s="6">
        <v>122.2</v>
      </c>
      <c r="I57" s="6">
        <v>123</v>
      </c>
      <c r="J57" s="6">
        <v>15.06666667</v>
      </c>
      <c r="K57" s="6">
        <v>16</v>
      </c>
      <c r="L57" s="6"/>
      <c r="M57" s="6"/>
      <c r="N57" s="6"/>
      <c r="O57" s="6"/>
      <c r="P57" s="6"/>
      <c r="Q57" s="12">
        <v>5</v>
      </c>
      <c r="R57" s="12">
        <v>15.6</v>
      </c>
      <c r="S57" s="12">
        <v>122.9</v>
      </c>
      <c r="T57" s="12">
        <v>124</v>
      </c>
      <c r="U57" s="12">
        <v>27</v>
      </c>
      <c r="V57" s="12">
        <v>27</v>
      </c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</row>
    <row r="58" ht="20" customHeight="1" spans="1:82">
      <c r="A58" s="4" t="s">
        <v>60</v>
      </c>
      <c r="B58" s="6" t="s">
        <v>665</v>
      </c>
      <c r="C58" s="6" t="s">
        <v>599</v>
      </c>
      <c r="D58" s="6" t="s">
        <v>666</v>
      </c>
      <c r="E58" s="6" t="s">
        <v>164</v>
      </c>
      <c r="F58" s="6">
        <v>26.3</v>
      </c>
      <c r="G58" s="6">
        <v>36.3</v>
      </c>
      <c r="H58" s="6">
        <v>231.2</v>
      </c>
      <c r="I58" s="6">
        <v>235</v>
      </c>
      <c r="J58" s="6">
        <v>16.53846154</v>
      </c>
      <c r="K58" s="6">
        <v>21</v>
      </c>
      <c r="L58" s="6"/>
      <c r="M58" s="6"/>
      <c r="N58" s="6"/>
      <c r="O58" s="6"/>
      <c r="P58" s="6"/>
      <c r="Q58" s="12">
        <v>14.07</v>
      </c>
      <c r="R58" s="12">
        <v>34.6</v>
      </c>
      <c r="S58" s="12">
        <v>231.2</v>
      </c>
      <c r="T58" s="12">
        <v>247.33</v>
      </c>
      <c r="U58" s="12">
        <v>10.33</v>
      </c>
      <c r="V58" s="12">
        <v>14</v>
      </c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</row>
    <row r="59" ht="20" customHeight="1" spans="1:82">
      <c r="A59" s="4"/>
      <c r="B59" s="6" t="s">
        <v>665</v>
      </c>
      <c r="C59" s="6" t="s">
        <v>599</v>
      </c>
      <c r="D59" s="6" t="s">
        <v>666</v>
      </c>
      <c r="E59" s="6" t="s">
        <v>164</v>
      </c>
      <c r="F59" s="6">
        <v>26.3</v>
      </c>
      <c r="G59" s="6">
        <v>36.3</v>
      </c>
      <c r="H59" s="6">
        <v>231.2</v>
      </c>
      <c r="I59" s="6">
        <v>235</v>
      </c>
      <c r="J59" s="6">
        <v>16.53846154</v>
      </c>
      <c r="K59" s="6">
        <v>21</v>
      </c>
      <c r="L59" s="6"/>
      <c r="M59" s="6"/>
      <c r="N59" s="6"/>
      <c r="O59" s="6"/>
      <c r="P59" s="6"/>
      <c r="Q59" s="12">
        <v>14.07</v>
      </c>
      <c r="R59" s="12">
        <v>34.6</v>
      </c>
      <c r="S59" s="12">
        <v>231.2</v>
      </c>
      <c r="T59" s="12">
        <v>247.33</v>
      </c>
      <c r="U59" s="12">
        <v>10.33</v>
      </c>
      <c r="V59" s="12">
        <v>14</v>
      </c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</row>
    <row r="60" ht="20" customHeight="1" spans="1:82">
      <c r="A60" s="4"/>
      <c r="B60" s="6" t="s">
        <v>652</v>
      </c>
      <c r="C60" s="6" t="s">
        <v>605</v>
      </c>
      <c r="D60" s="6" t="s">
        <v>666</v>
      </c>
      <c r="E60" s="6" t="s">
        <v>164</v>
      </c>
      <c r="F60" s="6">
        <v>2.9</v>
      </c>
      <c r="G60" s="6">
        <v>6.2</v>
      </c>
      <c r="H60" s="6">
        <v>194.2</v>
      </c>
      <c r="I60" s="6">
        <v>196</v>
      </c>
      <c r="J60" s="6">
        <v>3.5</v>
      </c>
      <c r="K60" s="6">
        <v>5</v>
      </c>
      <c r="L60" s="6"/>
      <c r="M60" s="6"/>
      <c r="N60" s="6"/>
      <c r="O60" s="6"/>
      <c r="P60" s="6"/>
      <c r="Q60" s="12">
        <v>10.8</v>
      </c>
      <c r="R60" s="12">
        <v>12.5</v>
      </c>
      <c r="S60" s="12">
        <v>232.8</v>
      </c>
      <c r="T60" s="12">
        <v>238</v>
      </c>
      <c r="U60" s="12">
        <v>3.483333333</v>
      </c>
      <c r="V60" s="12">
        <v>5</v>
      </c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</row>
    <row r="61" ht="20" customHeight="1" spans="1:82">
      <c r="A61" s="4" t="s">
        <v>63</v>
      </c>
      <c r="B61" s="6" t="s">
        <v>663</v>
      </c>
      <c r="C61" s="6" t="s">
        <v>599</v>
      </c>
      <c r="D61" s="6" t="s">
        <v>667</v>
      </c>
      <c r="E61" s="6" t="s">
        <v>164</v>
      </c>
      <c r="F61" s="6">
        <v>0.3</v>
      </c>
      <c r="G61" s="6">
        <v>3.1</v>
      </c>
      <c r="H61" s="6">
        <v>92.3</v>
      </c>
      <c r="I61" s="6">
        <v>120</v>
      </c>
      <c r="J61" s="6">
        <v>4.35</v>
      </c>
      <c r="K61" s="6">
        <v>8</v>
      </c>
      <c r="L61" s="6"/>
      <c r="M61" s="6"/>
      <c r="N61" s="6"/>
      <c r="O61" s="6"/>
      <c r="P61" s="6"/>
      <c r="Q61" s="12">
        <v>0.3</v>
      </c>
      <c r="R61" s="12">
        <v>3.1</v>
      </c>
      <c r="S61" s="12">
        <v>119</v>
      </c>
      <c r="T61" s="12">
        <v>119</v>
      </c>
      <c r="U61" s="12">
        <v>10.06666667</v>
      </c>
      <c r="V61" s="12">
        <v>20</v>
      </c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</row>
    <row r="62" ht="20" customHeight="1" spans="1:82">
      <c r="A62" s="4"/>
      <c r="B62" s="6" t="s">
        <v>668</v>
      </c>
      <c r="C62" s="6" t="s">
        <v>599</v>
      </c>
      <c r="D62" s="6" t="s">
        <v>667</v>
      </c>
      <c r="E62" s="6" t="s">
        <v>164</v>
      </c>
      <c r="F62" s="6">
        <v>0.1</v>
      </c>
      <c r="G62" s="6">
        <v>3.1</v>
      </c>
      <c r="H62" s="6">
        <v>112</v>
      </c>
      <c r="I62" s="6">
        <v>112</v>
      </c>
      <c r="J62" s="6">
        <v>3.533333333</v>
      </c>
      <c r="K62" s="6">
        <v>5</v>
      </c>
      <c r="L62" s="6"/>
      <c r="M62" s="6"/>
      <c r="N62" s="6"/>
      <c r="O62" s="6"/>
      <c r="P62" s="6"/>
      <c r="Q62" s="12">
        <v>0.8</v>
      </c>
      <c r="R62" s="12">
        <v>3.1</v>
      </c>
      <c r="S62" s="12">
        <v>109.4</v>
      </c>
      <c r="T62" s="12">
        <v>115</v>
      </c>
      <c r="U62" s="12">
        <v>3.4</v>
      </c>
      <c r="V62" s="12">
        <v>9</v>
      </c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</row>
    <row r="63" ht="20" customHeight="1" spans="1:82">
      <c r="A63" s="4"/>
      <c r="B63" s="6" t="s">
        <v>652</v>
      </c>
      <c r="C63" s="6" t="s">
        <v>605</v>
      </c>
      <c r="D63" s="6" t="s">
        <v>667</v>
      </c>
      <c r="E63" s="6" t="s">
        <v>164</v>
      </c>
      <c r="F63" s="6">
        <v>0.1</v>
      </c>
      <c r="G63" s="6">
        <v>3.1</v>
      </c>
      <c r="H63" s="6">
        <v>110</v>
      </c>
      <c r="I63" s="6">
        <v>110</v>
      </c>
      <c r="J63" s="6">
        <v>23.1</v>
      </c>
      <c r="K63" s="6">
        <v>29</v>
      </c>
      <c r="L63" s="6"/>
      <c r="M63" s="6"/>
      <c r="N63" s="6"/>
      <c r="O63" s="6"/>
      <c r="P63" s="6"/>
      <c r="Q63" s="12">
        <v>0.3</v>
      </c>
      <c r="R63" s="12">
        <v>3.1</v>
      </c>
      <c r="S63" s="12">
        <v>111</v>
      </c>
      <c r="T63" s="12">
        <v>111</v>
      </c>
      <c r="U63" s="12">
        <v>27</v>
      </c>
      <c r="V63" s="12">
        <v>27</v>
      </c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</row>
    <row r="64" ht="20" customHeight="1" spans="1:82">
      <c r="A64" s="4" t="s">
        <v>539</v>
      </c>
      <c r="B64" s="6" t="s">
        <v>656</v>
      </c>
      <c r="C64" s="6" t="s">
        <v>599</v>
      </c>
      <c r="D64" s="6"/>
      <c r="E64" s="6" t="s">
        <v>164</v>
      </c>
      <c r="F64" s="12" t="s">
        <v>352</v>
      </c>
      <c r="G64" s="12"/>
      <c r="H64" s="12"/>
      <c r="I64" s="12"/>
      <c r="J64" s="12"/>
      <c r="K64" s="12"/>
      <c r="L64" s="6"/>
      <c r="M64" s="6"/>
      <c r="N64" s="6"/>
      <c r="O64" s="6"/>
      <c r="P64" s="6"/>
      <c r="Q64" s="12" t="s">
        <v>352</v>
      </c>
      <c r="R64" s="12"/>
      <c r="S64" s="12"/>
      <c r="T64" s="12"/>
      <c r="U64" s="12"/>
      <c r="V64" s="12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</row>
    <row r="65" ht="20" customHeight="1" spans="1:82">
      <c r="A65" s="4"/>
      <c r="B65" s="6" t="s">
        <v>652</v>
      </c>
      <c r="C65" s="6" t="s">
        <v>605</v>
      </c>
      <c r="D65" s="6"/>
      <c r="E65" s="6" t="s">
        <v>164</v>
      </c>
      <c r="F65" s="12"/>
      <c r="G65" s="12"/>
      <c r="H65" s="12"/>
      <c r="I65" s="12"/>
      <c r="J65" s="12"/>
      <c r="K65" s="12"/>
      <c r="L65" s="6"/>
      <c r="M65" s="6"/>
      <c r="N65" s="6"/>
      <c r="O65" s="6"/>
      <c r="P65" s="6"/>
      <c r="Q65" s="12"/>
      <c r="R65" s="12"/>
      <c r="S65" s="12"/>
      <c r="T65" s="12"/>
      <c r="U65" s="12"/>
      <c r="V65" s="12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</row>
    <row r="66" ht="20" customHeight="1" spans="1:82">
      <c r="A66" s="4" t="s">
        <v>64</v>
      </c>
      <c r="B66" s="6" t="s">
        <v>659</v>
      </c>
      <c r="C66" s="6" t="s">
        <v>599</v>
      </c>
      <c r="D66" s="6" t="s">
        <v>669</v>
      </c>
      <c r="E66" s="6" t="s">
        <v>164</v>
      </c>
      <c r="F66" s="6">
        <v>7.22</v>
      </c>
      <c r="G66" s="6">
        <v>95</v>
      </c>
      <c r="H66" s="6">
        <v>118.05</v>
      </c>
      <c r="I66" s="6">
        <v>81.34</v>
      </c>
      <c r="J66" s="6">
        <v>7</v>
      </c>
      <c r="K66" s="6">
        <v>8</v>
      </c>
      <c r="L66" s="6"/>
      <c r="M66" s="6"/>
      <c r="N66" s="6"/>
      <c r="O66" s="6"/>
      <c r="P66" s="6"/>
      <c r="Q66" s="12">
        <v>43.31</v>
      </c>
      <c r="R66" s="12">
        <v>168</v>
      </c>
      <c r="S66" s="12">
        <v>88.87</v>
      </c>
      <c r="T66" s="12">
        <v>151.77</v>
      </c>
      <c r="U66" s="12">
        <v>7</v>
      </c>
      <c r="V66" s="12">
        <v>7</v>
      </c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</row>
    <row r="67" ht="20" customHeight="1" spans="1:82">
      <c r="A67" s="4"/>
      <c r="B67" s="6" t="s">
        <v>670</v>
      </c>
      <c r="C67" s="6" t="s">
        <v>599</v>
      </c>
      <c r="D67" s="6" t="s">
        <v>669</v>
      </c>
      <c r="E67" s="6" t="s">
        <v>164</v>
      </c>
      <c r="F67" s="6">
        <v>70.59</v>
      </c>
      <c r="G67" s="6">
        <v>96.6</v>
      </c>
      <c r="H67" s="6">
        <v>193.51</v>
      </c>
      <c r="I67" s="6">
        <v>196.74</v>
      </c>
      <c r="J67" s="6">
        <v>10.33333333</v>
      </c>
      <c r="K67" s="6">
        <v>11</v>
      </c>
      <c r="L67" s="6"/>
      <c r="M67" s="6"/>
      <c r="N67" s="6"/>
      <c r="O67" s="6"/>
      <c r="P67" s="6"/>
      <c r="Q67" s="12">
        <v>61.23</v>
      </c>
      <c r="R67" s="12">
        <v>99.6</v>
      </c>
      <c r="S67" s="12">
        <v>175.59</v>
      </c>
      <c r="T67" s="12">
        <v>179.88</v>
      </c>
      <c r="U67" s="12">
        <v>10.33</v>
      </c>
      <c r="V67" s="12">
        <v>11</v>
      </c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</row>
    <row r="68" ht="20" customHeight="1" spans="1:82">
      <c r="A68" s="4"/>
      <c r="B68" s="6" t="s">
        <v>671</v>
      </c>
      <c r="C68" s="6" t="s">
        <v>605</v>
      </c>
      <c r="D68" s="6" t="s">
        <v>669</v>
      </c>
      <c r="E68" s="6" t="s">
        <v>164</v>
      </c>
      <c r="F68" s="6">
        <v>16.09</v>
      </c>
      <c r="G68" s="6">
        <v>28.6</v>
      </c>
      <c r="H68" s="6">
        <v>193.15</v>
      </c>
      <c r="I68" s="6">
        <v>196.74</v>
      </c>
      <c r="J68" s="6">
        <v>16.33333333</v>
      </c>
      <c r="K68" s="6">
        <v>17</v>
      </c>
      <c r="L68" s="6"/>
      <c r="M68" s="6"/>
      <c r="N68" s="6"/>
      <c r="O68" s="6"/>
      <c r="P68" s="6"/>
      <c r="Q68" s="12">
        <v>17.26</v>
      </c>
      <c r="R68" s="12">
        <v>35</v>
      </c>
      <c r="S68" s="12">
        <v>175.69</v>
      </c>
      <c r="T68" s="12">
        <v>179.88</v>
      </c>
      <c r="U68" s="12">
        <v>32.67</v>
      </c>
      <c r="V68" s="12">
        <v>34</v>
      </c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</row>
    <row r="69" ht="20" customHeight="1" spans="1:82">
      <c r="A69" s="4"/>
      <c r="B69" s="6" t="s">
        <v>672</v>
      </c>
      <c r="C69" s="6" t="s">
        <v>599</v>
      </c>
      <c r="D69" s="6" t="s">
        <v>669</v>
      </c>
      <c r="E69" s="6" t="s">
        <v>164</v>
      </c>
      <c r="F69" s="6">
        <v>94.44</v>
      </c>
      <c r="G69" s="6">
        <v>134</v>
      </c>
      <c r="H69" s="6">
        <v>228.52</v>
      </c>
      <c r="I69" s="6">
        <v>241.71</v>
      </c>
      <c r="J69" s="6">
        <v>19</v>
      </c>
      <c r="K69" s="6">
        <v>23</v>
      </c>
      <c r="L69" s="6"/>
      <c r="M69" s="6"/>
      <c r="N69" s="6"/>
      <c r="O69" s="6"/>
      <c r="P69" s="6"/>
      <c r="Q69" s="12">
        <v>79.4</v>
      </c>
      <c r="R69" s="12">
        <v>169</v>
      </c>
      <c r="S69" s="12">
        <v>211.89</v>
      </c>
      <c r="T69" s="12">
        <v>236.09</v>
      </c>
      <c r="U69" s="12">
        <v>15</v>
      </c>
      <c r="V69" s="12">
        <v>21</v>
      </c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</row>
    <row r="70" ht="20" customHeight="1" spans="1:82">
      <c r="A70" s="4"/>
      <c r="B70" s="6" t="s">
        <v>673</v>
      </c>
      <c r="C70" s="6" t="s">
        <v>599</v>
      </c>
      <c r="D70" s="6" t="s">
        <v>669</v>
      </c>
      <c r="E70" s="6" t="s">
        <v>164</v>
      </c>
      <c r="F70" s="6">
        <v>0.03</v>
      </c>
      <c r="G70" s="6">
        <v>2</v>
      </c>
      <c r="H70" s="6">
        <v>0</v>
      </c>
      <c r="I70" s="6">
        <v>0</v>
      </c>
      <c r="J70" s="6">
        <v>2</v>
      </c>
      <c r="K70" s="6">
        <v>4</v>
      </c>
      <c r="L70" s="6"/>
      <c r="M70" s="6"/>
      <c r="N70" s="6"/>
      <c r="O70" s="6"/>
      <c r="P70" s="6"/>
      <c r="Q70" s="12">
        <v>3.65</v>
      </c>
      <c r="R70" s="12">
        <v>23.6</v>
      </c>
      <c r="S70" s="12">
        <v>225.35</v>
      </c>
      <c r="T70" s="12">
        <v>241.71</v>
      </c>
      <c r="U70" s="12">
        <v>12.33</v>
      </c>
      <c r="V70" s="12">
        <v>15</v>
      </c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</row>
    <row r="71" ht="20" customHeight="1" spans="1:82">
      <c r="A71" s="4"/>
      <c r="B71" s="6" t="s">
        <v>674</v>
      </c>
      <c r="C71" s="6" t="s">
        <v>599</v>
      </c>
      <c r="D71" s="6" t="s">
        <v>669</v>
      </c>
      <c r="E71" s="6" t="s">
        <v>164</v>
      </c>
      <c r="F71" s="6">
        <v>3.45</v>
      </c>
      <c r="G71" s="6">
        <v>4</v>
      </c>
      <c r="H71" s="6">
        <v>240.13</v>
      </c>
      <c r="I71" s="6">
        <v>241.71</v>
      </c>
      <c r="J71" s="6">
        <v>4</v>
      </c>
      <c r="K71" s="6">
        <v>4</v>
      </c>
      <c r="L71" s="6"/>
      <c r="M71" s="6"/>
      <c r="N71" s="6"/>
      <c r="O71" s="6"/>
      <c r="P71" s="6"/>
      <c r="Q71" s="12">
        <v>3.75</v>
      </c>
      <c r="R71" s="12">
        <v>4.3</v>
      </c>
      <c r="S71" s="12">
        <v>234.43</v>
      </c>
      <c r="T71" s="12">
        <v>236.09</v>
      </c>
      <c r="U71" s="12">
        <v>11</v>
      </c>
      <c r="V71" s="12">
        <v>11</v>
      </c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</row>
    <row r="72" ht="20" customHeight="1" spans="1:82">
      <c r="A72" s="4"/>
      <c r="B72" s="6" t="s">
        <v>652</v>
      </c>
      <c r="C72" s="6" t="s">
        <v>605</v>
      </c>
      <c r="D72" s="6" t="s">
        <v>669</v>
      </c>
      <c r="E72" s="6" t="s">
        <v>164</v>
      </c>
      <c r="F72" s="6">
        <v>0.02</v>
      </c>
      <c r="G72" s="6">
        <v>2</v>
      </c>
      <c r="H72" s="6">
        <v>0</v>
      </c>
      <c r="I72" s="6">
        <v>0</v>
      </c>
      <c r="J72" s="6">
        <v>4</v>
      </c>
      <c r="K72" s="6">
        <v>4</v>
      </c>
      <c r="L72" s="6"/>
      <c r="M72" s="6"/>
      <c r="N72" s="6"/>
      <c r="O72" s="6"/>
      <c r="P72" s="6"/>
      <c r="Q72" s="12">
        <v>3.36</v>
      </c>
      <c r="R72" s="12">
        <v>6.2</v>
      </c>
      <c r="S72" s="12">
        <v>234.83</v>
      </c>
      <c r="T72" s="12">
        <v>236.09</v>
      </c>
      <c r="U72" s="12">
        <v>5</v>
      </c>
      <c r="V72" s="12">
        <v>5</v>
      </c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</row>
    <row r="73" ht="20" customHeight="1" spans="1:82">
      <c r="A73" s="4" t="s">
        <v>675</v>
      </c>
      <c r="B73" s="6" t="s">
        <v>676</v>
      </c>
      <c r="C73" s="6" t="s">
        <v>599</v>
      </c>
      <c r="D73" s="6" t="s">
        <v>677</v>
      </c>
      <c r="E73" s="6" t="s">
        <v>164</v>
      </c>
      <c r="F73" s="41" t="s">
        <v>352</v>
      </c>
      <c r="G73" s="41"/>
      <c r="H73" s="41"/>
      <c r="I73" s="41"/>
      <c r="J73" s="41"/>
      <c r="K73" s="41"/>
      <c r="L73" s="6"/>
      <c r="M73" s="6"/>
      <c r="N73" s="6"/>
      <c r="O73" s="6"/>
      <c r="P73" s="6"/>
      <c r="Q73" s="41" t="s">
        <v>352</v>
      </c>
      <c r="R73" s="41"/>
      <c r="S73" s="41"/>
      <c r="T73" s="41"/>
      <c r="U73" s="41"/>
      <c r="V73" s="41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</row>
    <row r="74" ht="20" customHeight="1" spans="1:82">
      <c r="A74" s="4"/>
      <c r="B74" s="6" t="s">
        <v>678</v>
      </c>
      <c r="C74" s="6" t="s">
        <v>599</v>
      </c>
      <c r="D74" s="6" t="s">
        <v>677</v>
      </c>
      <c r="E74" s="6" t="s">
        <v>164</v>
      </c>
      <c r="F74" s="41"/>
      <c r="G74" s="41"/>
      <c r="H74" s="41"/>
      <c r="I74" s="41"/>
      <c r="J74" s="41"/>
      <c r="K74" s="41"/>
      <c r="L74" s="6"/>
      <c r="M74" s="6"/>
      <c r="N74" s="6"/>
      <c r="O74" s="6"/>
      <c r="P74" s="6"/>
      <c r="Q74" s="41"/>
      <c r="R74" s="41"/>
      <c r="S74" s="41"/>
      <c r="T74" s="41"/>
      <c r="U74" s="41"/>
      <c r="V74" s="41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</row>
    <row r="75" ht="20" customHeight="1" spans="1:82">
      <c r="A75" s="4"/>
      <c r="B75" s="6" t="s">
        <v>679</v>
      </c>
      <c r="C75" s="6" t="s">
        <v>599</v>
      </c>
      <c r="D75" s="6" t="s">
        <v>677</v>
      </c>
      <c r="E75" s="6" t="s">
        <v>164</v>
      </c>
      <c r="F75" s="41"/>
      <c r="G75" s="41"/>
      <c r="H75" s="41"/>
      <c r="I75" s="41"/>
      <c r="J75" s="41"/>
      <c r="K75" s="41"/>
      <c r="L75" s="6"/>
      <c r="M75" s="6"/>
      <c r="N75" s="6"/>
      <c r="O75" s="6"/>
      <c r="P75" s="6"/>
      <c r="Q75" s="41"/>
      <c r="R75" s="41"/>
      <c r="S75" s="41"/>
      <c r="T75" s="41"/>
      <c r="U75" s="41"/>
      <c r="V75" s="41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</row>
    <row r="76" ht="20" customHeight="1" spans="1:82">
      <c r="A76" s="4"/>
      <c r="B76" s="6" t="s">
        <v>680</v>
      </c>
      <c r="C76" s="6" t="s">
        <v>599</v>
      </c>
      <c r="D76" s="6" t="s">
        <v>677</v>
      </c>
      <c r="E76" s="6" t="s">
        <v>164</v>
      </c>
      <c r="F76" s="41"/>
      <c r="G76" s="41"/>
      <c r="H76" s="41"/>
      <c r="I76" s="41"/>
      <c r="J76" s="41"/>
      <c r="K76" s="41"/>
      <c r="L76" s="6"/>
      <c r="M76" s="6"/>
      <c r="N76" s="6"/>
      <c r="O76" s="6"/>
      <c r="P76" s="6"/>
      <c r="Q76" s="41"/>
      <c r="R76" s="41"/>
      <c r="S76" s="41"/>
      <c r="T76" s="41"/>
      <c r="U76" s="41"/>
      <c r="V76" s="41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</row>
    <row r="77" ht="20" customHeight="1" spans="1:82">
      <c r="A77" s="4" t="s">
        <v>87</v>
      </c>
      <c r="B77" s="6" t="s">
        <v>681</v>
      </c>
      <c r="C77" s="6" t="s">
        <v>605</v>
      </c>
      <c r="D77" s="6" t="s">
        <v>682</v>
      </c>
      <c r="E77" s="6" t="s">
        <v>164</v>
      </c>
      <c r="F77" s="6">
        <v>0.2</v>
      </c>
      <c r="G77" s="6">
        <v>3.1</v>
      </c>
      <c r="H77" s="6">
        <v>130.4</v>
      </c>
      <c r="I77" s="6">
        <v>132</v>
      </c>
      <c r="J77" s="6">
        <v>15.01666667</v>
      </c>
      <c r="K77" s="6">
        <v>16</v>
      </c>
      <c r="L77" s="6"/>
      <c r="M77" s="6"/>
      <c r="N77" s="6"/>
      <c r="O77" s="6"/>
      <c r="P77" s="6"/>
      <c r="Q77" s="12">
        <v>0.1</v>
      </c>
      <c r="R77" s="12">
        <v>3.1</v>
      </c>
      <c r="S77" s="12">
        <v>131.7</v>
      </c>
      <c r="T77" s="12">
        <v>135</v>
      </c>
      <c r="U77" s="12">
        <v>30.01666667</v>
      </c>
      <c r="V77" s="12">
        <v>31</v>
      </c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</row>
    <row r="78" ht="20" customHeight="1" spans="1:82">
      <c r="A78" s="4"/>
      <c r="B78" s="6" t="s">
        <v>683</v>
      </c>
      <c r="C78" s="6" t="s">
        <v>599</v>
      </c>
      <c r="D78" s="6" t="s">
        <v>682</v>
      </c>
      <c r="E78" s="6" t="s">
        <v>164</v>
      </c>
      <c r="F78" s="6">
        <v>0.1</v>
      </c>
      <c r="G78" s="6">
        <v>3.1</v>
      </c>
      <c r="H78" s="6">
        <v>132.4</v>
      </c>
      <c r="I78" s="6">
        <v>133</v>
      </c>
      <c r="J78" s="6">
        <v>7.333333333</v>
      </c>
      <c r="K78" s="6">
        <v>10</v>
      </c>
      <c r="L78" s="6"/>
      <c r="M78" s="6"/>
      <c r="N78" s="6"/>
      <c r="O78" s="6"/>
      <c r="P78" s="6"/>
      <c r="Q78" s="12">
        <v>0.1</v>
      </c>
      <c r="R78" s="12">
        <v>3.1</v>
      </c>
      <c r="S78" s="12">
        <v>146.9</v>
      </c>
      <c r="T78" s="12">
        <v>148</v>
      </c>
      <c r="U78" s="12">
        <v>7.466666667</v>
      </c>
      <c r="V78" s="12">
        <v>10</v>
      </c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</row>
    <row r="79" ht="20" customHeight="1" spans="1:82">
      <c r="A79" s="4"/>
      <c r="B79" s="6" t="s">
        <v>684</v>
      </c>
      <c r="C79" s="6" t="s">
        <v>599</v>
      </c>
      <c r="D79" s="6" t="s">
        <v>682</v>
      </c>
      <c r="E79" s="6" t="s">
        <v>164</v>
      </c>
      <c r="F79" s="6">
        <v>0.1</v>
      </c>
      <c r="G79" s="6">
        <v>3.1</v>
      </c>
      <c r="H79" s="6">
        <v>131.8</v>
      </c>
      <c r="I79" s="6">
        <v>132</v>
      </c>
      <c r="J79" s="6">
        <v>7.366666667</v>
      </c>
      <c r="K79" s="6">
        <v>15</v>
      </c>
      <c r="L79" s="6"/>
      <c r="M79" s="6"/>
      <c r="N79" s="6"/>
      <c r="O79" s="6"/>
      <c r="P79" s="6"/>
      <c r="Q79" s="12">
        <v>17.8</v>
      </c>
      <c r="R79" s="12">
        <v>154</v>
      </c>
      <c r="S79" s="12">
        <v>188.6</v>
      </c>
      <c r="T79" s="12">
        <v>216</v>
      </c>
      <c r="U79" s="12">
        <v>9.1</v>
      </c>
      <c r="V79" s="12">
        <v>20</v>
      </c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</row>
    <row r="80" ht="20" customHeight="1" spans="1:82">
      <c r="A80" s="4" t="s">
        <v>685</v>
      </c>
      <c r="B80" s="6" t="s">
        <v>686</v>
      </c>
      <c r="C80" s="6" t="s">
        <v>599</v>
      </c>
      <c r="D80" s="6" t="s">
        <v>687</v>
      </c>
      <c r="E80" s="6" t="s">
        <v>164</v>
      </c>
      <c r="F80" s="6">
        <v>21.96</v>
      </c>
      <c r="G80" s="6">
        <v>48.3</v>
      </c>
      <c r="H80" s="6">
        <v>299.73</v>
      </c>
      <c r="I80" s="6">
        <v>331.65</v>
      </c>
      <c r="J80" s="6">
        <v>11.387337057</v>
      </c>
      <c r="K80" s="6">
        <v>17</v>
      </c>
      <c r="L80" s="6"/>
      <c r="M80" s="6"/>
      <c r="N80" s="6"/>
      <c r="O80" s="6"/>
      <c r="P80" s="6"/>
      <c r="Q80" s="12">
        <v>29.97</v>
      </c>
      <c r="R80" s="12">
        <v>96.8</v>
      </c>
      <c r="S80" s="12">
        <v>449</v>
      </c>
      <c r="T80" s="12">
        <v>487</v>
      </c>
      <c r="U80" s="12">
        <v>11.57627119</v>
      </c>
      <c r="V80" s="12">
        <v>24</v>
      </c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</row>
    <row r="81" ht="20" customHeight="1" spans="1:82">
      <c r="A81" s="4"/>
      <c r="B81" s="6" t="s">
        <v>688</v>
      </c>
      <c r="C81" s="6" t="s">
        <v>605</v>
      </c>
      <c r="D81" s="6" t="s">
        <v>687</v>
      </c>
      <c r="E81" s="6" t="s">
        <v>164</v>
      </c>
      <c r="F81" s="6">
        <v>19.02</v>
      </c>
      <c r="G81" s="6">
        <v>46.8</v>
      </c>
      <c r="H81" s="6">
        <v>329.93</v>
      </c>
      <c r="I81" s="6">
        <v>365.38</v>
      </c>
      <c r="J81" s="6">
        <v>2.83301707779</v>
      </c>
      <c r="K81" s="6">
        <v>10</v>
      </c>
      <c r="L81" s="6"/>
      <c r="M81" s="6"/>
      <c r="N81" s="6"/>
      <c r="O81" s="6"/>
      <c r="P81" s="6"/>
      <c r="Q81" s="12">
        <v>16.46</v>
      </c>
      <c r="R81" s="12">
        <v>99.9</v>
      </c>
      <c r="S81" s="12">
        <v>425</v>
      </c>
      <c r="T81" s="12">
        <v>472</v>
      </c>
      <c r="U81" s="12">
        <v>2.5</v>
      </c>
      <c r="V81" s="12">
        <v>5</v>
      </c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</row>
    <row r="82" ht="20" customHeight="1" spans="1:82">
      <c r="A82" s="4"/>
      <c r="B82" s="6" t="s">
        <v>689</v>
      </c>
      <c r="C82" s="6" t="s">
        <v>599</v>
      </c>
      <c r="D82" s="6" t="s">
        <v>687</v>
      </c>
      <c r="E82" s="6" t="s">
        <v>164</v>
      </c>
      <c r="F82" s="6">
        <v>54.93</v>
      </c>
      <c r="G82" s="6">
        <v>215</v>
      </c>
      <c r="H82" s="6">
        <v>383.59</v>
      </c>
      <c r="I82" s="6">
        <v>500.29</v>
      </c>
      <c r="J82" s="6">
        <v>19.52</v>
      </c>
      <c r="K82" s="6">
        <v>49</v>
      </c>
      <c r="L82" s="6"/>
      <c r="M82" s="6"/>
      <c r="N82" s="6"/>
      <c r="O82" s="6"/>
      <c r="P82" s="6"/>
      <c r="Q82" s="12">
        <v>66</v>
      </c>
      <c r="R82" s="12">
        <v>96.8</v>
      </c>
      <c r="S82" s="12">
        <v>490</v>
      </c>
      <c r="T82" s="12">
        <v>529</v>
      </c>
      <c r="U82" s="12">
        <v>22.6363636</v>
      </c>
      <c r="V82" s="12">
        <v>31</v>
      </c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</row>
    <row r="83" ht="20" customHeight="1" spans="1:82">
      <c r="A83" s="4"/>
      <c r="B83" s="6" t="s">
        <v>690</v>
      </c>
      <c r="C83" s="6" t="s">
        <v>599</v>
      </c>
      <c r="D83" s="6" t="s">
        <v>687</v>
      </c>
      <c r="E83" s="6" t="s">
        <v>164</v>
      </c>
      <c r="F83" s="6">
        <v>45.53</v>
      </c>
      <c r="G83" s="6">
        <v>75</v>
      </c>
      <c r="H83" s="6">
        <v>355.6</v>
      </c>
      <c r="I83" s="6">
        <v>393.49</v>
      </c>
      <c r="J83" s="6">
        <v>11.0149253731</v>
      </c>
      <c r="K83" s="6">
        <v>40</v>
      </c>
      <c r="L83" s="6"/>
      <c r="M83" s="6"/>
      <c r="N83" s="6"/>
      <c r="O83" s="6"/>
      <c r="P83" s="6"/>
      <c r="Q83" s="12">
        <v>54.48</v>
      </c>
      <c r="R83" s="12">
        <v>115</v>
      </c>
      <c r="S83" s="12">
        <v>507</v>
      </c>
      <c r="T83" s="12">
        <v>541</v>
      </c>
      <c r="U83" s="12">
        <v>16.42857142</v>
      </c>
      <c r="V83" s="12">
        <v>25</v>
      </c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</row>
    <row r="84" ht="20" customHeight="1" spans="1:82">
      <c r="A84" s="4"/>
      <c r="B84" s="6" t="s">
        <v>691</v>
      </c>
      <c r="C84" s="6" t="s">
        <v>599</v>
      </c>
      <c r="D84" s="6" t="s">
        <v>687</v>
      </c>
      <c r="E84" s="6" t="s">
        <v>164</v>
      </c>
      <c r="F84" s="6">
        <v>60.94</v>
      </c>
      <c r="G84" s="6">
        <v>194</v>
      </c>
      <c r="H84" s="6">
        <v>328.3</v>
      </c>
      <c r="I84" s="6">
        <v>415.97</v>
      </c>
      <c r="J84" s="6">
        <v>18.9186046511</v>
      </c>
      <c r="K84" s="6">
        <v>50</v>
      </c>
      <c r="L84" s="6"/>
      <c r="M84" s="6"/>
      <c r="N84" s="6"/>
      <c r="O84" s="6"/>
      <c r="P84" s="6"/>
      <c r="Q84" s="42">
        <v>91.16</v>
      </c>
      <c r="R84" s="42">
        <v>237</v>
      </c>
      <c r="S84" s="42">
        <v>311.14</v>
      </c>
      <c r="T84" s="42">
        <v>399.11</v>
      </c>
      <c r="U84" s="12">
        <v>17.77777778</v>
      </c>
      <c r="V84" s="12">
        <v>46</v>
      </c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</row>
    <row r="85" ht="20" customHeight="1" spans="1:82">
      <c r="A85" s="4"/>
      <c r="B85" s="6" t="s">
        <v>692</v>
      </c>
      <c r="C85" s="6" t="s">
        <v>599</v>
      </c>
      <c r="D85" s="6" t="s">
        <v>687</v>
      </c>
      <c r="E85" s="6" t="s">
        <v>164</v>
      </c>
      <c r="F85" s="6">
        <v>24.22</v>
      </c>
      <c r="G85" s="6">
        <v>40.6</v>
      </c>
      <c r="H85" s="6">
        <v>336.84</v>
      </c>
      <c r="I85" s="6">
        <v>410.35</v>
      </c>
      <c r="J85" s="6">
        <v>8.5913461538</v>
      </c>
      <c r="K85" s="6">
        <v>28</v>
      </c>
      <c r="L85" s="6"/>
      <c r="M85" s="6"/>
      <c r="N85" s="6"/>
      <c r="O85" s="6"/>
      <c r="P85" s="6"/>
      <c r="Q85" s="43">
        <v>32.99</v>
      </c>
      <c r="R85" s="44">
        <v>178</v>
      </c>
      <c r="S85" s="44">
        <v>443</v>
      </c>
      <c r="T85" s="44">
        <v>457</v>
      </c>
      <c r="U85" s="12">
        <v>12.71428571</v>
      </c>
      <c r="V85" s="12">
        <v>21</v>
      </c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</row>
    <row r="86" ht="20" customHeight="1" spans="1:82">
      <c r="A86" s="4"/>
      <c r="B86" s="6" t="s">
        <v>693</v>
      </c>
      <c r="C86" s="6" t="s">
        <v>599</v>
      </c>
      <c r="D86" s="6" t="s">
        <v>687</v>
      </c>
      <c r="E86" s="6" t="s">
        <v>164</v>
      </c>
      <c r="F86" s="6">
        <v>52.96</v>
      </c>
      <c r="G86" s="6">
        <v>243</v>
      </c>
      <c r="H86" s="6">
        <v>362.42</v>
      </c>
      <c r="I86" s="6">
        <v>489.05</v>
      </c>
      <c r="J86" s="6">
        <v>16.225806451</v>
      </c>
      <c r="K86" s="6">
        <v>37</v>
      </c>
      <c r="L86" s="6"/>
      <c r="M86" s="6"/>
      <c r="N86" s="6"/>
      <c r="O86" s="6"/>
      <c r="P86" s="6"/>
      <c r="Q86" s="45">
        <v>79.45</v>
      </c>
      <c r="R86" s="46">
        <v>278</v>
      </c>
      <c r="S86" s="46">
        <v>529</v>
      </c>
      <c r="T86" s="46">
        <v>552</v>
      </c>
      <c r="U86" s="44">
        <v>14.17647058</v>
      </c>
      <c r="V86" s="44">
        <v>26</v>
      </c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</row>
    <row r="87" ht="20" customHeight="1" spans="1:82">
      <c r="A87" s="4"/>
      <c r="B87" s="6" t="s">
        <v>694</v>
      </c>
      <c r="C87" s="6" t="s">
        <v>599</v>
      </c>
      <c r="D87" s="6" t="s">
        <v>687</v>
      </c>
      <c r="E87" s="6" t="s">
        <v>164</v>
      </c>
      <c r="F87" s="6">
        <v>93.54</v>
      </c>
      <c r="G87" s="6">
        <v>208</v>
      </c>
      <c r="H87" s="6">
        <v>368.03</v>
      </c>
      <c r="I87" s="6">
        <v>517.15</v>
      </c>
      <c r="J87" s="6">
        <v>41.9358974358974</v>
      </c>
      <c r="K87" s="6">
        <v>56</v>
      </c>
      <c r="L87" s="6"/>
      <c r="M87" s="6"/>
      <c r="N87" s="6"/>
      <c r="O87" s="6"/>
      <c r="P87" s="6"/>
      <c r="Q87" s="45">
        <v>45.67</v>
      </c>
      <c r="R87" s="46">
        <v>149.2</v>
      </c>
      <c r="S87" s="46">
        <v>550</v>
      </c>
      <c r="T87" s="46">
        <v>595</v>
      </c>
      <c r="U87" s="46">
        <v>41.97115385</v>
      </c>
      <c r="V87" s="46">
        <v>50</v>
      </c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</row>
    <row r="88" ht="20" customHeight="1" spans="1:82">
      <c r="A88" s="4"/>
      <c r="B88" s="6" t="s">
        <v>695</v>
      </c>
      <c r="C88" s="6" t="s">
        <v>599</v>
      </c>
      <c r="D88" s="6" t="s">
        <v>687</v>
      </c>
      <c r="E88" s="6" t="s">
        <v>164</v>
      </c>
      <c r="F88" s="6">
        <v>93.1</v>
      </c>
      <c r="G88" s="6">
        <v>269</v>
      </c>
      <c r="H88" s="6">
        <v>373.62</v>
      </c>
      <c r="I88" s="6">
        <v>539.64</v>
      </c>
      <c r="J88" s="6">
        <v>41.2657718120805</v>
      </c>
      <c r="K88" s="6">
        <v>57</v>
      </c>
      <c r="L88" s="6"/>
      <c r="M88" s="6"/>
      <c r="N88" s="6"/>
      <c r="O88" s="6"/>
      <c r="P88" s="6"/>
      <c r="Q88" s="45">
        <v>51.56</v>
      </c>
      <c r="R88" s="46">
        <v>217</v>
      </c>
      <c r="S88" s="46">
        <v>592</v>
      </c>
      <c r="T88" s="46">
        <v>640</v>
      </c>
      <c r="U88" s="46">
        <v>41.04166667</v>
      </c>
      <c r="V88" s="46">
        <v>45</v>
      </c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</row>
    <row r="89" ht="20" customHeight="1" spans="1:82">
      <c r="A89" s="4"/>
      <c r="B89" s="6" t="s">
        <v>696</v>
      </c>
      <c r="C89" s="6" t="s">
        <v>599</v>
      </c>
      <c r="D89" s="6" t="s">
        <v>687</v>
      </c>
      <c r="E89" s="6" t="s">
        <v>164</v>
      </c>
      <c r="F89" s="6">
        <v>72.71</v>
      </c>
      <c r="G89" s="6">
        <v>170</v>
      </c>
      <c r="H89" s="6">
        <v>351.64</v>
      </c>
      <c r="I89" s="6">
        <v>494.67</v>
      </c>
      <c r="J89" s="6">
        <v>42.0012642225031</v>
      </c>
      <c r="K89" s="6">
        <v>56</v>
      </c>
      <c r="L89" s="6"/>
      <c r="M89" s="6"/>
      <c r="N89" s="6"/>
      <c r="O89" s="6"/>
      <c r="P89" s="6"/>
      <c r="Q89" s="45">
        <v>36.34</v>
      </c>
      <c r="R89" s="46">
        <v>128</v>
      </c>
      <c r="S89" s="46">
        <v>440</v>
      </c>
      <c r="T89" s="46">
        <v>476</v>
      </c>
      <c r="U89" s="46">
        <v>42.53448276</v>
      </c>
      <c r="V89" s="46">
        <v>51</v>
      </c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</row>
    <row r="90" ht="20" customHeight="1" spans="1:82">
      <c r="A90" s="4" t="s">
        <v>697</v>
      </c>
      <c r="B90" s="6" t="s">
        <v>686</v>
      </c>
      <c r="C90" s="6" t="s">
        <v>599</v>
      </c>
      <c r="D90" s="6" t="s">
        <v>687</v>
      </c>
      <c r="E90" s="6" t="s">
        <v>164</v>
      </c>
      <c r="F90" s="41" t="s">
        <v>236</v>
      </c>
      <c r="G90" s="41"/>
      <c r="H90" s="41"/>
      <c r="I90" s="41"/>
      <c r="J90" s="41"/>
      <c r="K90" s="41"/>
      <c r="L90" s="6"/>
      <c r="M90" s="6"/>
      <c r="N90" s="6"/>
      <c r="O90" s="6"/>
      <c r="P90" s="6"/>
      <c r="Q90" s="41" t="s">
        <v>236</v>
      </c>
      <c r="R90" s="41"/>
      <c r="S90" s="41"/>
      <c r="T90" s="41"/>
      <c r="U90" s="41"/>
      <c r="V90" s="41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</row>
    <row r="91" ht="20" customHeight="1" spans="1:82">
      <c r="A91" s="4"/>
      <c r="B91" s="6" t="s">
        <v>688</v>
      </c>
      <c r="C91" s="6" t="s">
        <v>605</v>
      </c>
      <c r="D91" s="6" t="s">
        <v>687</v>
      </c>
      <c r="E91" s="6" t="s">
        <v>164</v>
      </c>
      <c r="F91" s="41"/>
      <c r="G91" s="41"/>
      <c r="H91" s="41"/>
      <c r="I91" s="41"/>
      <c r="J91" s="41"/>
      <c r="K91" s="41"/>
      <c r="L91" s="6"/>
      <c r="M91" s="6"/>
      <c r="N91" s="6"/>
      <c r="O91" s="6"/>
      <c r="P91" s="6"/>
      <c r="Q91" s="41"/>
      <c r="R91" s="41"/>
      <c r="S91" s="41"/>
      <c r="T91" s="41"/>
      <c r="U91" s="41"/>
      <c r="V91" s="41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</row>
    <row r="92" ht="20" customHeight="1" spans="1:82">
      <c r="A92" s="4"/>
      <c r="B92" s="6" t="s">
        <v>689</v>
      </c>
      <c r="C92" s="6" t="s">
        <v>599</v>
      </c>
      <c r="D92" s="6" t="s">
        <v>687</v>
      </c>
      <c r="E92" s="6" t="s">
        <v>164</v>
      </c>
      <c r="F92" s="41"/>
      <c r="G92" s="41"/>
      <c r="H92" s="41"/>
      <c r="I92" s="41"/>
      <c r="J92" s="41"/>
      <c r="K92" s="41"/>
      <c r="L92" s="6"/>
      <c r="M92" s="6"/>
      <c r="N92" s="6"/>
      <c r="O92" s="6"/>
      <c r="P92" s="6"/>
      <c r="Q92" s="41"/>
      <c r="R92" s="41"/>
      <c r="S92" s="41"/>
      <c r="T92" s="41"/>
      <c r="U92" s="41"/>
      <c r="V92" s="41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</row>
    <row r="93" ht="20" customHeight="1" spans="1:82">
      <c r="A93" s="4"/>
      <c r="B93" s="6" t="s">
        <v>690</v>
      </c>
      <c r="C93" s="6" t="s">
        <v>599</v>
      </c>
      <c r="D93" s="6" t="s">
        <v>687</v>
      </c>
      <c r="E93" s="6" t="s">
        <v>164</v>
      </c>
      <c r="F93" s="41"/>
      <c r="G93" s="41"/>
      <c r="H93" s="41"/>
      <c r="I93" s="41"/>
      <c r="J93" s="41"/>
      <c r="K93" s="41"/>
      <c r="L93" s="6"/>
      <c r="M93" s="6"/>
      <c r="N93" s="6"/>
      <c r="O93" s="6"/>
      <c r="P93" s="6"/>
      <c r="Q93" s="41"/>
      <c r="R93" s="41"/>
      <c r="S93" s="41"/>
      <c r="T93" s="41"/>
      <c r="U93" s="41"/>
      <c r="V93" s="41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</row>
    <row r="94" ht="20" customHeight="1" spans="1:82">
      <c r="A94" s="4"/>
      <c r="B94" s="6" t="s">
        <v>691</v>
      </c>
      <c r="C94" s="6" t="s">
        <v>599</v>
      </c>
      <c r="D94" s="6" t="s">
        <v>687</v>
      </c>
      <c r="E94" s="6" t="s">
        <v>164</v>
      </c>
      <c r="F94" s="41"/>
      <c r="G94" s="41"/>
      <c r="H94" s="41"/>
      <c r="I94" s="41"/>
      <c r="J94" s="41"/>
      <c r="K94" s="41"/>
      <c r="L94" s="6"/>
      <c r="M94" s="6"/>
      <c r="N94" s="6"/>
      <c r="O94" s="6"/>
      <c r="P94" s="6"/>
      <c r="Q94" s="41"/>
      <c r="R94" s="41"/>
      <c r="S94" s="41"/>
      <c r="T94" s="41"/>
      <c r="U94" s="41"/>
      <c r="V94" s="41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</row>
    <row r="95" ht="20" customHeight="1" spans="1:82">
      <c r="A95" s="4"/>
      <c r="B95" s="6" t="s">
        <v>692</v>
      </c>
      <c r="C95" s="6" t="s">
        <v>599</v>
      </c>
      <c r="D95" s="6" t="s">
        <v>687</v>
      </c>
      <c r="E95" s="6" t="s">
        <v>164</v>
      </c>
      <c r="F95" s="41"/>
      <c r="G95" s="41"/>
      <c r="H95" s="41"/>
      <c r="I95" s="41"/>
      <c r="J95" s="41"/>
      <c r="K95" s="41"/>
      <c r="L95" s="6"/>
      <c r="M95" s="6"/>
      <c r="N95" s="6"/>
      <c r="O95" s="6"/>
      <c r="P95" s="6"/>
      <c r="Q95" s="41"/>
      <c r="R95" s="41"/>
      <c r="S95" s="41"/>
      <c r="T95" s="41"/>
      <c r="U95" s="41"/>
      <c r="V95" s="41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</row>
    <row r="96" ht="20" customHeight="1" spans="1:82">
      <c r="A96" s="4"/>
      <c r="B96" s="6" t="s">
        <v>693</v>
      </c>
      <c r="C96" s="6" t="s">
        <v>599</v>
      </c>
      <c r="D96" s="6" t="s">
        <v>687</v>
      </c>
      <c r="E96" s="6" t="s">
        <v>164</v>
      </c>
      <c r="F96" s="41"/>
      <c r="G96" s="41"/>
      <c r="H96" s="41"/>
      <c r="I96" s="41"/>
      <c r="J96" s="41"/>
      <c r="K96" s="41"/>
      <c r="L96" s="6"/>
      <c r="M96" s="6"/>
      <c r="N96" s="6"/>
      <c r="O96" s="6"/>
      <c r="P96" s="6"/>
      <c r="Q96" s="41"/>
      <c r="R96" s="41"/>
      <c r="S96" s="41"/>
      <c r="T96" s="41"/>
      <c r="U96" s="41"/>
      <c r="V96" s="41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</row>
    <row r="97" ht="20" customHeight="1" spans="1:82">
      <c r="A97" s="4"/>
      <c r="B97" s="6" t="s">
        <v>698</v>
      </c>
      <c r="C97" s="6" t="s">
        <v>605</v>
      </c>
      <c r="D97" s="6" t="s">
        <v>687</v>
      </c>
      <c r="E97" s="6" t="s">
        <v>164</v>
      </c>
      <c r="F97" s="41"/>
      <c r="G97" s="41"/>
      <c r="H97" s="41"/>
      <c r="I97" s="41"/>
      <c r="J97" s="41"/>
      <c r="K97" s="41"/>
      <c r="L97" s="6"/>
      <c r="M97" s="6"/>
      <c r="N97" s="6"/>
      <c r="O97" s="6"/>
      <c r="P97" s="6"/>
      <c r="Q97" s="41"/>
      <c r="R97" s="41"/>
      <c r="S97" s="41"/>
      <c r="T97" s="41"/>
      <c r="U97" s="41"/>
      <c r="V97" s="41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</row>
    <row r="98" ht="20" customHeight="1" spans="1:82">
      <c r="A98" s="4"/>
      <c r="B98" s="6" t="s">
        <v>694</v>
      </c>
      <c r="C98" s="6" t="s">
        <v>599</v>
      </c>
      <c r="D98" s="6" t="s">
        <v>687</v>
      </c>
      <c r="E98" s="6" t="s">
        <v>164</v>
      </c>
      <c r="F98" s="41"/>
      <c r="G98" s="41"/>
      <c r="H98" s="41"/>
      <c r="I98" s="41"/>
      <c r="J98" s="41"/>
      <c r="K98" s="41"/>
      <c r="L98" s="6"/>
      <c r="M98" s="6"/>
      <c r="N98" s="6"/>
      <c r="O98" s="6"/>
      <c r="P98" s="6"/>
      <c r="Q98" s="41"/>
      <c r="R98" s="41"/>
      <c r="S98" s="41"/>
      <c r="T98" s="41"/>
      <c r="U98" s="41"/>
      <c r="V98" s="41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</row>
    <row r="99" ht="20" customHeight="1" spans="1:82">
      <c r="A99" s="4"/>
      <c r="B99" s="6" t="s">
        <v>695</v>
      </c>
      <c r="C99" s="6" t="s">
        <v>599</v>
      </c>
      <c r="D99" s="6" t="s">
        <v>687</v>
      </c>
      <c r="E99" s="6" t="s">
        <v>164</v>
      </c>
      <c r="F99" s="41"/>
      <c r="G99" s="41"/>
      <c r="H99" s="41"/>
      <c r="I99" s="41"/>
      <c r="J99" s="41"/>
      <c r="K99" s="41"/>
      <c r="L99" s="6"/>
      <c r="M99" s="6"/>
      <c r="N99" s="6"/>
      <c r="O99" s="6"/>
      <c r="P99" s="6"/>
      <c r="Q99" s="41"/>
      <c r="R99" s="41"/>
      <c r="S99" s="41"/>
      <c r="T99" s="41"/>
      <c r="U99" s="41"/>
      <c r="V99" s="41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</row>
    <row r="100" ht="20" customHeight="1" spans="1:82">
      <c r="A100" s="4"/>
      <c r="B100" s="6" t="s">
        <v>696</v>
      </c>
      <c r="C100" s="6" t="s">
        <v>599</v>
      </c>
      <c r="D100" s="6" t="s">
        <v>687</v>
      </c>
      <c r="E100" s="6" t="s">
        <v>164</v>
      </c>
      <c r="F100" s="41"/>
      <c r="G100" s="41"/>
      <c r="H100" s="41"/>
      <c r="I100" s="41"/>
      <c r="J100" s="41"/>
      <c r="K100" s="41"/>
      <c r="L100" s="6"/>
      <c r="M100" s="6"/>
      <c r="N100" s="6"/>
      <c r="O100" s="6"/>
      <c r="P100" s="6"/>
      <c r="Q100" s="41"/>
      <c r="R100" s="41"/>
      <c r="S100" s="41"/>
      <c r="T100" s="41"/>
      <c r="U100" s="41"/>
      <c r="V100" s="41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</row>
    <row r="101" ht="20" customHeight="1" spans="1:82">
      <c r="A101" s="4" t="s">
        <v>699</v>
      </c>
      <c r="B101" s="6" t="s">
        <v>700</v>
      </c>
      <c r="C101" s="6" t="s">
        <v>599</v>
      </c>
      <c r="D101" s="6" t="s">
        <v>687</v>
      </c>
      <c r="E101" s="6" t="s">
        <v>164</v>
      </c>
      <c r="F101" s="41"/>
      <c r="G101" s="41"/>
      <c r="H101" s="41"/>
      <c r="I101" s="41"/>
      <c r="J101" s="41"/>
      <c r="K101" s="41"/>
      <c r="L101" s="6"/>
      <c r="M101" s="6"/>
      <c r="N101" s="6"/>
      <c r="O101" s="6"/>
      <c r="P101" s="6"/>
      <c r="Q101" s="41"/>
      <c r="R101" s="41"/>
      <c r="S101" s="41"/>
      <c r="T101" s="41"/>
      <c r="U101" s="41"/>
      <c r="V101" s="41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</row>
    <row r="102" ht="20" customHeight="1" spans="1:82">
      <c r="A102" s="4"/>
      <c r="B102" s="6" t="s">
        <v>701</v>
      </c>
      <c r="C102" s="6" t="s">
        <v>599</v>
      </c>
      <c r="D102" s="6" t="s">
        <v>687</v>
      </c>
      <c r="E102" s="6" t="s">
        <v>164</v>
      </c>
      <c r="F102" s="41"/>
      <c r="G102" s="41"/>
      <c r="H102" s="41"/>
      <c r="I102" s="41"/>
      <c r="J102" s="41"/>
      <c r="K102" s="41"/>
      <c r="L102" s="6"/>
      <c r="M102" s="6"/>
      <c r="N102" s="6"/>
      <c r="O102" s="6"/>
      <c r="P102" s="6"/>
      <c r="Q102" s="41"/>
      <c r="R102" s="41"/>
      <c r="S102" s="41"/>
      <c r="T102" s="41"/>
      <c r="U102" s="41"/>
      <c r="V102" s="41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</row>
    <row r="103" ht="20" customHeight="1" spans="1:82">
      <c r="A103" s="4"/>
      <c r="B103" s="6" t="s">
        <v>702</v>
      </c>
      <c r="C103" s="6" t="s">
        <v>599</v>
      </c>
      <c r="D103" s="6" t="s">
        <v>687</v>
      </c>
      <c r="E103" s="6" t="s">
        <v>164</v>
      </c>
      <c r="F103" s="41"/>
      <c r="G103" s="41"/>
      <c r="H103" s="41"/>
      <c r="I103" s="41"/>
      <c r="J103" s="41"/>
      <c r="K103" s="41"/>
      <c r="L103" s="6"/>
      <c r="M103" s="6"/>
      <c r="N103" s="6"/>
      <c r="O103" s="6"/>
      <c r="P103" s="6"/>
      <c r="Q103" s="41"/>
      <c r="R103" s="41"/>
      <c r="S103" s="41"/>
      <c r="T103" s="41"/>
      <c r="U103" s="41"/>
      <c r="V103" s="41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</row>
    <row r="104" ht="20" customHeight="1" spans="1:82">
      <c r="A104" s="4"/>
      <c r="B104" s="6" t="s">
        <v>703</v>
      </c>
      <c r="C104" s="6" t="s">
        <v>599</v>
      </c>
      <c r="D104" s="6" t="s">
        <v>687</v>
      </c>
      <c r="E104" s="6" t="s">
        <v>164</v>
      </c>
      <c r="F104" s="41"/>
      <c r="G104" s="41"/>
      <c r="H104" s="41"/>
      <c r="I104" s="41"/>
      <c r="J104" s="41"/>
      <c r="K104" s="41"/>
      <c r="L104" s="6"/>
      <c r="M104" s="6"/>
      <c r="N104" s="6"/>
      <c r="O104" s="6"/>
      <c r="P104" s="6"/>
      <c r="Q104" s="41"/>
      <c r="R104" s="41"/>
      <c r="S104" s="41"/>
      <c r="T104" s="41"/>
      <c r="U104" s="41"/>
      <c r="V104" s="41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</row>
    <row r="105" ht="20" customHeight="1" spans="1:82">
      <c r="A105" s="4" t="s">
        <v>704</v>
      </c>
      <c r="B105" s="6" t="s">
        <v>700</v>
      </c>
      <c r="C105" s="6" t="s">
        <v>599</v>
      </c>
      <c r="D105" s="6" t="s">
        <v>687</v>
      </c>
      <c r="E105" s="6" t="s">
        <v>164</v>
      </c>
      <c r="F105" s="41"/>
      <c r="G105" s="41"/>
      <c r="H105" s="41"/>
      <c r="I105" s="41"/>
      <c r="J105" s="41"/>
      <c r="K105" s="41"/>
      <c r="L105" s="6"/>
      <c r="M105" s="6"/>
      <c r="N105" s="6"/>
      <c r="O105" s="6"/>
      <c r="P105" s="6"/>
      <c r="Q105" s="41"/>
      <c r="R105" s="41"/>
      <c r="S105" s="41"/>
      <c r="T105" s="41"/>
      <c r="U105" s="41"/>
      <c r="V105" s="41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</row>
    <row r="106" ht="20" customHeight="1" spans="1:82">
      <c r="A106" s="4"/>
      <c r="B106" s="6" t="s">
        <v>705</v>
      </c>
      <c r="C106" s="6" t="s">
        <v>605</v>
      </c>
      <c r="D106" s="6" t="s">
        <v>687</v>
      </c>
      <c r="E106" s="6" t="s">
        <v>164</v>
      </c>
      <c r="F106" s="41"/>
      <c r="G106" s="41"/>
      <c r="H106" s="41"/>
      <c r="I106" s="41"/>
      <c r="J106" s="41"/>
      <c r="K106" s="41"/>
      <c r="L106" s="6"/>
      <c r="M106" s="6"/>
      <c r="N106" s="6"/>
      <c r="O106" s="6"/>
      <c r="P106" s="6"/>
      <c r="Q106" s="41"/>
      <c r="R106" s="41"/>
      <c r="S106" s="41"/>
      <c r="T106" s="41"/>
      <c r="U106" s="41"/>
      <c r="V106" s="41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</row>
    <row r="107" ht="20" customHeight="1" spans="1:82">
      <c r="A107" s="4"/>
      <c r="B107" s="6" t="s">
        <v>701</v>
      </c>
      <c r="C107" s="6" t="s">
        <v>599</v>
      </c>
      <c r="D107" s="6" t="s">
        <v>687</v>
      </c>
      <c r="E107" s="6" t="s">
        <v>164</v>
      </c>
      <c r="F107" s="41"/>
      <c r="G107" s="41"/>
      <c r="H107" s="41"/>
      <c r="I107" s="41"/>
      <c r="J107" s="41"/>
      <c r="K107" s="41"/>
      <c r="L107" s="6"/>
      <c r="M107" s="6"/>
      <c r="N107" s="6"/>
      <c r="O107" s="6"/>
      <c r="P107" s="6"/>
      <c r="Q107" s="41"/>
      <c r="R107" s="41"/>
      <c r="S107" s="41"/>
      <c r="T107" s="41"/>
      <c r="U107" s="41"/>
      <c r="V107" s="41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</row>
    <row r="108" ht="20" customHeight="1" spans="1:82">
      <c r="A108" s="4"/>
      <c r="B108" s="6" t="s">
        <v>702</v>
      </c>
      <c r="C108" s="6" t="s">
        <v>599</v>
      </c>
      <c r="D108" s="6" t="s">
        <v>687</v>
      </c>
      <c r="E108" s="6" t="s">
        <v>164</v>
      </c>
      <c r="F108" s="41"/>
      <c r="G108" s="41"/>
      <c r="H108" s="41"/>
      <c r="I108" s="41"/>
      <c r="J108" s="41"/>
      <c r="K108" s="41"/>
      <c r="L108" s="6"/>
      <c r="M108" s="6"/>
      <c r="N108" s="6"/>
      <c r="O108" s="6"/>
      <c r="P108" s="6"/>
      <c r="Q108" s="41"/>
      <c r="R108" s="41"/>
      <c r="S108" s="41"/>
      <c r="T108" s="41"/>
      <c r="U108" s="41"/>
      <c r="V108" s="41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</row>
    <row r="109" ht="20" customHeight="1" spans="1:82">
      <c r="A109" s="4"/>
      <c r="B109" s="6" t="s">
        <v>703</v>
      </c>
      <c r="C109" s="6" t="s">
        <v>599</v>
      </c>
      <c r="D109" s="6" t="s">
        <v>687</v>
      </c>
      <c r="E109" s="6" t="s">
        <v>164</v>
      </c>
      <c r="F109" s="41"/>
      <c r="G109" s="41"/>
      <c r="H109" s="41"/>
      <c r="I109" s="41"/>
      <c r="J109" s="41"/>
      <c r="K109" s="41"/>
      <c r="L109" s="6"/>
      <c r="M109" s="6"/>
      <c r="N109" s="6"/>
      <c r="O109" s="6"/>
      <c r="P109" s="6"/>
      <c r="Q109" s="41"/>
      <c r="R109" s="41"/>
      <c r="S109" s="41"/>
      <c r="T109" s="41"/>
      <c r="U109" s="41"/>
      <c r="V109" s="41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</row>
    <row r="110" ht="20" customHeight="1" spans="1:82">
      <c r="A110" s="4" t="s">
        <v>73</v>
      </c>
      <c r="B110" s="6" t="s">
        <v>706</v>
      </c>
      <c r="C110" s="6" t="s">
        <v>599</v>
      </c>
      <c r="D110" s="6" t="s">
        <v>667</v>
      </c>
      <c r="E110" s="6" t="s">
        <v>164</v>
      </c>
      <c r="F110" s="6">
        <v>4.2</v>
      </c>
      <c r="G110" s="6">
        <v>40.6</v>
      </c>
      <c r="H110" s="6">
        <v>78</v>
      </c>
      <c r="I110" s="6">
        <v>80</v>
      </c>
      <c r="J110" s="6">
        <v>5.68</v>
      </c>
      <c r="K110" s="6">
        <v>10</v>
      </c>
      <c r="L110" s="6"/>
      <c r="M110" s="6"/>
      <c r="N110" s="6"/>
      <c r="O110" s="6"/>
      <c r="P110" s="6"/>
      <c r="Q110" s="12">
        <v>0.2</v>
      </c>
      <c r="R110" s="12">
        <v>3.1</v>
      </c>
      <c r="S110" s="12">
        <v>83</v>
      </c>
      <c r="T110" s="12">
        <v>83</v>
      </c>
      <c r="U110" s="12">
        <v>2.96</v>
      </c>
      <c r="V110" s="12">
        <v>8</v>
      </c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</row>
    <row r="111" ht="20" customHeight="1" spans="1:82">
      <c r="A111" s="4" t="s">
        <v>707</v>
      </c>
      <c r="B111" s="6" t="s">
        <v>656</v>
      </c>
      <c r="C111" s="6" t="s">
        <v>599</v>
      </c>
      <c r="D111" s="6" t="s">
        <v>708</v>
      </c>
      <c r="E111" s="6" t="s">
        <v>164</v>
      </c>
      <c r="F111" s="41" t="s">
        <v>352</v>
      </c>
      <c r="G111" s="41"/>
      <c r="H111" s="41"/>
      <c r="I111" s="41"/>
      <c r="J111" s="41"/>
      <c r="K111" s="41"/>
      <c r="L111" s="6"/>
      <c r="M111" s="6"/>
      <c r="N111" s="6"/>
      <c r="O111" s="6"/>
      <c r="P111" s="6"/>
      <c r="Q111" s="41" t="s">
        <v>352</v>
      </c>
      <c r="R111" s="41"/>
      <c r="S111" s="41"/>
      <c r="T111" s="41"/>
      <c r="U111" s="41"/>
      <c r="V111" s="41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</row>
    <row r="112" ht="20" customHeight="1" spans="1:82">
      <c r="A112" s="4" t="s">
        <v>709</v>
      </c>
      <c r="B112" s="6" t="s">
        <v>681</v>
      </c>
      <c r="C112" s="6" t="s">
        <v>605</v>
      </c>
      <c r="D112" s="6"/>
      <c r="E112" s="6" t="s">
        <v>164</v>
      </c>
      <c r="F112" s="41"/>
      <c r="G112" s="41"/>
      <c r="H112" s="41"/>
      <c r="I112" s="41"/>
      <c r="J112" s="41"/>
      <c r="K112" s="41"/>
      <c r="L112" s="6"/>
      <c r="M112" s="6"/>
      <c r="N112" s="6"/>
      <c r="O112" s="6"/>
      <c r="P112" s="6"/>
      <c r="Q112" s="41"/>
      <c r="R112" s="41"/>
      <c r="S112" s="41"/>
      <c r="T112" s="41"/>
      <c r="U112" s="41"/>
      <c r="V112" s="41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</row>
    <row r="113" ht="20" customHeight="1" spans="1:82">
      <c r="A113" s="4"/>
      <c r="B113" s="6" t="s">
        <v>683</v>
      </c>
      <c r="C113" s="6" t="s">
        <v>599</v>
      </c>
      <c r="D113" s="6"/>
      <c r="E113" s="6" t="s">
        <v>164</v>
      </c>
      <c r="F113" s="41"/>
      <c r="G113" s="41"/>
      <c r="H113" s="41"/>
      <c r="I113" s="41"/>
      <c r="J113" s="41"/>
      <c r="K113" s="41"/>
      <c r="L113" s="6"/>
      <c r="M113" s="6"/>
      <c r="N113" s="6"/>
      <c r="O113" s="6"/>
      <c r="P113" s="6"/>
      <c r="Q113" s="41"/>
      <c r="R113" s="41"/>
      <c r="S113" s="41"/>
      <c r="T113" s="41"/>
      <c r="U113" s="41"/>
      <c r="V113" s="41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</row>
    <row r="114" ht="20" customHeight="1" spans="1:82">
      <c r="A114" s="4"/>
      <c r="B114" s="6" t="s">
        <v>684</v>
      </c>
      <c r="C114" s="6" t="s">
        <v>599</v>
      </c>
      <c r="D114" s="6"/>
      <c r="E114" s="6" t="s">
        <v>164</v>
      </c>
      <c r="F114" s="41"/>
      <c r="G114" s="41"/>
      <c r="H114" s="41"/>
      <c r="I114" s="41"/>
      <c r="J114" s="41"/>
      <c r="K114" s="41"/>
      <c r="L114" s="6"/>
      <c r="M114" s="6"/>
      <c r="N114" s="6"/>
      <c r="O114" s="6"/>
      <c r="P114" s="6"/>
      <c r="Q114" s="41"/>
      <c r="R114" s="41"/>
      <c r="S114" s="41"/>
      <c r="T114" s="41"/>
      <c r="U114" s="41"/>
      <c r="V114" s="41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</row>
    <row r="115" ht="20" customHeight="1" spans="1:82">
      <c r="A115" s="4" t="s">
        <v>537</v>
      </c>
      <c r="B115" s="6" t="s">
        <v>681</v>
      </c>
      <c r="C115" s="6" t="s">
        <v>605</v>
      </c>
      <c r="D115" s="6"/>
      <c r="E115" s="6" t="s">
        <v>164</v>
      </c>
      <c r="F115" s="41"/>
      <c r="G115" s="41"/>
      <c r="H115" s="41"/>
      <c r="I115" s="41"/>
      <c r="J115" s="41"/>
      <c r="K115" s="41"/>
      <c r="L115" s="6"/>
      <c r="M115" s="6"/>
      <c r="N115" s="6"/>
      <c r="O115" s="6"/>
      <c r="P115" s="6"/>
      <c r="Q115" s="41"/>
      <c r="R115" s="41"/>
      <c r="S115" s="41"/>
      <c r="T115" s="41"/>
      <c r="U115" s="41"/>
      <c r="V115" s="41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</row>
    <row r="116" ht="20" customHeight="1" spans="1:82">
      <c r="A116" s="4"/>
      <c r="B116" s="6" t="s">
        <v>683</v>
      </c>
      <c r="C116" s="6" t="s">
        <v>599</v>
      </c>
      <c r="D116" s="6"/>
      <c r="E116" s="6" t="s">
        <v>164</v>
      </c>
      <c r="F116" s="41"/>
      <c r="G116" s="41"/>
      <c r="H116" s="41"/>
      <c r="I116" s="41"/>
      <c r="J116" s="41"/>
      <c r="K116" s="41"/>
      <c r="L116" s="6"/>
      <c r="M116" s="6"/>
      <c r="N116" s="6"/>
      <c r="O116" s="6"/>
      <c r="P116" s="6"/>
      <c r="Q116" s="41"/>
      <c r="R116" s="41"/>
      <c r="S116" s="41"/>
      <c r="T116" s="41"/>
      <c r="U116" s="41"/>
      <c r="V116" s="41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</row>
    <row r="117" ht="20" customHeight="1" spans="1:82">
      <c r="A117" s="4"/>
      <c r="B117" s="6" t="s">
        <v>684</v>
      </c>
      <c r="C117" s="6" t="s">
        <v>599</v>
      </c>
      <c r="D117" s="6"/>
      <c r="E117" s="6" t="s">
        <v>164</v>
      </c>
      <c r="F117" s="41"/>
      <c r="G117" s="41"/>
      <c r="H117" s="41"/>
      <c r="I117" s="41"/>
      <c r="J117" s="41"/>
      <c r="K117" s="41"/>
      <c r="L117" s="6"/>
      <c r="M117" s="6"/>
      <c r="N117" s="6"/>
      <c r="O117" s="6"/>
      <c r="P117" s="6"/>
      <c r="Q117" s="41"/>
      <c r="R117" s="41"/>
      <c r="S117" s="41"/>
      <c r="T117" s="41"/>
      <c r="U117" s="41"/>
      <c r="V117" s="41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</row>
    <row r="118" ht="20" customHeight="1" spans="1:82">
      <c r="A118" s="4" t="s">
        <v>533</v>
      </c>
      <c r="B118" s="6" t="s">
        <v>681</v>
      </c>
      <c r="C118" s="6" t="s">
        <v>605</v>
      </c>
      <c r="D118" s="6"/>
      <c r="E118" s="6" t="s">
        <v>164</v>
      </c>
      <c r="F118" s="41"/>
      <c r="G118" s="41"/>
      <c r="H118" s="41"/>
      <c r="I118" s="41"/>
      <c r="J118" s="41"/>
      <c r="K118" s="41"/>
      <c r="L118" s="6"/>
      <c r="M118" s="6"/>
      <c r="N118" s="6"/>
      <c r="O118" s="6"/>
      <c r="P118" s="6"/>
      <c r="Q118" s="41"/>
      <c r="R118" s="41"/>
      <c r="S118" s="41"/>
      <c r="T118" s="41"/>
      <c r="U118" s="41"/>
      <c r="V118" s="41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</row>
    <row r="119" ht="20" customHeight="1" spans="1:82">
      <c r="A119" s="4"/>
      <c r="B119" s="6" t="s">
        <v>683</v>
      </c>
      <c r="C119" s="6" t="s">
        <v>599</v>
      </c>
      <c r="D119" s="6"/>
      <c r="E119" s="6" t="s">
        <v>164</v>
      </c>
      <c r="F119" s="41"/>
      <c r="G119" s="41"/>
      <c r="H119" s="41"/>
      <c r="I119" s="41"/>
      <c r="J119" s="41"/>
      <c r="K119" s="41"/>
      <c r="L119" s="6"/>
      <c r="M119" s="6"/>
      <c r="N119" s="6"/>
      <c r="O119" s="6"/>
      <c r="P119" s="6"/>
      <c r="Q119" s="41"/>
      <c r="R119" s="41"/>
      <c r="S119" s="41"/>
      <c r="T119" s="41"/>
      <c r="U119" s="41"/>
      <c r="V119" s="41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</row>
    <row r="120" ht="20" customHeight="1" spans="1:82">
      <c r="A120" s="4"/>
      <c r="B120" s="6" t="s">
        <v>684</v>
      </c>
      <c r="C120" s="6" t="s">
        <v>599</v>
      </c>
      <c r="D120" s="6"/>
      <c r="E120" s="6" t="s">
        <v>164</v>
      </c>
      <c r="F120" s="41"/>
      <c r="G120" s="41"/>
      <c r="H120" s="41"/>
      <c r="I120" s="41"/>
      <c r="J120" s="41"/>
      <c r="K120" s="41"/>
      <c r="L120" s="6"/>
      <c r="M120" s="6"/>
      <c r="N120" s="6"/>
      <c r="O120" s="6"/>
      <c r="P120" s="6"/>
      <c r="Q120" s="41"/>
      <c r="R120" s="41"/>
      <c r="S120" s="41"/>
      <c r="T120" s="41"/>
      <c r="U120" s="41"/>
      <c r="V120" s="41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</row>
    <row r="121" ht="20" customHeight="1" spans="1:82">
      <c r="A121" s="4" t="s">
        <v>710</v>
      </c>
      <c r="B121" s="6" t="s">
        <v>681</v>
      </c>
      <c r="C121" s="6" t="s">
        <v>605</v>
      </c>
      <c r="D121" s="6"/>
      <c r="E121" s="6" t="s">
        <v>164</v>
      </c>
      <c r="F121" s="41"/>
      <c r="G121" s="41"/>
      <c r="H121" s="41"/>
      <c r="I121" s="41"/>
      <c r="J121" s="41"/>
      <c r="K121" s="41"/>
      <c r="L121" s="6"/>
      <c r="M121" s="6"/>
      <c r="N121" s="6"/>
      <c r="O121" s="6"/>
      <c r="P121" s="6"/>
      <c r="Q121" s="41"/>
      <c r="R121" s="41"/>
      <c r="S121" s="41"/>
      <c r="T121" s="41"/>
      <c r="U121" s="41"/>
      <c r="V121" s="41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</row>
    <row r="122" ht="20" customHeight="1" spans="1:82">
      <c r="A122" s="4"/>
      <c r="B122" s="6" t="s">
        <v>683</v>
      </c>
      <c r="C122" s="6" t="s">
        <v>599</v>
      </c>
      <c r="D122" s="6"/>
      <c r="E122" s="6" t="s">
        <v>164</v>
      </c>
      <c r="F122" s="41"/>
      <c r="G122" s="41"/>
      <c r="H122" s="41"/>
      <c r="I122" s="41"/>
      <c r="J122" s="41"/>
      <c r="K122" s="41"/>
      <c r="L122" s="6"/>
      <c r="M122" s="6"/>
      <c r="N122" s="6"/>
      <c r="O122" s="6"/>
      <c r="P122" s="6"/>
      <c r="Q122" s="41"/>
      <c r="R122" s="41"/>
      <c r="S122" s="41"/>
      <c r="T122" s="41"/>
      <c r="U122" s="41"/>
      <c r="V122" s="41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</row>
    <row r="123" ht="20" customHeight="1" spans="1:82">
      <c r="A123" s="4"/>
      <c r="B123" s="6" t="s">
        <v>684</v>
      </c>
      <c r="C123" s="6" t="s">
        <v>599</v>
      </c>
      <c r="D123" s="6"/>
      <c r="E123" s="6" t="s">
        <v>164</v>
      </c>
      <c r="F123" s="41"/>
      <c r="G123" s="41"/>
      <c r="H123" s="41"/>
      <c r="I123" s="41"/>
      <c r="J123" s="41"/>
      <c r="K123" s="41"/>
      <c r="L123" s="6"/>
      <c r="M123" s="6"/>
      <c r="N123" s="6"/>
      <c r="O123" s="6"/>
      <c r="P123" s="6"/>
      <c r="Q123" s="41"/>
      <c r="R123" s="41"/>
      <c r="S123" s="41"/>
      <c r="T123" s="41"/>
      <c r="U123" s="41"/>
      <c r="V123" s="41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</row>
    <row r="124" ht="20" customHeight="1" spans="1:82">
      <c r="A124" s="4" t="s">
        <v>711</v>
      </c>
      <c r="B124" s="6" t="s">
        <v>681</v>
      </c>
      <c r="C124" s="6" t="s">
        <v>605</v>
      </c>
      <c r="D124" s="6"/>
      <c r="E124" s="6" t="s">
        <v>164</v>
      </c>
      <c r="F124" s="12" t="s">
        <v>712</v>
      </c>
      <c r="G124" s="12"/>
      <c r="H124" s="12"/>
      <c r="I124" s="12"/>
      <c r="J124" s="12"/>
      <c r="K124" s="12"/>
      <c r="L124" s="6"/>
      <c r="M124" s="6"/>
      <c r="N124" s="6"/>
      <c r="O124" s="6"/>
      <c r="P124" s="6"/>
      <c r="Q124" s="12" t="s">
        <v>712</v>
      </c>
      <c r="R124" s="12"/>
      <c r="S124" s="12"/>
      <c r="T124" s="12"/>
      <c r="U124" s="12"/>
      <c r="V124" s="12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</row>
    <row r="125" ht="20" customHeight="1" spans="1:82">
      <c r="A125" s="4"/>
      <c r="B125" s="6" t="s">
        <v>684</v>
      </c>
      <c r="C125" s="6" t="s">
        <v>599</v>
      </c>
      <c r="D125" s="6"/>
      <c r="E125" s="6" t="s">
        <v>164</v>
      </c>
      <c r="F125" s="12"/>
      <c r="G125" s="12"/>
      <c r="H125" s="12"/>
      <c r="I125" s="12"/>
      <c r="J125" s="12"/>
      <c r="K125" s="12"/>
      <c r="L125" s="6"/>
      <c r="M125" s="6"/>
      <c r="N125" s="6"/>
      <c r="O125" s="6"/>
      <c r="P125" s="6"/>
      <c r="Q125" s="12"/>
      <c r="R125" s="12"/>
      <c r="S125" s="12"/>
      <c r="T125" s="12"/>
      <c r="U125" s="12"/>
      <c r="V125" s="12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</row>
    <row r="126" ht="20" hidden="1" customHeight="1" spans="1:82">
      <c r="A126" s="4" t="s">
        <v>713</v>
      </c>
      <c r="B126" s="6" t="s">
        <v>681</v>
      </c>
      <c r="C126" s="6" t="s">
        <v>605</v>
      </c>
      <c r="D126" s="6"/>
      <c r="E126" s="6" t="s">
        <v>714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</row>
    <row r="127" ht="20" hidden="1" customHeight="1" spans="1:82">
      <c r="A127" s="4"/>
      <c r="B127" s="6" t="s">
        <v>683</v>
      </c>
      <c r="C127" s="6" t="s">
        <v>599</v>
      </c>
      <c r="D127" s="6"/>
      <c r="E127" s="6" t="s">
        <v>714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</row>
    <row r="128" ht="20" hidden="1" customHeight="1" spans="1:82">
      <c r="A128" s="4"/>
      <c r="B128" s="6" t="s">
        <v>684</v>
      </c>
      <c r="C128" s="6" t="s">
        <v>599</v>
      </c>
      <c r="D128" s="6"/>
      <c r="E128" s="6" t="s">
        <v>714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</row>
    <row r="129" ht="20" hidden="1" customHeight="1" spans="1:82">
      <c r="A129" s="4" t="s">
        <v>715</v>
      </c>
      <c r="B129" s="6" t="s">
        <v>681</v>
      </c>
      <c r="C129" s="6" t="s">
        <v>605</v>
      </c>
      <c r="D129" s="6"/>
      <c r="E129" s="6" t="s">
        <v>714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</row>
    <row r="130" ht="20" hidden="1" customHeight="1" spans="1:82">
      <c r="A130" s="4"/>
      <c r="B130" s="6" t="s">
        <v>683</v>
      </c>
      <c r="C130" s="6" t="s">
        <v>599</v>
      </c>
      <c r="D130" s="6"/>
      <c r="E130" s="6" t="s">
        <v>714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</row>
    <row r="131" ht="20" hidden="1" customHeight="1" spans="1:82">
      <c r="A131" s="4"/>
      <c r="B131" s="6" t="s">
        <v>684</v>
      </c>
      <c r="C131" s="6" t="s">
        <v>599</v>
      </c>
      <c r="D131" s="6"/>
      <c r="E131" s="6" t="s">
        <v>714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</row>
    <row r="132" ht="20" hidden="1" customHeight="1" spans="1:82">
      <c r="A132" s="4" t="s">
        <v>716</v>
      </c>
      <c r="B132" s="6" t="s">
        <v>681</v>
      </c>
      <c r="C132" s="6" t="s">
        <v>605</v>
      </c>
      <c r="D132" s="6"/>
      <c r="E132" s="6" t="s">
        <v>714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</row>
    <row r="133" ht="20" hidden="1" customHeight="1" spans="1:82">
      <c r="A133" s="4"/>
      <c r="B133" s="6" t="s">
        <v>683</v>
      </c>
      <c r="C133" s="6" t="s">
        <v>599</v>
      </c>
      <c r="D133" s="6"/>
      <c r="E133" s="6" t="s">
        <v>714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</row>
    <row r="134" ht="20" hidden="1" customHeight="1" spans="1:82">
      <c r="A134" s="4"/>
      <c r="B134" s="6" t="s">
        <v>684</v>
      </c>
      <c r="C134" s="6" t="s">
        <v>599</v>
      </c>
      <c r="D134" s="6"/>
      <c r="E134" s="6" t="s">
        <v>714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</row>
    <row r="135" ht="20" hidden="1" customHeight="1" spans="1:82">
      <c r="A135" s="4" t="s">
        <v>717</v>
      </c>
      <c r="B135" s="6" t="s">
        <v>681</v>
      </c>
      <c r="C135" s="6" t="s">
        <v>605</v>
      </c>
      <c r="D135" s="6"/>
      <c r="E135" s="6" t="s">
        <v>714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</row>
    <row r="136" ht="20" hidden="1" customHeight="1" spans="1:82">
      <c r="A136" s="4"/>
      <c r="B136" s="6" t="s">
        <v>683</v>
      </c>
      <c r="C136" s="6" t="s">
        <v>599</v>
      </c>
      <c r="D136" s="6"/>
      <c r="E136" s="6" t="s">
        <v>714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</row>
    <row r="137" ht="20" hidden="1" customHeight="1" spans="1:82">
      <c r="A137" s="4"/>
      <c r="B137" s="6" t="s">
        <v>684</v>
      </c>
      <c r="C137" s="6" t="s">
        <v>599</v>
      </c>
      <c r="D137" s="6"/>
      <c r="E137" s="6" t="s">
        <v>714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</row>
    <row r="138" ht="20" hidden="1" customHeight="1" spans="1:82">
      <c r="A138" s="4" t="s">
        <v>718</v>
      </c>
      <c r="B138" s="6" t="s">
        <v>681</v>
      </c>
      <c r="C138" s="6" t="s">
        <v>605</v>
      </c>
      <c r="D138" s="6"/>
      <c r="E138" s="6" t="s">
        <v>714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</row>
    <row r="139" ht="20" hidden="1" customHeight="1" spans="1:82">
      <c r="A139" s="4"/>
      <c r="B139" s="6" t="s">
        <v>683</v>
      </c>
      <c r="C139" s="6" t="s">
        <v>599</v>
      </c>
      <c r="D139" s="6"/>
      <c r="E139" s="6" t="s">
        <v>714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</row>
    <row r="140" ht="20" hidden="1" customHeight="1" spans="1:82">
      <c r="A140" s="4"/>
      <c r="B140" s="6" t="s">
        <v>684</v>
      </c>
      <c r="C140" s="6" t="s">
        <v>599</v>
      </c>
      <c r="D140" s="6"/>
      <c r="E140" s="6" t="s">
        <v>714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</row>
    <row r="141" ht="20" hidden="1" customHeight="1" spans="1:82">
      <c r="A141" s="4" t="s">
        <v>719</v>
      </c>
      <c r="B141" s="6" t="s">
        <v>681</v>
      </c>
      <c r="C141" s="6" t="s">
        <v>605</v>
      </c>
      <c r="D141" s="6"/>
      <c r="E141" s="6" t="s">
        <v>714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</row>
    <row r="142" ht="20" hidden="1" customHeight="1" spans="1:82">
      <c r="A142" s="4"/>
      <c r="B142" s="6" t="s">
        <v>683</v>
      </c>
      <c r="C142" s="6" t="s">
        <v>599</v>
      </c>
      <c r="D142" s="6"/>
      <c r="E142" s="6" t="s">
        <v>714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</row>
    <row r="143" ht="20" hidden="1" customHeight="1" spans="1:82">
      <c r="A143" s="4"/>
      <c r="B143" s="6" t="s">
        <v>684</v>
      </c>
      <c r="C143" s="6" t="s">
        <v>599</v>
      </c>
      <c r="D143" s="6"/>
      <c r="E143" s="6" t="s">
        <v>714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</row>
    <row r="144" ht="20" hidden="1" customHeight="1" spans="1:82">
      <c r="A144" s="4" t="s">
        <v>720</v>
      </c>
      <c r="B144" s="6" t="s">
        <v>681</v>
      </c>
      <c r="C144" s="6" t="s">
        <v>605</v>
      </c>
      <c r="D144" s="6" t="s">
        <v>721</v>
      </c>
      <c r="E144" s="6" t="s">
        <v>714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</row>
    <row r="145" ht="20" hidden="1" customHeight="1" spans="1:82">
      <c r="A145" s="4"/>
      <c r="B145" s="6" t="s">
        <v>683</v>
      </c>
      <c r="C145" s="6" t="s">
        <v>599</v>
      </c>
      <c r="D145" s="6" t="s">
        <v>721</v>
      </c>
      <c r="E145" s="6" t="s">
        <v>714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</row>
    <row r="146" ht="20" hidden="1" customHeight="1" spans="1:82">
      <c r="A146" s="4"/>
      <c r="B146" s="6" t="s">
        <v>684</v>
      </c>
      <c r="C146" s="6" t="s">
        <v>599</v>
      </c>
      <c r="D146" s="47" t="s">
        <v>721</v>
      </c>
      <c r="E146" s="6" t="s">
        <v>714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</row>
    <row r="147" ht="20" hidden="1" customHeight="1"/>
    <row r="148" ht="20" hidden="1" customHeight="1"/>
    <row r="149" ht="20" hidden="1" customHeight="1"/>
    <row r="150" ht="20" hidden="1" customHeight="1"/>
    <row r="151" ht="20" hidden="1" customHeight="1"/>
    <row r="152" ht="20" hidden="1" customHeight="1"/>
    <row r="153" ht="20" hidden="1" customHeight="1"/>
    <row r="154" ht="20" hidden="1" customHeight="1"/>
    <row r="155" ht="20" hidden="1" customHeight="1"/>
    <row r="156" ht="20" hidden="1" customHeight="1"/>
    <row r="157" ht="20" hidden="1" customHeight="1"/>
    <row r="158" ht="20" hidden="1" customHeight="1"/>
    <row r="159" ht="20" hidden="1" customHeight="1"/>
    <row r="160" ht="20" hidden="1" customHeight="1"/>
    <row r="161" ht="20" hidden="1" customHeight="1"/>
    <row r="162" ht="20" hidden="1" customHeight="1"/>
    <row r="163" ht="20" hidden="1" customHeight="1"/>
    <row r="164" ht="20" hidden="1" customHeight="1"/>
    <row r="165" ht="20" hidden="1" customHeight="1"/>
    <row r="166" ht="20" hidden="1" customHeight="1"/>
    <row r="167" ht="20" hidden="1" customHeight="1"/>
    <row r="168" ht="20" hidden="1" customHeight="1"/>
    <row r="169" ht="20" hidden="1" customHeight="1"/>
    <row r="170" ht="20" hidden="1" customHeight="1"/>
    <row r="171" ht="20" hidden="1" customHeight="1"/>
    <row r="172" ht="20" hidden="1" customHeight="1"/>
    <row r="173" ht="20" hidden="1" customHeight="1"/>
    <row r="174" ht="20" hidden="1" customHeight="1"/>
    <row r="175" ht="20" hidden="1" customHeight="1"/>
    <row r="176" ht="20" hidden="1" customHeight="1"/>
    <row r="177" ht="20" hidden="1" customHeight="1"/>
    <row r="178" ht="20" hidden="1" customHeight="1"/>
    <row r="179" ht="20" hidden="1" customHeight="1"/>
    <row r="180" ht="20" hidden="1" customHeight="1"/>
    <row r="181" ht="20" hidden="1" customHeight="1"/>
    <row r="182" ht="20" hidden="1" customHeight="1"/>
    <row r="183" ht="20" hidden="1" customHeight="1"/>
    <row r="184" ht="20" hidden="1" customHeight="1"/>
    <row r="185" ht="20" hidden="1" customHeight="1"/>
    <row r="186" ht="20" hidden="1" customHeight="1"/>
    <row r="187" ht="20" hidden="1" customHeight="1"/>
    <row r="188" ht="20" hidden="1" customHeight="1"/>
    <row r="189" ht="20" hidden="1" customHeight="1"/>
    <row r="190" ht="20" hidden="1" customHeight="1"/>
    <row r="191" ht="20" hidden="1" customHeight="1"/>
    <row r="192" ht="20" hidden="1" customHeight="1"/>
    <row r="193" ht="20" hidden="1" customHeight="1"/>
    <row r="194" ht="20" hidden="1" customHeight="1"/>
    <row r="195" ht="20" hidden="1" customHeight="1"/>
    <row r="196" ht="20" hidden="1" customHeight="1"/>
    <row r="197" ht="20" hidden="1" customHeight="1"/>
    <row r="198" ht="20" hidden="1" customHeight="1"/>
    <row r="199" ht="20" hidden="1" customHeight="1"/>
    <row r="200" ht="20" hidden="1" customHeight="1"/>
    <row r="201" ht="20" hidden="1" customHeight="1"/>
  </sheetData>
  <autoFilter ref="A2:CD201">
    <filterColumn colId="4">
      <customFilters>
        <customFilter operator="equal" val="Baidu"/>
      </customFilters>
    </filterColumn>
    <extLst/>
  </autoFilter>
  <mergeCells count="14">
    <mergeCell ref="F1:P1"/>
    <mergeCell ref="Q1:AA1"/>
    <mergeCell ref="Q90:V109"/>
    <mergeCell ref="Q111:V123"/>
    <mergeCell ref="Q124:V125"/>
    <mergeCell ref="Q48:V49"/>
    <mergeCell ref="Q64:V65"/>
    <mergeCell ref="Q73:V76"/>
    <mergeCell ref="F48:K49"/>
    <mergeCell ref="F73:K76"/>
    <mergeCell ref="F64:K65"/>
    <mergeCell ref="F90:K109"/>
    <mergeCell ref="F111:K123"/>
    <mergeCell ref="F124:K125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0"/>
  <sheetViews>
    <sheetView workbookViewId="0">
      <selection activeCell="G13" sqref="G13"/>
    </sheetView>
  </sheetViews>
  <sheetFormatPr defaultColWidth="11" defaultRowHeight="17.6" outlineLevelCol="4"/>
  <cols>
    <col min="1" max="18" width="10.8333333333333" customWidth="1"/>
  </cols>
  <sheetData>
    <row r="1" ht="18.35" spans="1:5">
      <c r="A1" s="13" t="s">
        <v>722</v>
      </c>
      <c r="B1" s="13"/>
      <c r="C1" s="1"/>
      <c r="D1" s="1"/>
      <c r="E1" s="1"/>
    </row>
    <row r="2" ht="18.35" spans="1:5">
      <c r="A2" s="14" t="s">
        <v>723</v>
      </c>
      <c r="B2" s="15" t="s">
        <v>724</v>
      </c>
      <c r="C2" s="15" t="s">
        <v>725</v>
      </c>
      <c r="D2" s="15" t="s">
        <v>726</v>
      </c>
      <c r="E2" s="15" t="s">
        <v>727</v>
      </c>
    </row>
    <row r="3" ht="18.35" spans="1:5">
      <c r="A3" s="16"/>
      <c r="B3" s="17"/>
      <c r="C3" s="17"/>
      <c r="D3" s="17"/>
      <c r="E3" s="17"/>
    </row>
    <row r="4" ht="34.75" spans="1:5">
      <c r="A4" s="18" t="s">
        <v>728</v>
      </c>
      <c r="B4" s="15" t="s">
        <v>729</v>
      </c>
      <c r="C4" s="15" t="s">
        <v>730</v>
      </c>
      <c r="D4" s="15" t="s">
        <v>730</v>
      </c>
      <c r="E4" s="21"/>
    </row>
    <row r="5" ht="18.35" spans="1:5">
      <c r="A5" s="19"/>
      <c r="B5" s="20" t="s">
        <v>731</v>
      </c>
      <c r="C5" s="15" t="s">
        <v>732</v>
      </c>
      <c r="D5" s="20" t="s">
        <v>732</v>
      </c>
      <c r="E5" s="22"/>
    </row>
    <row r="6" ht="18.35" spans="1:5">
      <c r="A6" s="19"/>
      <c r="B6" s="20" t="s">
        <v>733</v>
      </c>
      <c r="C6" s="15" t="s">
        <v>734</v>
      </c>
      <c r="D6" s="20" t="s">
        <v>734</v>
      </c>
      <c r="E6" s="22"/>
    </row>
    <row r="7" ht="18.35" spans="1:5">
      <c r="A7" s="19"/>
      <c r="B7" s="20" t="s">
        <v>735</v>
      </c>
      <c r="C7" s="15" t="s">
        <v>736</v>
      </c>
      <c r="D7" s="20" t="s">
        <v>736</v>
      </c>
      <c r="E7" s="22"/>
    </row>
    <row r="8" ht="18.35" spans="1:5">
      <c r="A8" s="19"/>
      <c r="B8" s="20" t="s">
        <v>737</v>
      </c>
      <c r="C8" s="15" t="s">
        <v>738</v>
      </c>
      <c r="D8" s="20" t="s">
        <v>738</v>
      </c>
      <c r="E8" s="22"/>
    </row>
    <row r="9" ht="18.35" spans="1:5">
      <c r="A9" s="19"/>
      <c r="B9" s="20" t="s">
        <v>739</v>
      </c>
      <c r="C9" s="15" t="s">
        <v>740</v>
      </c>
      <c r="D9" s="20" t="s">
        <v>740</v>
      </c>
      <c r="E9" s="22"/>
    </row>
    <row r="10" ht="18.35" spans="1:5">
      <c r="A10" s="19"/>
      <c r="B10" s="20" t="s">
        <v>741</v>
      </c>
      <c r="C10" s="15" t="s">
        <v>742</v>
      </c>
      <c r="D10" s="20" t="s">
        <v>742</v>
      </c>
      <c r="E10" s="22"/>
    </row>
    <row r="11" ht="18.35" spans="1:5">
      <c r="A11" s="19"/>
      <c r="B11" s="20" t="s">
        <v>743</v>
      </c>
      <c r="C11" s="15" t="s">
        <v>744</v>
      </c>
      <c r="D11" s="20" t="s">
        <v>744</v>
      </c>
      <c r="E11" s="22"/>
    </row>
    <row r="12" ht="18.35" spans="1:5">
      <c r="A12" s="19"/>
      <c r="B12" s="20" t="s">
        <v>745</v>
      </c>
      <c r="C12" s="15" t="s">
        <v>746</v>
      </c>
      <c r="D12" s="20" t="s">
        <v>746</v>
      </c>
      <c r="E12" s="22"/>
    </row>
    <row r="13" ht="18.35" spans="1:5">
      <c r="A13" s="19"/>
      <c r="B13" s="20" t="s">
        <v>747</v>
      </c>
      <c r="C13" s="15" t="s">
        <v>748</v>
      </c>
      <c r="D13" s="20" t="s">
        <v>748</v>
      </c>
      <c r="E13" s="22"/>
    </row>
    <row r="14" ht="18.35" spans="1:5">
      <c r="A14" s="19"/>
      <c r="B14" s="20" t="s">
        <v>749</v>
      </c>
      <c r="C14" s="15" t="s">
        <v>750</v>
      </c>
      <c r="D14" s="20" t="s">
        <v>750</v>
      </c>
      <c r="E14" s="22"/>
    </row>
    <row r="15" ht="18.35" spans="1:5">
      <c r="A15" s="19"/>
      <c r="B15" s="20" t="s">
        <v>751</v>
      </c>
      <c r="C15" s="15" t="s">
        <v>752</v>
      </c>
      <c r="D15" s="20" t="s">
        <v>752</v>
      </c>
      <c r="E15" s="22"/>
    </row>
    <row r="16" ht="18.35" spans="1:5">
      <c r="A16" s="19"/>
      <c r="B16" s="20" t="s">
        <v>753</v>
      </c>
      <c r="C16" s="15" t="s">
        <v>754</v>
      </c>
      <c r="D16" s="20" t="s">
        <v>754</v>
      </c>
      <c r="E16" s="22"/>
    </row>
    <row r="17" ht="18.35" spans="1:5">
      <c r="A17" s="19"/>
      <c r="B17" s="20" t="s">
        <v>755</v>
      </c>
      <c r="C17" s="15" t="s">
        <v>756</v>
      </c>
      <c r="D17" s="20" t="s">
        <v>756</v>
      </c>
      <c r="E17" s="22"/>
    </row>
    <row r="18" ht="18.35" spans="1:5">
      <c r="A18" s="19"/>
      <c r="B18" s="20" t="s">
        <v>757</v>
      </c>
      <c r="C18" s="15" t="s">
        <v>758</v>
      </c>
      <c r="D18" s="20" t="s">
        <v>758</v>
      </c>
      <c r="E18" s="22"/>
    </row>
    <row r="19" ht="18.35" spans="1:5">
      <c r="A19" s="19"/>
      <c r="B19" s="20" t="s">
        <v>759</v>
      </c>
      <c r="C19" s="15" t="s">
        <v>732</v>
      </c>
      <c r="D19" s="20" t="s">
        <v>732</v>
      </c>
      <c r="E19" s="22"/>
    </row>
    <row r="20" ht="18.35" spans="1:5">
      <c r="A20" s="19"/>
      <c r="B20" s="20" t="s">
        <v>760</v>
      </c>
      <c r="C20" s="15" t="s">
        <v>761</v>
      </c>
      <c r="D20" s="20" t="s">
        <v>761</v>
      </c>
      <c r="E20" s="22"/>
    </row>
    <row r="21" ht="18.35" spans="1:5">
      <c r="A21" s="19"/>
      <c r="B21" s="20" t="s">
        <v>762</v>
      </c>
      <c r="C21" s="15" t="s">
        <v>738</v>
      </c>
      <c r="D21" s="20" t="s">
        <v>738</v>
      </c>
      <c r="E21" s="22"/>
    </row>
    <row r="22" ht="18.35" spans="1:5">
      <c r="A22" s="19"/>
      <c r="B22" s="20" t="s">
        <v>763</v>
      </c>
      <c r="C22" s="15" t="s">
        <v>764</v>
      </c>
      <c r="D22" s="20" t="s">
        <v>764</v>
      </c>
      <c r="E22" s="22"/>
    </row>
    <row r="23" ht="18.35" spans="1:5">
      <c r="A23" s="19"/>
      <c r="B23" s="20" t="s">
        <v>765</v>
      </c>
      <c r="C23" s="15" t="s">
        <v>764</v>
      </c>
      <c r="D23" s="20" t="s">
        <v>764</v>
      </c>
      <c r="E23" s="22"/>
    </row>
    <row r="24" ht="18.35" spans="1:5">
      <c r="A24" s="19"/>
      <c r="B24" s="20" t="s">
        <v>766</v>
      </c>
      <c r="C24" s="15" t="s">
        <v>767</v>
      </c>
      <c r="D24" s="20" t="s">
        <v>767</v>
      </c>
      <c r="E24" s="22"/>
    </row>
    <row r="25" ht="18.35" spans="1:5">
      <c r="A25" s="19"/>
      <c r="B25" s="20" t="s">
        <v>768</v>
      </c>
      <c r="C25" s="15" t="s">
        <v>769</v>
      </c>
      <c r="D25" s="20" t="s">
        <v>769</v>
      </c>
      <c r="E25" s="22"/>
    </row>
    <row r="26" ht="18.35" spans="1:5">
      <c r="A26" s="19"/>
      <c r="B26" s="20" t="s">
        <v>770</v>
      </c>
      <c r="C26" s="15" t="s">
        <v>730</v>
      </c>
      <c r="D26" s="20" t="s">
        <v>730</v>
      </c>
      <c r="E26" s="22"/>
    </row>
    <row r="27" ht="18.35" spans="1:5">
      <c r="A27" s="19"/>
      <c r="B27" s="20" t="s">
        <v>771</v>
      </c>
      <c r="C27" s="15" t="s">
        <v>772</v>
      </c>
      <c r="D27" s="20" t="s">
        <v>772</v>
      </c>
      <c r="E27" s="22"/>
    </row>
    <row r="28" ht="18.35" spans="1:5">
      <c r="A28" s="19"/>
      <c r="B28" s="20" t="s">
        <v>773</v>
      </c>
      <c r="C28" s="15" t="s">
        <v>774</v>
      </c>
      <c r="D28" s="20" t="s">
        <v>774</v>
      </c>
      <c r="E28" s="22"/>
    </row>
    <row r="29" ht="18.35" spans="1:5">
      <c r="A29" s="19"/>
      <c r="B29" s="20" t="s">
        <v>775</v>
      </c>
      <c r="C29" s="15" t="s">
        <v>774</v>
      </c>
      <c r="D29" s="20" t="s">
        <v>774</v>
      </c>
      <c r="E29" s="22"/>
    </row>
    <row r="30" ht="18.35" spans="1:5">
      <c r="A30" s="19"/>
      <c r="B30" s="20" t="s">
        <v>776</v>
      </c>
      <c r="C30" s="15" t="s">
        <v>777</v>
      </c>
      <c r="D30" s="20" t="s">
        <v>777</v>
      </c>
      <c r="E30" s="22"/>
    </row>
    <row r="31" ht="18.35" spans="1:5">
      <c r="A31" s="19"/>
      <c r="B31" s="20" t="s">
        <v>778</v>
      </c>
      <c r="C31" s="15" t="s">
        <v>779</v>
      </c>
      <c r="D31" s="20" t="s">
        <v>779</v>
      </c>
      <c r="E31" s="22"/>
    </row>
    <row r="32" ht="18.35" spans="1:5">
      <c r="A32" s="19"/>
      <c r="B32" s="20" t="s">
        <v>780</v>
      </c>
      <c r="C32" s="15" t="s">
        <v>779</v>
      </c>
      <c r="D32" s="20" t="s">
        <v>779</v>
      </c>
      <c r="E32" s="22"/>
    </row>
    <row r="33" ht="18.35" spans="1:5">
      <c r="A33" s="19"/>
      <c r="B33" s="20" t="s">
        <v>781</v>
      </c>
      <c r="C33" s="15" t="s">
        <v>774</v>
      </c>
      <c r="D33" s="20" t="s">
        <v>774</v>
      </c>
      <c r="E33" s="22"/>
    </row>
    <row r="34" ht="18.35" spans="1:5">
      <c r="A34" s="19"/>
      <c r="B34" s="20" t="s">
        <v>782</v>
      </c>
      <c r="C34" s="15" t="s">
        <v>783</v>
      </c>
      <c r="D34" s="20" t="s">
        <v>783</v>
      </c>
      <c r="E34" s="22"/>
    </row>
    <row r="35" ht="18.35" spans="1:5">
      <c r="A35" s="19"/>
      <c r="B35" s="20" t="s">
        <v>784</v>
      </c>
      <c r="C35" s="15" t="s">
        <v>785</v>
      </c>
      <c r="D35" s="20" t="s">
        <v>785</v>
      </c>
      <c r="E35" s="22"/>
    </row>
    <row r="36" ht="18.35" spans="1:5">
      <c r="A36" s="19"/>
      <c r="B36" s="20" t="s">
        <v>786</v>
      </c>
      <c r="C36" s="15" t="s">
        <v>787</v>
      </c>
      <c r="D36" s="20" t="s">
        <v>787</v>
      </c>
      <c r="E36" s="22"/>
    </row>
    <row r="37" ht="18.35" spans="1:5">
      <c r="A37" s="19"/>
      <c r="B37" s="20" t="s">
        <v>788</v>
      </c>
      <c r="C37" s="15" t="s">
        <v>730</v>
      </c>
      <c r="D37" s="20" t="s">
        <v>730</v>
      </c>
      <c r="E37" s="22"/>
    </row>
    <row r="38" ht="18.35" spans="1:5">
      <c r="A38" s="19"/>
      <c r="B38" s="20" t="s">
        <v>789</v>
      </c>
      <c r="C38" s="15" t="s">
        <v>732</v>
      </c>
      <c r="D38" s="20" t="s">
        <v>732</v>
      </c>
      <c r="E38" s="22"/>
    </row>
    <row r="39" ht="18.35" spans="1:5">
      <c r="A39" s="19"/>
      <c r="B39" s="20" t="s">
        <v>790</v>
      </c>
      <c r="C39" s="15" t="s">
        <v>791</v>
      </c>
      <c r="D39" s="20" t="s">
        <v>791</v>
      </c>
      <c r="E39" s="22"/>
    </row>
    <row r="40" ht="18.35" spans="1:5">
      <c r="A40" s="19"/>
      <c r="B40" s="20" t="s">
        <v>792</v>
      </c>
      <c r="C40" s="15" t="s">
        <v>793</v>
      </c>
      <c r="D40" s="20" t="s">
        <v>793</v>
      </c>
      <c r="E40" s="22"/>
    </row>
    <row r="41" ht="18.35" spans="1:5">
      <c r="A41" s="19"/>
      <c r="B41" s="20" t="s">
        <v>794</v>
      </c>
      <c r="C41" s="15" t="s">
        <v>795</v>
      </c>
      <c r="D41" s="20" t="s">
        <v>795</v>
      </c>
      <c r="E41" s="22"/>
    </row>
    <row r="42" ht="18.35" spans="1:5">
      <c r="A42" s="19"/>
      <c r="B42" s="20" t="s">
        <v>796</v>
      </c>
      <c r="C42" s="15" t="s">
        <v>779</v>
      </c>
      <c r="D42" s="20" t="s">
        <v>779</v>
      </c>
      <c r="E42" s="22"/>
    </row>
    <row r="43" ht="18.35" spans="1:5">
      <c r="A43" s="19"/>
      <c r="B43" s="20" t="s">
        <v>797</v>
      </c>
      <c r="C43" s="15" t="s">
        <v>732</v>
      </c>
      <c r="D43" s="20" t="s">
        <v>732</v>
      </c>
      <c r="E43" s="22"/>
    </row>
    <row r="44" ht="18.35" spans="1:5">
      <c r="A44" s="19"/>
      <c r="B44" s="20" t="s">
        <v>798</v>
      </c>
      <c r="C44" s="15" t="s">
        <v>761</v>
      </c>
      <c r="D44" s="20" t="s">
        <v>761</v>
      </c>
      <c r="E44" s="22"/>
    </row>
    <row r="45" ht="18.35" spans="1:5">
      <c r="A45" s="19"/>
      <c r="B45" s="20" t="s">
        <v>799</v>
      </c>
      <c r="C45" s="15" t="s">
        <v>800</v>
      </c>
      <c r="D45" s="20" t="s">
        <v>800</v>
      </c>
      <c r="E45" s="22"/>
    </row>
    <row r="46" ht="18.35" spans="1:5">
      <c r="A46" s="19"/>
      <c r="B46" s="20" t="s">
        <v>801</v>
      </c>
      <c r="C46" s="15" t="s">
        <v>802</v>
      </c>
      <c r="D46" s="20" t="s">
        <v>802</v>
      </c>
      <c r="E46" s="22"/>
    </row>
    <row r="47" ht="18.35" spans="1:5">
      <c r="A47" s="19"/>
      <c r="B47" s="20" t="s">
        <v>803</v>
      </c>
      <c r="C47" s="15" t="s">
        <v>804</v>
      </c>
      <c r="D47" s="20" t="s">
        <v>804</v>
      </c>
      <c r="E47" s="22"/>
    </row>
    <row r="48" ht="18.35" spans="1:5">
      <c r="A48" s="19"/>
      <c r="B48" s="20" t="s">
        <v>805</v>
      </c>
      <c r="C48" s="15" t="s">
        <v>806</v>
      </c>
      <c r="D48" s="20" t="s">
        <v>806</v>
      </c>
      <c r="E48" s="22"/>
    </row>
    <row r="49" ht="18.35" spans="1:5">
      <c r="A49" s="19"/>
      <c r="B49" s="20" t="s">
        <v>807</v>
      </c>
      <c r="C49" s="15" t="s">
        <v>730</v>
      </c>
      <c r="D49" s="20" t="s">
        <v>730</v>
      </c>
      <c r="E49" s="22"/>
    </row>
    <row r="50" ht="18.35" spans="1:5">
      <c r="A50" s="19"/>
      <c r="B50" s="20" t="s">
        <v>808</v>
      </c>
      <c r="C50" s="15" t="s">
        <v>732</v>
      </c>
      <c r="D50" s="20" t="s">
        <v>732</v>
      </c>
      <c r="E50" s="22"/>
    </row>
    <row r="51" ht="18.35" spans="1:5">
      <c r="A51" s="19"/>
      <c r="B51" s="20" t="s">
        <v>809</v>
      </c>
      <c r="C51" s="15" t="s">
        <v>736</v>
      </c>
      <c r="D51" s="20" t="s">
        <v>736</v>
      </c>
      <c r="E51" s="22"/>
    </row>
    <row r="52" ht="18.35" spans="1:5">
      <c r="A52" s="19"/>
      <c r="B52" s="20" t="s">
        <v>810</v>
      </c>
      <c r="C52" s="15" t="s">
        <v>783</v>
      </c>
      <c r="D52" s="20" t="s">
        <v>783</v>
      </c>
      <c r="E52" s="22"/>
    </row>
    <row r="53" ht="18.35" spans="1:5">
      <c r="A53" s="19"/>
      <c r="B53" s="20" t="s">
        <v>811</v>
      </c>
      <c r="C53" s="15" t="s">
        <v>769</v>
      </c>
      <c r="D53" s="20" t="s">
        <v>769</v>
      </c>
      <c r="E53" s="22"/>
    </row>
    <row r="54" ht="18.35" spans="1:5">
      <c r="A54" s="19"/>
      <c r="B54" s="20" t="s">
        <v>812</v>
      </c>
      <c r="C54" s="15" t="s">
        <v>813</v>
      </c>
      <c r="D54" s="20" t="s">
        <v>813</v>
      </c>
      <c r="E54" s="22"/>
    </row>
    <row r="55" ht="18.35" spans="1:5">
      <c r="A55" s="19"/>
      <c r="B55" s="20" t="s">
        <v>814</v>
      </c>
      <c r="C55" s="15" t="s">
        <v>815</v>
      </c>
      <c r="D55" s="20" t="s">
        <v>815</v>
      </c>
      <c r="E55" s="22"/>
    </row>
    <row r="56" ht="18.35" spans="1:5">
      <c r="A56" s="19"/>
      <c r="B56" s="20" t="s">
        <v>816</v>
      </c>
      <c r="C56" s="15" t="s">
        <v>817</v>
      </c>
      <c r="D56" s="20" t="s">
        <v>817</v>
      </c>
      <c r="E56" s="22"/>
    </row>
    <row r="57" ht="18.35" spans="1:5">
      <c r="A57" s="19"/>
      <c r="B57" s="20" t="s">
        <v>818</v>
      </c>
      <c r="C57" s="15" t="s">
        <v>819</v>
      </c>
      <c r="D57" s="20" t="s">
        <v>819</v>
      </c>
      <c r="E57" s="22"/>
    </row>
    <row r="58" ht="18.35" spans="1:5">
      <c r="A58" s="19"/>
      <c r="B58" s="20" t="s">
        <v>820</v>
      </c>
      <c r="C58" s="15" t="s">
        <v>821</v>
      </c>
      <c r="D58" s="20" t="s">
        <v>821</v>
      </c>
      <c r="E58" s="22"/>
    </row>
    <row r="59" ht="18.35" spans="1:5">
      <c r="A59" s="19"/>
      <c r="B59" s="20" t="s">
        <v>822</v>
      </c>
      <c r="C59" s="15" t="s">
        <v>806</v>
      </c>
      <c r="D59" s="20" t="s">
        <v>806</v>
      </c>
      <c r="E59" s="22"/>
    </row>
    <row r="60" ht="18.35" spans="1:5">
      <c r="A60" s="19"/>
      <c r="B60" s="20" t="s">
        <v>823</v>
      </c>
      <c r="C60" s="15" t="s">
        <v>824</v>
      </c>
      <c r="D60" s="20" t="s">
        <v>824</v>
      </c>
      <c r="E60" s="22"/>
    </row>
    <row r="61" ht="18.35" spans="1:5">
      <c r="A61" s="19"/>
      <c r="B61" s="20" t="s">
        <v>825</v>
      </c>
      <c r="C61" s="15" t="s">
        <v>824</v>
      </c>
      <c r="D61" s="20" t="s">
        <v>824</v>
      </c>
      <c r="E61" s="22"/>
    </row>
    <row r="62" ht="18.35" spans="1:5">
      <c r="A62" s="19"/>
      <c r="B62" s="20" t="s">
        <v>826</v>
      </c>
      <c r="C62" s="15" t="s">
        <v>824</v>
      </c>
      <c r="D62" s="20" t="s">
        <v>824</v>
      </c>
      <c r="E62" s="22"/>
    </row>
    <row r="63" ht="18.35" spans="1:5">
      <c r="A63" s="19"/>
      <c r="B63" s="20" t="s">
        <v>827</v>
      </c>
      <c r="C63" s="15" t="s">
        <v>824</v>
      </c>
      <c r="D63" s="20" t="s">
        <v>824</v>
      </c>
      <c r="E63" s="22"/>
    </row>
    <row r="64" ht="18.35" spans="1:5">
      <c r="A64" s="19"/>
      <c r="B64" s="20" t="s">
        <v>828</v>
      </c>
      <c r="C64" s="15" t="s">
        <v>824</v>
      </c>
      <c r="D64" s="20" t="s">
        <v>824</v>
      </c>
      <c r="E64" s="22"/>
    </row>
    <row r="65" ht="18.35" spans="1:5">
      <c r="A65" s="19"/>
      <c r="B65" s="20" t="s">
        <v>829</v>
      </c>
      <c r="C65" s="15" t="s">
        <v>824</v>
      </c>
      <c r="D65" s="20" t="s">
        <v>824</v>
      </c>
      <c r="E65" s="22"/>
    </row>
    <row r="66" ht="18.35" spans="1:5">
      <c r="A66" s="19"/>
      <c r="B66" s="20" t="s">
        <v>830</v>
      </c>
      <c r="C66" s="15" t="s">
        <v>824</v>
      </c>
      <c r="D66" s="20" t="s">
        <v>824</v>
      </c>
      <c r="E66" s="22"/>
    </row>
    <row r="67" ht="18.35" spans="1:5">
      <c r="A67" s="19"/>
      <c r="B67" s="20" t="s">
        <v>831</v>
      </c>
      <c r="C67" s="15" t="s">
        <v>832</v>
      </c>
      <c r="D67" s="20" t="s">
        <v>832</v>
      </c>
      <c r="E67" s="22"/>
    </row>
    <row r="68" ht="18.35" spans="1:5">
      <c r="A68" s="19"/>
      <c r="B68" s="20" t="s">
        <v>833</v>
      </c>
      <c r="C68" s="15" t="s">
        <v>800</v>
      </c>
      <c r="D68" s="20" t="s">
        <v>800</v>
      </c>
      <c r="E68" s="22"/>
    </row>
    <row r="69" ht="18.35" spans="1:5">
      <c r="A69" s="19"/>
      <c r="B69" s="20" t="s">
        <v>834</v>
      </c>
      <c r="C69" s="15" t="s">
        <v>835</v>
      </c>
      <c r="D69" s="20" t="s">
        <v>835</v>
      </c>
      <c r="E69" s="22"/>
    </row>
    <row r="70" ht="18.35" spans="1:5">
      <c r="A70" s="19"/>
      <c r="B70" s="20" t="s">
        <v>836</v>
      </c>
      <c r="C70" s="15" t="s">
        <v>837</v>
      </c>
      <c r="D70" s="20" t="s">
        <v>837</v>
      </c>
      <c r="E70" s="22"/>
    </row>
    <row r="71" ht="18.35" spans="1:5">
      <c r="A71" s="19"/>
      <c r="B71" s="20" t="s">
        <v>838</v>
      </c>
      <c r="C71" s="15" t="s">
        <v>837</v>
      </c>
      <c r="D71" s="20" t="s">
        <v>837</v>
      </c>
      <c r="E71" s="22"/>
    </row>
    <row r="72" ht="18.35" spans="1:5">
      <c r="A72" s="19"/>
      <c r="B72" s="20" t="s">
        <v>839</v>
      </c>
      <c r="C72" s="15" t="s">
        <v>840</v>
      </c>
      <c r="D72" s="20" t="s">
        <v>840</v>
      </c>
      <c r="E72" s="22"/>
    </row>
    <row r="73" ht="18.35" spans="1:5">
      <c r="A73" s="19"/>
      <c r="B73" s="20" t="s">
        <v>841</v>
      </c>
      <c r="C73" s="15" t="s">
        <v>783</v>
      </c>
      <c r="D73" s="20" t="s">
        <v>783</v>
      </c>
      <c r="E73" s="22"/>
    </row>
    <row r="74" ht="18.35" spans="1:5">
      <c r="A74" s="19"/>
      <c r="B74" s="20" t="s">
        <v>842</v>
      </c>
      <c r="C74" s="15" t="s">
        <v>769</v>
      </c>
      <c r="D74" s="20" t="s">
        <v>769</v>
      </c>
      <c r="E74" s="22"/>
    </row>
    <row r="75" ht="18.35" spans="1:5">
      <c r="A75" s="19"/>
      <c r="B75" s="20" t="s">
        <v>843</v>
      </c>
      <c r="C75" s="15" t="s">
        <v>761</v>
      </c>
      <c r="D75" s="20" t="s">
        <v>761</v>
      </c>
      <c r="E75" s="22"/>
    </row>
    <row r="76" ht="18.35" spans="1:5">
      <c r="A76" s="19"/>
      <c r="B76" s="20" t="s">
        <v>844</v>
      </c>
      <c r="C76" s="15" t="s">
        <v>730</v>
      </c>
      <c r="D76" s="20" t="s">
        <v>730</v>
      </c>
      <c r="E76" s="22"/>
    </row>
    <row r="77" ht="18.35" spans="1:5">
      <c r="A77" s="19"/>
      <c r="B77" s="20" t="s">
        <v>845</v>
      </c>
      <c r="C77" s="15" t="s">
        <v>732</v>
      </c>
      <c r="D77" s="20" t="s">
        <v>732</v>
      </c>
      <c r="E77" s="22"/>
    </row>
    <row r="78" ht="18.35" spans="1:5">
      <c r="A78" s="19"/>
      <c r="B78" s="20" t="s">
        <v>846</v>
      </c>
      <c r="C78" s="15" t="s">
        <v>804</v>
      </c>
      <c r="D78" s="20" t="s">
        <v>804</v>
      </c>
      <c r="E78" s="22"/>
    </row>
    <row r="79" ht="18.35" spans="1:5">
      <c r="A79" s="19"/>
      <c r="B79" s="20" t="s">
        <v>847</v>
      </c>
      <c r="C79" s="15" t="s">
        <v>848</v>
      </c>
      <c r="D79" s="20" t="s">
        <v>848</v>
      </c>
      <c r="E79" s="22"/>
    </row>
    <row r="80" ht="18.35" spans="1:5">
      <c r="A80" s="19"/>
      <c r="B80" s="20" t="s">
        <v>849</v>
      </c>
      <c r="C80" s="15" t="s">
        <v>850</v>
      </c>
      <c r="D80" s="20" t="s">
        <v>850</v>
      </c>
      <c r="E80" s="22"/>
    </row>
    <row r="81" ht="18.35" spans="1:5">
      <c r="A81" s="19"/>
      <c r="B81" s="20" t="s">
        <v>851</v>
      </c>
      <c r="C81" s="15" t="s">
        <v>852</v>
      </c>
      <c r="D81" s="20" t="s">
        <v>852</v>
      </c>
      <c r="E81" s="22"/>
    </row>
    <row r="82" ht="18.35" spans="1:5">
      <c r="A82" s="19"/>
      <c r="B82" s="20" t="s">
        <v>853</v>
      </c>
      <c r="C82" s="15" t="s">
        <v>730</v>
      </c>
      <c r="D82" s="20" t="s">
        <v>730</v>
      </c>
      <c r="E82" s="22"/>
    </row>
    <row r="83" ht="18.35" spans="1:5">
      <c r="A83" s="19"/>
      <c r="B83" s="20" t="s">
        <v>854</v>
      </c>
      <c r="C83" s="15" t="s">
        <v>732</v>
      </c>
      <c r="D83" s="20" t="s">
        <v>732</v>
      </c>
      <c r="E83" s="22"/>
    </row>
    <row r="84" ht="18.35" spans="1:5">
      <c r="A84" s="19"/>
      <c r="B84" s="20" t="s">
        <v>855</v>
      </c>
      <c r="C84" s="15" t="s">
        <v>804</v>
      </c>
      <c r="D84" s="20" t="s">
        <v>804</v>
      </c>
      <c r="E84" s="22"/>
    </row>
    <row r="85" ht="18.35" spans="1:5">
      <c r="A85" s="19"/>
      <c r="B85" s="20" t="s">
        <v>856</v>
      </c>
      <c r="C85" s="15" t="s">
        <v>850</v>
      </c>
      <c r="D85" s="20" t="s">
        <v>850</v>
      </c>
      <c r="E85" s="22"/>
    </row>
    <row r="86" ht="18.35" spans="1:5">
      <c r="A86" s="19"/>
      <c r="B86" s="20" t="s">
        <v>857</v>
      </c>
      <c r="C86" s="15" t="s">
        <v>858</v>
      </c>
      <c r="D86" s="20" t="s">
        <v>858</v>
      </c>
      <c r="E86" s="22"/>
    </row>
    <row r="87" ht="18.35" spans="1:5">
      <c r="A87" s="19"/>
      <c r="B87" s="20" t="s">
        <v>859</v>
      </c>
      <c r="C87" s="15" t="s">
        <v>860</v>
      </c>
      <c r="D87" s="20" t="s">
        <v>860</v>
      </c>
      <c r="E87" s="22"/>
    </row>
    <row r="88" ht="18.35" spans="1:5">
      <c r="A88" s="19"/>
      <c r="B88" s="20" t="s">
        <v>861</v>
      </c>
      <c r="C88" s="15" t="s">
        <v>862</v>
      </c>
      <c r="D88" s="20" t="s">
        <v>862</v>
      </c>
      <c r="E88" s="22"/>
    </row>
    <row r="89" ht="18.35" spans="1:5">
      <c r="A89" s="19"/>
      <c r="B89" s="20" t="s">
        <v>863</v>
      </c>
      <c r="C89" s="15" t="s">
        <v>864</v>
      </c>
      <c r="D89" s="20" t="s">
        <v>864</v>
      </c>
      <c r="E89" s="22"/>
    </row>
    <row r="90" ht="18.35" spans="1:5">
      <c r="A90" s="19"/>
      <c r="B90" s="20" t="s">
        <v>865</v>
      </c>
      <c r="C90" s="15" t="s">
        <v>866</v>
      </c>
      <c r="D90" s="20" t="s">
        <v>866</v>
      </c>
      <c r="E90" s="22"/>
    </row>
    <row r="91" ht="18.35" spans="1:5">
      <c r="A91" s="19"/>
      <c r="B91" s="20" t="s">
        <v>867</v>
      </c>
      <c r="C91" s="15" t="s">
        <v>868</v>
      </c>
      <c r="D91" s="20" t="s">
        <v>868</v>
      </c>
      <c r="E91" s="22"/>
    </row>
    <row r="92" ht="18.35" spans="1:5">
      <c r="A92" s="19"/>
      <c r="B92" s="20" t="s">
        <v>869</v>
      </c>
      <c r="C92" s="15" t="s">
        <v>821</v>
      </c>
      <c r="D92" s="20" t="s">
        <v>821</v>
      </c>
      <c r="E92" s="22"/>
    </row>
    <row r="93" ht="18.35" spans="1:5">
      <c r="A93" s="19"/>
      <c r="B93" s="20" t="s">
        <v>870</v>
      </c>
      <c r="C93" s="15" t="s">
        <v>871</v>
      </c>
      <c r="D93" s="20" t="s">
        <v>871</v>
      </c>
      <c r="E93" s="22"/>
    </row>
    <row r="94" ht="18.35" spans="1:5">
      <c r="A94" s="19"/>
      <c r="B94" s="20" t="s">
        <v>872</v>
      </c>
      <c r="C94" s="15" t="s">
        <v>873</v>
      </c>
      <c r="D94" s="20" t="s">
        <v>873</v>
      </c>
      <c r="E94" s="22"/>
    </row>
    <row r="95" ht="18.35" spans="1:5">
      <c r="A95" s="19"/>
      <c r="B95" s="20" t="s">
        <v>874</v>
      </c>
      <c r="C95" s="15" t="s">
        <v>873</v>
      </c>
      <c r="D95" s="20" t="s">
        <v>873</v>
      </c>
      <c r="E95" s="22"/>
    </row>
    <row r="96" ht="18.35" spans="1:5">
      <c r="A96" s="19"/>
      <c r="B96" s="20" t="s">
        <v>875</v>
      </c>
      <c r="C96" s="15" t="s">
        <v>876</v>
      </c>
      <c r="D96" s="20" t="s">
        <v>876</v>
      </c>
      <c r="E96" s="22"/>
    </row>
    <row r="97" ht="18.35" spans="1:5">
      <c r="A97" s="19"/>
      <c r="B97" s="20" t="s">
        <v>877</v>
      </c>
      <c r="C97" s="15" t="s">
        <v>878</v>
      </c>
      <c r="D97" s="20" t="s">
        <v>878</v>
      </c>
      <c r="E97" s="22"/>
    </row>
    <row r="98" ht="18.35" spans="1:5">
      <c r="A98" s="19"/>
      <c r="B98" s="20" t="s">
        <v>879</v>
      </c>
      <c r="C98" s="15" t="s">
        <v>878</v>
      </c>
      <c r="D98" s="20" t="s">
        <v>878</v>
      </c>
      <c r="E98" s="22"/>
    </row>
    <row r="99" ht="18.35" spans="1:5">
      <c r="A99" s="19"/>
      <c r="B99" s="20" t="s">
        <v>880</v>
      </c>
      <c r="C99" s="15" t="s">
        <v>881</v>
      </c>
      <c r="D99" s="20" t="s">
        <v>881</v>
      </c>
      <c r="E99" s="22"/>
    </row>
    <row r="100" ht="18.35" spans="1:5">
      <c r="A100" s="19"/>
      <c r="B100" s="20" t="s">
        <v>882</v>
      </c>
      <c r="C100" s="15" t="s">
        <v>734</v>
      </c>
      <c r="D100" s="20" t="s">
        <v>734</v>
      </c>
      <c r="E100" s="22"/>
    </row>
    <row r="101" ht="18.35" spans="1:5">
      <c r="A101" s="19"/>
      <c r="B101" s="20" t="s">
        <v>883</v>
      </c>
      <c r="C101" s="15" t="s">
        <v>884</v>
      </c>
      <c r="D101" s="20" t="s">
        <v>884</v>
      </c>
      <c r="E101" s="22"/>
    </row>
    <row r="102" ht="18.35" spans="1:5">
      <c r="A102" s="19"/>
      <c r="B102" s="20" t="s">
        <v>885</v>
      </c>
      <c r="C102" s="15" t="s">
        <v>886</v>
      </c>
      <c r="D102" s="20" t="s">
        <v>886</v>
      </c>
      <c r="E102" s="22"/>
    </row>
    <row r="103" ht="18.35" spans="1:5">
      <c r="A103" s="19"/>
      <c r="B103" s="20" t="s">
        <v>887</v>
      </c>
      <c r="C103" s="15" t="s">
        <v>730</v>
      </c>
      <c r="D103" s="20" t="s">
        <v>730</v>
      </c>
      <c r="E103" s="22"/>
    </row>
    <row r="104" ht="18.35" spans="1:5">
      <c r="A104" s="19"/>
      <c r="B104" s="20" t="s">
        <v>888</v>
      </c>
      <c r="C104" s="15" t="s">
        <v>732</v>
      </c>
      <c r="D104" s="20" t="s">
        <v>732</v>
      </c>
      <c r="E104" s="22"/>
    </row>
    <row r="105" ht="18.35" spans="1:5">
      <c r="A105" s="19"/>
      <c r="B105" s="20" t="s">
        <v>889</v>
      </c>
      <c r="C105" s="15" t="s">
        <v>890</v>
      </c>
      <c r="D105" s="20" t="s">
        <v>890</v>
      </c>
      <c r="E105" s="22"/>
    </row>
    <row r="106" ht="18.35" spans="1:5">
      <c r="A106" s="19"/>
      <c r="B106" s="20" t="s">
        <v>891</v>
      </c>
      <c r="C106" s="15" t="s">
        <v>824</v>
      </c>
      <c r="D106" s="20" t="s">
        <v>824</v>
      </c>
      <c r="E106" s="22"/>
    </row>
    <row r="107" ht="18.35" spans="1:5">
      <c r="A107" s="19"/>
      <c r="B107" s="20" t="s">
        <v>892</v>
      </c>
      <c r="C107" s="15" t="s">
        <v>893</v>
      </c>
      <c r="D107" s="20" t="s">
        <v>893</v>
      </c>
      <c r="E107" s="22"/>
    </row>
    <row r="108" ht="18.35" spans="1:5">
      <c r="A108" s="19"/>
      <c r="B108" s="20" t="s">
        <v>894</v>
      </c>
      <c r="C108" s="15" t="s">
        <v>895</v>
      </c>
      <c r="D108" s="20" t="s">
        <v>895</v>
      </c>
      <c r="E108" s="22"/>
    </row>
    <row r="109" ht="18.35" spans="1:5">
      <c r="A109" s="23" t="s">
        <v>896</v>
      </c>
      <c r="B109" s="6" t="s">
        <v>897</v>
      </c>
      <c r="C109" s="15" t="s">
        <v>802</v>
      </c>
      <c r="D109" s="6" t="s">
        <v>802</v>
      </c>
      <c r="E109" s="24"/>
    </row>
    <row r="110" ht="18.35" spans="1:5">
      <c r="A110" s="19"/>
      <c r="B110" s="6" t="s">
        <v>898</v>
      </c>
      <c r="C110" s="15" t="s">
        <v>804</v>
      </c>
      <c r="D110" s="6" t="s">
        <v>804</v>
      </c>
      <c r="E110" s="22"/>
    </row>
    <row r="111" ht="18.35" spans="1:5">
      <c r="A111" s="19"/>
      <c r="B111" s="6" t="s">
        <v>899</v>
      </c>
      <c r="C111" s="15" t="s">
        <v>835</v>
      </c>
      <c r="D111" s="6" t="s">
        <v>835</v>
      </c>
      <c r="E111" s="22"/>
    </row>
    <row r="112" ht="18.35" spans="1:5">
      <c r="A112" s="23" t="s">
        <v>896</v>
      </c>
      <c r="B112" s="6" t="s">
        <v>900</v>
      </c>
      <c r="C112" s="15" t="s">
        <v>901</v>
      </c>
      <c r="D112" s="6" t="s">
        <v>901</v>
      </c>
      <c r="E112" s="24"/>
    </row>
    <row r="113" ht="18.35" spans="1:5">
      <c r="A113" s="23"/>
      <c r="B113" s="6" t="s">
        <v>902</v>
      </c>
      <c r="C113" s="15" t="s">
        <v>903</v>
      </c>
      <c r="D113" s="6" t="s">
        <v>903</v>
      </c>
      <c r="E113" s="24"/>
    </row>
    <row r="114" ht="18.35" spans="1:5">
      <c r="A114" s="23"/>
      <c r="B114" s="6" t="s">
        <v>904</v>
      </c>
      <c r="C114" s="15" t="s">
        <v>905</v>
      </c>
      <c r="D114" s="6" t="s">
        <v>905</v>
      </c>
      <c r="E114" s="24"/>
    </row>
    <row r="115" ht="18.35" spans="1:5">
      <c r="A115" s="23"/>
      <c r="B115" s="6" t="s">
        <v>906</v>
      </c>
      <c r="C115" s="15" t="s">
        <v>907</v>
      </c>
      <c r="D115" s="6" t="s">
        <v>907</v>
      </c>
      <c r="E115" s="24"/>
    </row>
    <row r="116" ht="18.35" spans="1:5">
      <c r="A116" s="23"/>
      <c r="B116" s="6" t="s">
        <v>908</v>
      </c>
      <c r="C116" s="15" t="s">
        <v>909</v>
      </c>
      <c r="D116" s="6" t="s">
        <v>909</v>
      </c>
      <c r="E116" s="24"/>
    </row>
    <row r="117" ht="18.35" spans="1:5">
      <c r="A117" s="23"/>
      <c r="B117" s="6" t="s">
        <v>910</v>
      </c>
      <c r="C117" s="15" t="s">
        <v>911</v>
      </c>
      <c r="D117" s="6" t="s">
        <v>911</v>
      </c>
      <c r="E117" s="24"/>
    </row>
    <row r="118" ht="18.35" spans="1:5">
      <c r="A118" s="23"/>
      <c r="B118" s="6" t="s">
        <v>912</v>
      </c>
      <c r="C118" s="15" t="s">
        <v>911</v>
      </c>
      <c r="D118" s="6" t="s">
        <v>911</v>
      </c>
      <c r="E118" s="24"/>
    </row>
    <row r="119" ht="18.35" spans="1:5">
      <c r="A119" s="23"/>
      <c r="B119" s="6" t="s">
        <v>913</v>
      </c>
      <c r="C119" s="15" t="s">
        <v>911</v>
      </c>
      <c r="D119" s="6" t="s">
        <v>911</v>
      </c>
      <c r="E119" s="24"/>
    </row>
    <row r="120" ht="18.35" spans="1:5">
      <c r="A120" s="23"/>
      <c r="B120" s="6" t="s">
        <v>914</v>
      </c>
      <c r="C120" s="15" t="s">
        <v>911</v>
      </c>
      <c r="D120" s="6" t="s">
        <v>911</v>
      </c>
      <c r="E120" s="24"/>
    </row>
    <row r="121" ht="18.35" spans="1:5">
      <c r="A121" s="23"/>
      <c r="B121" s="6" t="s">
        <v>915</v>
      </c>
      <c r="C121" s="15" t="s">
        <v>911</v>
      </c>
      <c r="D121" s="6" t="s">
        <v>911</v>
      </c>
      <c r="E121" s="24"/>
    </row>
    <row r="122" ht="18.35" spans="1:5">
      <c r="A122" s="23"/>
      <c r="B122" s="6" t="s">
        <v>916</v>
      </c>
      <c r="C122" s="15" t="s">
        <v>911</v>
      </c>
      <c r="D122" s="6" t="s">
        <v>911</v>
      </c>
      <c r="E122" s="24"/>
    </row>
    <row r="123" ht="18.35" spans="1:5">
      <c r="A123" s="23"/>
      <c r="B123" s="6" t="s">
        <v>917</v>
      </c>
      <c r="C123" s="15" t="s">
        <v>911</v>
      </c>
      <c r="D123" s="6" t="s">
        <v>911</v>
      </c>
      <c r="E123" s="24"/>
    </row>
    <row r="124" ht="18.35" spans="1:5">
      <c r="A124" s="23"/>
      <c r="B124" s="6" t="s">
        <v>918</v>
      </c>
      <c r="C124" s="15" t="s">
        <v>911</v>
      </c>
      <c r="D124" s="6" t="s">
        <v>911</v>
      </c>
      <c r="E124" s="24"/>
    </row>
    <row r="125" ht="18.35" spans="1:5">
      <c r="A125" s="23"/>
      <c r="B125" s="6" t="s">
        <v>919</v>
      </c>
      <c r="C125" s="15" t="s">
        <v>911</v>
      </c>
      <c r="D125" s="6" t="s">
        <v>911</v>
      </c>
      <c r="E125" s="24"/>
    </row>
    <row r="126" ht="18.35" spans="1:5">
      <c r="A126" s="23"/>
      <c r="B126" s="6" t="s">
        <v>920</v>
      </c>
      <c r="C126" s="15" t="s">
        <v>911</v>
      </c>
      <c r="D126" s="6" t="s">
        <v>911</v>
      </c>
      <c r="E126" s="24"/>
    </row>
    <row r="127" ht="18.35" spans="1:5">
      <c r="A127" s="23"/>
      <c r="B127" s="6" t="s">
        <v>921</v>
      </c>
      <c r="C127" s="15" t="s">
        <v>911</v>
      </c>
      <c r="D127" s="6" t="s">
        <v>911</v>
      </c>
      <c r="E127" s="24"/>
    </row>
    <row r="128" ht="18.35" spans="1:5">
      <c r="A128" s="23"/>
      <c r="B128" s="6" t="s">
        <v>922</v>
      </c>
      <c r="C128" s="15" t="s">
        <v>911</v>
      </c>
      <c r="D128" s="6" t="s">
        <v>911</v>
      </c>
      <c r="E128" s="24"/>
    </row>
    <row r="129" ht="18.35" spans="1:5">
      <c r="A129" s="23"/>
      <c r="B129" s="6" t="s">
        <v>923</v>
      </c>
      <c r="C129" s="15" t="s">
        <v>911</v>
      </c>
      <c r="D129" s="6" t="s">
        <v>911</v>
      </c>
      <c r="E129" s="24"/>
    </row>
    <row r="130" ht="18.35" spans="1:5">
      <c r="A130" s="23"/>
      <c r="B130" s="6" t="s">
        <v>924</v>
      </c>
      <c r="C130" s="15" t="s">
        <v>911</v>
      </c>
      <c r="D130" s="6" t="s">
        <v>911</v>
      </c>
      <c r="E130" s="24"/>
    </row>
    <row r="131" ht="18.35" spans="1:5">
      <c r="A131" s="23"/>
      <c r="B131" s="6" t="s">
        <v>925</v>
      </c>
      <c r="C131" s="15" t="s">
        <v>911</v>
      </c>
      <c r="D131" s="6" t="s">
        <v>911</v>
      </c>
      <c r="E131" s="24"/>
    </row>
    <row r="132" ht="18.35" spans="1:5">
      <c r="A132" s="23"/>
      <c r="B132" s="6" t="s">
        <v>926</v>
      </c>
      <c r="C132" s="15" t="s">
        <v>911</v>
      </c>
      <c r="D132" s="6" t="s">
        <v>911</v>
      </c>
      <c r="E132" s="24"/>
    </row>
    <row r="133" ht="18.35" spans="1:5">
      <c r="A133" s="23"/>
      <c r="B133" s="6" t="s">
        <v>927</v>
      </c>
      <c r="C133" s="15" t="s">
        <v>928</v>
      </c>
      <c r="D133" s="6" t="s">
        <v>928</v>
      </c>
      <c r="E133" s="24"/>
    </row>
    <row r="134" ht="18.35" spans="1:5">
      <c r="A134" s="23"/>
      <c r="B134" s="6" t="s">
        <v>929</v>
      </c>
      <c r="C134" s="15" t="s">
        <v>928</v>
      </c>
      <c r="D134" s="6" t="s">
        <v>928</v>
      </c>
      <c r="E134" s="24"/>
    </row>
    <row r="135" ht="18.35" spans="1:5">
      <c r="A135" s="23"/>
      <c r="B135" s="6" t="s">
        <v>930</v>
      </c>
      <c r="C135" s="15" t="s">
        <v>800</v>
      </c>
      <c r="D135" s="6" t="s">
        <v>800</v>
      </c>
      <c r="E135" s="24"/>
    </row>
    <row r="136" ht="18.35" spans="1:5">
      <c r="A136" s="23"/>
      <c r="B136" s="6" t="s">
        <v>931</v>
      </c>
      <c r="C136" s="15" t="s">
        <v>736</v>
      </c>
      <c r="D136" s="6" t="s">
        <v>736</v>
      </c>
      <c r="E136" s="24"/>
    </row>
    <row r="137" ht="18.35" spans="1:5">
      <c r="A137" s="23"/>
      <c r="B137" s="6" t="s">
        <v>932</v>
      </c>
      <c r="C137" s="15" t="s">
        <v>933</v>
      </c>
      <c r="D137" s="6" t="s">
        <v>933</v>
      </c>
      <c r="E137" s="24"/>
    </row>
    <row r="138" ht="18.35" spans="1:5">
      <c r="A138" s="23"/>
      <c r="B138" s="6" t="s">
        <v>934</v>
      </c>
      <c r="C138" s="15" t="s">
        <v>935</v>
      </c>
      <c r="D138" s="6" t="s">
        <v>936</v>
      </c>
      <c r="E138" s="24"/>
    </row>
    <row r="139" ht="18.35" spans="1:5">
      <c r="A139" s="23"/>
      <c r="B139" s="6" t="s">
        <v>937</v>
      </c>
      <c r="C139" s="15" t="s">
        <v>935</v>
      </c>
      <c r="D139" s="6" t="s">
        <v>936</v>
      </c>
      <c r="E139" s="24"/>
    </row>
    <row r="140" ht="18.35" spans="1:5">
      <c r="A140" s="23"/>
      <c r="B140" s="6" t="s">
        <v>938</v>
      </c>
      <c r="C140" s="15" t="s">
        <v>736</v>
      </c>
      <c r="D140" s="6" t="s">
        <v>939</v>
      </c>
      <c r="E140" s="24"/>
    </row>
    <row r="141" ht="18.35" spans="1:5">
      <c r="A141" s="23"/>
      <c r="B141" s="6" t="s">
        <v>940</v>
      </c>
      <c r="C141" s="15" t="s">
        <v>738</v>
      </c>
      <c r="D141" s="6" t="s">
        <v>939</v>
      </c>
      <c r="E141" s="24"/>
    </row>
    <row r="142" ht="18.35" spans="1:5">
      <c r="A142" s="23"/>
      <c r="B142" s="6" t="s">
        <v>941</v>
      </c>
      <c r="C142" s="15" t="s">
        <v>942</v>
      </c>
      <c r="D142" s="6" t="s">
        <v>943</v>
      </c>
      <c r="E142" s="24"/>
    </row>
    <row r="143" ht="18.35" spans="1:5">
      <c r="A143" s="23"/>
      <c r="B143" s="6" t="s">
        <v>944</v>
      </c>
      <c r="C143" s="15" t="s">
        <v>945</v>
      </c>
      <c r="D143" s="6" t="s">
        <v>945</v>
      </c>
      <c r="E143" s="24"/>
    </row>
    <row r="144" ht="18.35" spans="1:5">
      <c r="A144" s="23"/>
      <c r="B144" s="6" t="s">
        <v>946</v>
      </c>
      <c r="C144" s="15" t="s">
        <v>947</v>
      </c>
      <c r="D144" s="6" t="s">
        <v>947</v>
      </c>
      <c r="E144" s="24"/>
    </row>
    <row r="145" ht="18.35" spans="1:5">
      <c r="A145" s="23"/>
      <c r="B145" s="6" t="s">
        <v>948</v>
      </c>
      <c r="C145" s="15" t="s">
        <v>791</v>
      </c>
      <c r="D145" s="6" t="s">
        <v>791</v>
      </c>
      <c r="E145" s="24"/>
    </row>
    <row r="146" ht="18.35" spans="1:5">
      <c r="A146" s="23"/>
      <c r="B146" s="6" t="s">
        <v>949</v>
      </c>
      <c r="C146" s="15" t="s">
        <v>950</v>
      </c>
      <c r="D146" s="6" t="s">
        <v>950</v>
      </c>
      <c r="E146" s="24"/>
    </row>
    <row r="147" ht="18.35" spans="1:5">
      <c r="A147" s="23"/>
      <c r="B147" s="6" t="s">
        <v>951</v>
      </c>
      <c r="C147" s="15" t="s">
        <v>952</v>
      </c>
      <c r="D147" s="6" t="s">
        <v>952</v>
      </c>
      <c r="E147" s="24"/>
    </row>
    <row r="148" ht="18.35" spans="1:5">
      <c r="A148" s="23"/>
      <c r="B148" s="6" t="s">
        <v>953</v>
      </c>
      <c r="C148" s="15" t="s">
        <v>732</v>
      </c>
      <c r="D148" s="6" t="s">
        <v>732</v>
      </c>
      <c r="E148" s="24"/>
    </row>
    <row r="149" ht="18.35" spans="1:5">
      <c r="A149" s="23"/>
      <c r="B149" s="6" t="s">
        <v>954</v>
      </c>
      <c r="C149" s="15" t="s">
        <v>761</v>
      </c>
      <c r="D149" s="6" t="s">
        <v>761</v>
      </c>
      <c r="E149" s="24"/>
    </row>
    <row r="150" ht="18.35" spans="1:5">
      <c r="A150" s="23"/>
      <c r="B150" s="6" t="s">
        <v>955</v>
      </c>
      <c r="C150" s="15" t="s">
        <v>835</v>
      </c>
      <c r="D150" s="6" t="s">
        <v>835</v>
      </c>
      <c r="E150" s="24"/>
    </row>
    <row r="151" ht="18.35" spans="1:5">
      <c r="A151" s="23"/>
      <c r="B151" s="6" t="s">
        <v>956</v>
      </c>
      <c r="C151" s="15" t="s">
        <v>957</v>
      </c>
      <c r="D151" s="6" t="s">
        <v>957</v>
      </c>
      <c r="E151" s="24"/>
    </row>
    <row r="152" ht="18.35" spans="1:5">
      <c r="A152" s="23"/>
      <c r="B152" s="6" t="s">
        <v>958</v>
      </c>
      <c r="C152" s="15" t="s">
        <v>959</v>
      </c>
      <c r="D152" s="6" t="s">
        <v>959</v>
      </c>
      <c r="E152" s="24"/>
    </row>
    <row r="153" ht="18.35" spans="1:5">
      <c r="A153" s="23"/>
      <c r="B153" s="6" t="s">
        <v>960</v>
      </c>
      <c r="C153" s="15" t="s">
        <v>742</v>
      </c>
      <c r="D153" s="6" t="s">
        <v>742</v>
      </c>
      <c r="E153" s="24"/>
    </row>
    <row r="154" ht="18.35" spans="1:5">
      <c r="A154" s="23"/>
      <c r="B154" s="6" t="s">
        <v>961</v>
      </c>
      <c r="C154" s="15" t="s">
        <v>761</v>
      </c>
      <c r="D154" s="6" t="s">
        <v>761</v>
      </c>
      <c r="E154" s="24"/>
    </row>
    <row r="155" ht="18.35" spans="1:5">
      <c r="A155" s="23"/>
      <c r="B155" s="6" t="s">
        <v>962</v>
      </c>
      <c r="C155" s="15" t="s">
        <v>963</v>
      </c>
      <c r="D155" s="6" t="s">
        <v>963</v>
      </c>
      <c r="E155" s="24"/>
    </row>
    <row r="156" ht="18.35" spans="1:5">
      <c r="A156" s="23"/>
      <c r="B156" s="6" t="s">
        <v>964</v>
      </c>
      <c r="C156" s="15" t="s">
        <v>736</v>
      </c>
      <c r="D156" s="6" t="s">
        <v>736</v>
      </c>
      <c r="E156" s="24"/>
    </row>
    <row r="157" ht="18.35" spans="1:5">
      <c r="A157" s="23"/>
      <c r="B157" s="6" t="s">
        <v>965</v>
      </c>
      <c r="C157" s="15" t="s">
        <v>966</v>
      </c>
      <c r="D157" s="6" t="s">
        <v>967</v>
      </c>
      <c r="E157" s="24"/>
    </row>
    <row r="158" ht="18.35" spans="1:5">
      <c r="A158" s="23"/>
      <c r="B158" s="6" t="s">
        <v>968</v>
      </c>
      <c r="C158" s="15" t="s">
        <v>966</v>
      </c>
      <c r="D158" s="6" t="s">
        <v>740</v>
      </c>
      <c r="E158" s="24"/>
    </row>
    <row r="159" ht="18.35" spans="1:5">
      <c r="A159" s="23"/>
      <c r="B159" s="6" t="s">
        <v>969</v>
      </c>
      <c r="C159" s="15" t="s">
        <v>970</v>
      </c>
      <c r="D159" s="6" t="s">
        <v>971</v>
      </c>
      <c r="E159" s="24"/>
    </row>
    <row r="160" ht="18.35" spans="1:5">
      <c r="A160" s="23"/>
      <c r="B160" s="6" t="s">
        <v>972</v>
      </c>
      <c r="C160" s="15" t="s">
        <v>973</v>
      </c>
      <c r="D160" s="6" t="s">
        <v>973</v>
      </c>
      <c r="E160" s="24"/>
    </row>
    <row r="161" ht="18.35" spans="1:5">
      <c r="A161" s="23"/>
      <c r="B161" s="6" t="s">
        <v>974</v>
      </c>
      <c r="C161" s="15" t="s">
        <v>973</v>
      </c>
      <c r="D161" s="6" t="s">
        <v>973</v>
      </c>
      <c r="E161" s="24"/>
    </row>
    <row r="162" ht="18.35" spans="1:5">
      <c r="A162" s="23"/>
      <c r="B162" s="6" t="s">
        <v>975</v>
      </c>
      <c r="C162" s="15" t="s">
        <v>967</v>
      </c>
      <c r="D162" s="6" t="s">
        <v>967</v>
      </c>
      <c r="E162" s="24"/>
    </row>
    <row r="163" ht="18.35" spans="1:5">
      <c r="A163" s="23"/>
      <c r="B163" s="6" t="s">
        <v>976</v>
      </c>
      <c r="C163" s="15" t="s">
        <v>783</v>
      </c>
      <c r="D163" s="6" t="s">
        <v>783</v>
      </c>
      <c r="E163" s="24"/>
    </row>
    <row r="164" ht="18.35" spans="1:5">
      <c r="A164" s="23"/>
      <c r="B164" s="6" t="s">
        <v>977</v>
      </c>
      <c r="C164" s="15" t="s">
        <v>769</v>
      </c>
      <c r="D164" s="6" t="s">
        <v>769</v>
      </c>
      <c r="E164" s="24"/>
    </row>
    <row r="165" ht="18.35" spans="1:5">
      <c r="A165" s="23"/>
      <c r="B165" s="6" t="s">
        <v>978</v>
      </c>
      <c r="C165" s="15" t="s">
        <v>804</v>
      </c>
      <c r="D165" s="6" t="s">
        <v>804</v>
      </c>
      <c r="E165" s="24"/>
    </row>
    <row r="166" ht="18.35" spans="1:5">
      <c r="A166" s="23"/>
      <c r="B166" s="6" t="s">
        <v>979</v>
      </c>
      <c r="C166" s="15" t="s">
        <v>963</v>
      </c>
      <c r="D166" s="6" t="s">
        <v>963</v>
      </c>
      <c r="E166" s="24"/>
    </row>
    <row r="167" ht="18.35" spans="1:5">
      <c r="A167" s="23"/>
      <c r="B167" s="6" t="s">
        <v>980</v>
      </c>
      <c r="C167" s="15" t="s">
        <v>802</v>
      </c>
      <c r="D167" s="6" t="s">
        <v>802</v>
      </c>
      <c r="E167" s="24"/>
    </row>
    <row r="168" ht="18.35" spans="1:5">
      <c r="A168" s="23"/>
      <c r="B168" s="6" t="s">
        <v>981</v>
      </c>
      <c r="C168" s="15" t="s">
        <v>835</v>
      </c>
      <c r="D168" s="6" t="s">
        <v>835</v>
      </c>
      <c r="E168" s="24"/>
    </row>
    <row r="169" ht="18.35" spans="1:5">
      <c r="A169" s="23"/>
      <c r="B169" s="6" t="s">
        <v>982</v>
      </c>
      <c r="C169" s="15" t="s">
        <v>785</v>
      </c>
      <c r="D169" s="6" t="s">
        <v>785</v>
      </c>
      <c r="E169" s="24"/>
    </row>
    <row r="170" ht="18.35" spans="1:5">
      <c r="A170" s="23"/>
      <c r="B170" s="6" t="s">
        <v>983</v>
      </c>
      <c r="C170" s="15" t="s">
        <v>787</v>
      </c>
      <c r="D170" s="6" t="s">
        <v>787</v>
      </c>
      <c r="E170" s="24"/>
    </row>
    <row r="171" ht="18.35" spans="1:5">
      <c r="A171" s="23"/>
      <c r="B171" s="6" t="s">
        <v>984</v>
      </c>
      <c r="C171" s="15" t="s">
        <v>985</v>
      </c>
      <c r="D171" s="6" t="s">
        <v>985</v>
      </c>
      <c r="E171" s="24"/>
    </row>
    <row r="172" ht="18.35" spans="1:5">
      <c r="A172" s="23"/>
      <c r="B172" s="6" t="s">
        <v>986</v>
      </c>
      <c r="C172" s="15" t="s">
        <v>871</v>
      </c>
      <c r="D172" s="6" t="s">
        <v>871</v>
      </c>
      <c r="E172" s="24"/>
    </row>
    <row r="173" ht="18.35" spans="1:5">
      <c r="A173" s="23"/>
      <c r="B173" s="6" t="s">
        <v>987</v>
      </c>
      <c r="C173" s="15" t="s">
        <v>988</v>
      </c>
      <c r="D173" s="6" t="s">
        <v>988</v>
      </c>
      <c r="E173" s="24"/>
    </row>
    <row r="174" ht="18.35" spans="1:5">
      <c r="A174" s="23"/>
      <c r="B174" s="6" t="s">
        <v>989</v>
      </c>
      <c r="C174" s="15" t="s">
        <v>928</v>
      </c>
      <c r="D174" s="6" t="s">
        <v>928</v>
      </c>
      <c r="E174" s="24"/>
    </row>
    <row r="175" ht="18.35" spans="1:5">
      <c r="A175" s="23"/>
      <c r="B175" s="6" t="s">
        <v>990</v>
      </c>
      <c r="C175" s="15" t="s">
        <v>928</v>
      </c>
      <c r="D175" s="6" t="s">
        <v>928</v>
      </c>
      <c r="E175" s="24"/>
    </row>
    <row r="176" ht="18.35" spans="1:5">
      <c r="A176" s="23"/>
      <c r="B176" s="6" t="s">
        <v>991</v>
      </c>
      <c r="C176" s="15" t="s">
        <v>992</v>
      </c>
      <c r="D176" s="6" t="s">
        <v>992</v>
      </c>
      <c r="E176" s="24"/>
    </row>
    <row r="177" ht="18.35" spans="1:5">
      <c r="A177" s="23"/>
      <c r="B177" s="6" t="s">
        <v>993</v>
      </c>
      <c r="C177" s="15" t="s">
        <v>963</v>
      </c>
      <c r="D177" s="6" t="s">
        <v>963</v>
      </c>
      <c r="E177" s="24"/>
    </row>
    <row r="178" ht="18.35" spans="1:5">
      <c r="A178" s="23"/>
      <c r="B178" s="6" t="s">
        <v>994</v>
      </c>
      <c r="C178" s="15" t="s">
        <v>802</v>
      </c>
      <c r="D178" s="6" t="s">
        <v>802</v>
      </c>
      <c r="E178" s="24"/>
    </row>
    <row r="179" ht="18.35" spans="1:5">
      <c r="A179" s="23"/>
      <c r="B179" s="6" t="s">
        <v>995</v>
      </c>
      <c r="C179" s="15" t="s">
        <v>890</v>
      </c>
      <c r="D179" s="6" t="s">
        <v>890</v>
      </c>
      <c r="E179" s="24"/>
    </row>
    <row r="180" ht="18.35" spans="1:5">
      <c r="A180" s="23"/>
      <c r="B180" s="6" t="s">
        <v>996</v>
      </c>
      <c r="C180" s="15" t="s">
        <v>997</v>
      </c>
      <c r="D180" s="6" t="s">
        <v>997</v>
      </c>
      <c r="E180" s="24"/>
    </row>
    <row r="181" ht="18.35" spans="1:5">
      <c r="A181" s="23"/>
      <c r="B181" s="6" t="s">
        <v>998</v>
      </c>
      <c r="C181" s="15" t="s">
        <v>999</v>
      </c>
      <c r="D181" s="6" t="s">
        <v>999</v>
      </c>
      <c r="E181" s="24"/>
    </row>
    <row r="182" ht="18.35" spans="1:5">
      <c r="A182" s="23"/>
      <c r="B182" s="6" t="s">
        <v>1000</v>
      </c>
      <c r="C182" s="15" t="s">
        <v>1001</v>
      </c>
      <c r="D182" s="6" t="s">
        <v>1001</v>
      </c>
      <c r="E182" s="24"/>
    </row>
    <row r="183" ht="18.35" spans="1:5">
      <c r="A183" s="23"/>
      <c r="B183" s="6" t="s">
        <v>1002</v>
      </c>
      <c r="C183" s="15" t="s">
        <v>1001</v>
      </c>
      <c r="D183" s="6" t="s">
        <v>1001</v>
      </c>
      <c r="E183" s="24"/>
    </row>
    <row r="184" ht="18.35" spans="1:5">
      <c r="A184" s="23"/>
      <c r="B184" s="6" t="s">
        <v>1003</v>
      </c>
      <c r="C184" s="15" t="s">
        <v>1004</v>
      </c>
      <c r="D184" s="6" t="s">
        <v>1004</v>
      </c>
      <c r="E184" s="24"/>
    </row>
    <row r="185" ht="18.35" spans="1:5">
      <c r="A185" s="23"/>
      <c r="B185" s="6" t="s">
        <v>1005</v>
      </c>
      <c r="C185" s="15" t="s">
        <v>1006</v>
      </c>
      <c r="D185" s="6" t="s">
        <v>1007</v>
      </c>
      <c r="E185" s="24"/>
    </row>
    <row r="186" ht="18.35" spans="1:5">
      <c r="A186" s="23"/>
      <c r="B186" s="6" t="s">
        <v>1008</v>
      </c>
      <c r="C186" s="15" t="s">
        <v>1009</v>
      </c>
      <c r="D186" s="6" t="s">
        <v>754</v>
      </c>
      <c r="E186" s="24"/>
    </row>
    <row r="187" ht="18.35" spans="1:5">
      <c r="A187" s="23"/>
      <c r="B187" s="6" t="s">
        <v>1010</v>
      </c>
      <c r="C187" s="15" t="s">
        <v>738</v>
      </c>
      <c r="D187" s="6" t="s">
        <v>738</v>
      </c>
      <c r="E187" s="24"/>
    </row>
    <row r="188" ht="18.35" spans="1:5">
      <c r="A188" s="23"/>
      <c r="B188" s="6" t="s">
        <v>1011</v>
      </c>
      <c r="C188" s="15" t="s">
        <v>791</v>
      </c>
      <c r="D188" s="6" t="s">
        <v>791</v>
      </c>
      <c r="E188" s="24"/>
    </row>
    <row r="189" ht="18.35" spans="1:5">
      <c r="A189" s="23"/>
      <c r="B189" s="6" t="s">
        <v>1012</v>
      </c>
      <c r="C189" s="15" t="s">
        <v>1013</v>
      </c>
      <c r="D189" s="6" t="s">
        <v>1014</v>
      </c>
      <c r="E189" s="24"/>
    </row>
    <row r="190" ht="18.35" spans="1:5">
      <c r="A190" s="23"/>
      <c r="B190" s="6" t="s">
        <v>1015</v>
      </c>
      <c r="C190" s="15" t="s">
        <v>1016</v>
      </c>
      <c r="D190" s="6" t="s">
        <v>1016</v>
      </c>
      <c r="E190" s="24"/>
    </row>
    <row r="191" ht="18.35" spans="1:5">
      <c r="A191" s="23"/>
      <c r="B191" s="6" t="s">
        <v>1017</v>
      </c>
      <c r="C191" s="15" t="s">
        <v>1016</v>
      </c>
      <c r="D191" s="6" t="s">
        <v>1016</v>
      </c>
      <c r="E191" s="24"/>
    </row>
    <row r="192" ht="18.35" spans="1:5">
      <c r="A192" s="23"/>
      <c r="B192" s="6" t="s">
        <v>1018</v>
      </c>
      <c r="C192" s="15" t="s">
        <v>800</v>
      </c>
      <c r="D192" s="6" t="s">
        <v>800</v>
      </c>
      <c r="E192" s="24"/>
    </row>
    <row r="193" ht="18.35" spans="1:5">
      <c r="A193" s="23"/>
      <c r="B193" s="6" t="s">
        <v>1019</v>
      </c>
      <c r="C193" s="15" t="s">
        <v>736</v>
      </c>
      <c r="D193" s="6" t="s">
        <v>736</v>
      </c>
      <c r="E193" s="24"/>
    </row>
    <row r="194" ht="18.35" spans="1:5">
      <c r="A194" s="23"/>
      <c r="B194" s="6" t="s">
        <v>1020</v>
      </c>
      <c r="C194" s="15" t="s">
        <v>1021</v>
      </c>
      <c r="D194" s="6" t="s">
        <v>1021</v>
      </c>
      <c r="E194" s="24"/>
    </row>
    <row r="195" ht="18.35" spans="1:5">
      <c r="A195" s="23"/>
      <c r="B195" s="6" t="s">
        <v>1022</v>
      </c>
      <c r="C195" s="15" t="s">
        <v>1021</v>
      </c>
      <c r="D195" s="6" t="s">
        <v>1021</v>
      </c>
      <c r="E195" s="24"/>
    </row>
    <row r="196" ht="18.35" spans="1:5">
      <c r="A196" s="23"/>
      <c r="B196" s="6" t="s">
        <v>1023</v>
      </c>
      <c r="C196" s="15" t="s">
        <v>1021</v>
      </c>
      <c r="D196" s="6" t="s">
        <v>1021</v>
      </c>
      <c r="E196" s="24"/>
    </row>
    <row r="197" ht="18.35" spans="1:5">
      <c r="A197" s="23"/>
      <c r="B197" s="6" t="s">
        <v>1024</v>
      </c>
      <c r="C197" s="15" t="s">
        <v>1021</v>
      </c>
      <c r="D197" s="6" t="s">
        <v>1021</v>
      </c>
      <c r="E197" s="24"/>
    </row>
    <row r="198" ht="18.35" spans="1:5">
      <c r="A198" s="23"/>
      <c r="B198" s="6" t="s">
        <v>1025</v>
      </c>
      <c r="C198" s="15" t="s">
        <v>1021</v>
      </c>
      <c r="D198" s="6" t="s">
        <v>1021</v>
      </c>
      <c r="E198" s="24"/>
    </row>
    <row r="199" ht="18.35" spans="1:5">
      <c r="A199" s="23"/>
      <c r="B199" s="6" t="s">
        <v>1026</v>
      </c>
      <c r="C199" s="15" t="s">
        <v>1021</v>
      </c>
      <c r="D199" s="6" t="s">
        <v>1021</v>
      </c>
      <c r="E199" s="24"/>
    </row>
    <row r="200" ht="18.35" spans="1:5">
      <c r="A200" s="23"/>
      <c r="B200" s="6" t="s">
        <v>1027</v>
      </c>
      <c r="C200" s="15" t="s">
        <v>997</v>
      </c>
      <c r="D200" s="6" t="s">
        <v>997</v>
      </c>
      <c r="E200" s="24"/>
    </row>
    <row r="201" ht="18.35" spans="1:5">
      <c r="A201" s="23"/>
      <c r="B201" s="6" t="s">
        <v>1028</v>
      </c>
      <c r="C201" s="15" t="s">
        <v>999</v>
      </c>
      <c r="D201" s="6" t="s">
        <v>999</v>
      </c>
      <c r="E201" s="24"/>
    </row>
    <row r="202" ht="18.35" spans="1:5">
      <c r="A202" s="23"/>
      <c r="B202" s="6" t="s">
        <v>1029</v>
      </c>
      <c r="C202" s="15" t="s">
        <v>837</v>
      </c>
      <c r="D202" s="6" t="s">
        <v>837</v>
      </c>
      <c r="E202" s="24"/>
    </row>
    <row r="203" ht="18.35" spans="1:5">
      <c r="A203" s="23"/>
      <c r="B203" s="6" t="s">
        <v>1030</v>
      </c>
      <c r="C203" s="15" t="s">
        <v>837</v>
      </c>
      <c r="D203" s="6" t="s">
        <v>837</v>
      </c>
      <c r="E203" s="24"/>
    </row>
    <row r="204" ht="18.35" spans="1:5">
      <c r="A204" s="23"/>
      <c r="B204" s="6" t="s">
        <v>1031</v>
      </c>
      <c r="C204" s="15" t="s">
        <v>1032</v>
      </c>
      <c r="D204" s="6" t="s">
        <v>1032</v>
      </c>
      <c r="E204" s="24"/>
    </row>
    <row r="205" ht="18.35" spans="1:5">
      <c r="A205" s="23"/>
      <c r="B205" s="6" t="s">
        <v>1033</v>
      </c>
      <c r="C205" s="15" t="s">
        <v>832</v>
      </c>
      <c r="D205" s="6" t="s">
        <v>832</v>
      </c>
      <c r="E205" s="24"/>
    </row>
    <row r="206" ht="18.35" spans="1:5">
      <c r="A206" s="23"/>
      <c r="B206" s="6" t="s">
        <v>1034</v>
      </c>
      <c r="C206" s="15" t="s">
        <v>800</v>
      </c>
      <c r="D206" s="6" t="s">
        <v>800</v>
      </c>
      <c r="E206" s="24"/>
    </row>
    <row r="207" ht="18.35" spans="1:5">
      <c r="A207" s="23"/>
      <c r="B207" s="6" t="s">
        <v>1035</v>
      </c>
      <c r="C207" s="15" t="s">
        <v>1036</v>
      </c>
      <c r="D207" s="6" t="s">
        <v>1036</v>
      </c>
      <c r="E207" s="24"/>
    </row>
    <row r="208" ht="18.35" spans="1:5">
      <c r="A208" s="23"/>
      <c r="B208" s="6" t="s">
        <v>1037</v>
      </c>
      <c r="C208" s="15" t="s">
        <v>736</v>
      </c>
      <c r="D208" s="6" t="s">
        <v>736</v>
      </c>
      <c r="E208" s="24"/>
    </row>
    <row r="209" ht="18.35" spans="1:5">
      <c r="A209" s="23"/>
      <c r="B209" s="6" t="s">
        <v>1038</v>
      </c>
      <c r="C209" s="15" t="s">
        <v>738</v>
      </c>
      <c r="D209" s="6" t="s">
        <v>738</v>
      </c>
      <c r="E209" s="24"/>
    </row>
    <row r="210" ht="18.35" spans="1:5">
      <c r="A210" s="23"/>
      <c r="B210" s="6" t="s">
        <v>1039</v>
      </c>
      <c r="C210" s="15" t="s">
        <v>1040</v>
      </c>
      <c r="D210" s="6" t="s">
        <v>1040</v>
      </c>
      <c r="E210" s="24"/>
    </row>
    <row r="211" ht="18.35" spans="1:5">
      <c r="A211" s="23"/>
      <c r="B211" s="6" t="s">
        <v>1041</v>
      </c>
      <c r="C211" s="15" t="s">
        <v>963</v>
      </c>
      <c r="D211" s="6" t="s">
        <v>963</v>
      </c>
      <c r="E211" s="24"/>
    </row>
    <row r="212" ht="18.35" spans="1:5">
      <c r="A212" s="23"/>
      <c r="B212" s="6" t="s">
        <v>1042</v>
      </c>
      <c r="C212" s="15" t="s">
        <v>802</v>
      </c>
      <c r="D212" s="6" t="s">
        <v>802</v>
      </c>
      <c r="E212" s="24"/>
    </row>
    <row r="213" ht="18.35" spans="1:5">
      <c r="A213" s="23"/>
      <c r="B213" s="6" t="s">
        <v>1043</v>
      </c>
      <c r="C213" s="15" t="s">
        <v>950</v>
      </c>
      <c r="D213" s="6" t="s">
        <v>950</v>
      </c>
      <c r="E213" s="24"/>
    </row>
    <row r="214" ht="18.35" spans="1:5">
      <c r="A214" s="23"/>
      <c r="B214" s="6" t="s">
        <v>1044</v>
      </c>
      <c r="C214" s="15" t="s">
        <v>761</v>
      </c>
      <c r="D214" s="6" t="s">
        <v>761</v>
      </c>
      <c r="E214" s="24"/>
    </row>
    <row r="215" ht="18.35" spans="1:5">
      <c r="A215" s="23"/>
      <c r="B215" s="6" t="s">
        <v>1045</v>
      </c>
      <c r="C215" s="15" t="s">
        <v>963</v>
      </c>
      <c r="D215" s="6" t="s">
        <v>963</v>
      </c>
      <c r="E215" s="24"/>
    </row>
    <row r="216" ht="18.35" spans="1:5">
      <c r="A216" s="23"/>
      <c r="B216" s="6" t="s">
        <v>1046</v>
      </c>
      <c r="C216" s="15" t="s">
        <v>950</v>
      </c>
      <c r="D216" s="6" t="s">
        <v>950</v>
      </c>
      <c r="E216" s="24"/>
    </row>
    <row r="217" ht="18.35" spans="1:5">
      <c r="A217" s="23"/>
      <c r="B217" s="6" t="s">
        <v>1047</v>
      </c>
      <c r="C217" s="15" t="s">
        <v>1048</v>
      </c>
      <c r="D217" s="6" t="s">
        <v>1048</v>
      </c>
      <c r="E217" s="24"/>
    </row>
    <row r="218" ht="18.35" spans="1:5">
      <c r="A218" s="23"/>
      <c r="B218" s="6" t="s">
        <v>1049</v>
      </c>
      <c r="C218" s="15" t="s">
        <v>1048</v>
      </c>
      <c r="D218" s="6" t="s">
        <v>1048</v>
      </c>
      <c r="E218" s="24"/>
    </row>
    <row r="219" ht="18.35" spans="1:5">
      <c r="A219" s="23"/>
      <c r="B219" s="6" t="s">
        <v>1050</v>
      </c>
      <c r="C219" s="15" t="s">
        <v>1051</v>
      </c>
      <c r="D219" s="6" t="s">
        <v>1051</v>
      </c>
      <c r="E219" s="24"/>
    </row>
    <row r="220" ht="18.35" spans="1:5">
      <c r="A220" s="23"/>
      <c r="B220" s="6" t="s">
        <v>1052</v>
      </c>
      <c r="C220" s="15" t="s">
        <v>1053</v>
      </c>
      <c r="D220" s="6" t="s">
        <v>1053</v>
      </c>
      <c r="E220" s="24"/>
    </row>
    <row r="221" ht="18.35" spans="1:5">
      <c r="A221" s="23"/>
      <c r="B221" s="6" t="s">
        <v>1054</v>
      </c>
      <c r="C221" s="15" t="s">
        <v>992</v>
      </c>
      <c r="D221" s="6" t="s">
        <v>992</v>
      </c>
      <c r="E221" s="24"/>
    </row>
    <row r="222" ht="18.35" spans="1:5">
      <c r="A222" s="23"/>
      <c r="B222" s="6" t="s">
        <v>1055</v>
      </c>
      <c r="C222" s="15" t="s">
        <v>992</v>
      </c>
      <c r="D222" s="6" t="s">
        <v>992</v>
      </c>
      <c r="E222" s="24"/>
    </row>
    <row r="223" ht="18.35" spans="1:5">
      <c r="A223" s="23"/>
      <c r="B223" s="6" t="s">
        <v>1056</v>
      </c>
      <c r="C223" s="15" t="s">
        <v>1057</v>
      </c>
      <c r="D223" s="6" t="s">
        <v>1057</v>
      </c>
      <c r="E223" s="24"/>
    </row>
    <row r="224" ht="18.35" spans="1:5">
      <c r="A224" s="23"/>
      <c r="B224" s="6" t="s">
        <v>1058</v>
      </c>
      <c r="C224" s="15" t="s">
        <v>1059</v>
      </c>
      <c r="D224" s="6" t="s">
        <v>1060</v>
      </c>
      <c r="E224" s="24"/>
    </row>
    <row r="225" ht="18.35" spans="1:5">
      <c r="A225" s="23"/>
      <c r="B225" s="6" t="s">
        <v>1061</v>
      </c>
      <c r="C225" s="15" t="s">
        <v>1059</v>
      </c>
      <c r="D225" s="6" t="s">
        <v>1060</v>
      </c>
      <c r="E225" s="24"/>
    </row>
    <row r="226" ht="18.35" spans="1:5">
      <c r="A226" s="23"/>
      <c r="B226" s="6" t="s">
        <v>1062</v>
      </c>
      <c r="C226" s="15" t="s">
        <v>933</v>
      </c>
      <c r="D226" s="6" t="s">
        <v>1063</v>
      </c>
      <c r="E226" s="24"/>
    </row>
    <row r="227" ht="18.35" spans="1:5">
      <c r="A227" s="23"/>
      <c r="B227" s="6" t="s">
        <v>1064</v>
      </c>
      <c r="C227" s="15" t="s">
        <v>933</v>
      </c>
      <c r="D227" s="6" t="s">
        <v>1063</v>
      </c>
      <c r="E227" s="24"/>
    </row>
    <row r="228" ht="18.35" spans="1:5">
      <c r="A228" s="23"/>
      <c r="B228" s="6" t="s">
        <v>1065</v>
      </c>
      <c r="C228" s="15" t="s">
        <v>933</v>
      </c>
      <c r="D228" s="6" t="s">
        <v>1063</v>
      </c>
      <c r="E228" s="24"/>
    </row>
    <row r="229" ht="18.35" spans="1:5">
      <c r="A229" s="23"/>
      <c r="B229" s="6" t="s">
        <v>1066</v>
      </c>
      <c r="C229" s="15" t="s">
        <v>933</v>
      </c>
      <c r="D229" s="6" t="s">
        <v>1063</v>
      </c>
      <c r="E229" s="24"/>
    </row>
    <row r="230" ht="18.35" spans="1:5">
      <c r="A230" s="23"/>
      <c r="B230" s="6" t="s">
        <v>1067</v>
      </c>
      <c r="C230" s="15" t="s">
        <v>1001</v>
      </c>
      <c r="D230" s="6" t="s">
        <v>1001</v>
      </c>
      <c r="E230" s="24"/>
    </row>
    <row r="231" ht="18.35" spans="1:5">
      <c r="A231" s="23"/>
      <c r="B231" s="6" t="s">
        <v>1068</v>
      </c>
      <c r="C231" s="15" t="s">
        <v>1001</v>
      </c>
      <c r="D231" s="6" t="s">
        <v>1001</v>
      </c>
      <c r="E231" s="24"/>
    </row>
    <row r="232" ht="18.35" spans="1:5">
      <c r="A232" s="23"/>
      <c r="B232" s="6" t="s">
        <v>1069</v>
      </c>
      <c r="C232" s="15" t="s">
        <v>1070</v>
      </c>
      <c r="D232" s="6" t="s">
        <v>1070</v>
      </c>
      <c r="E232" s="24"/>
    </row>
    <row r="233" ht="18.35" spans="1:5">
      <c r="A233" s="23"/>
      <c r="B233" s="6" t="s">
        <v>1071</v>
      </c>
      <c r="C233" s="15" t="s">
        <v>973</v>
      </c>
      <c r="D233" s="6" t="s">
        <v>973</v>
      </c>
      <c r="E233" s="24"/>
    </row>
    <row r="234" ht="18.35" spans="1:5">
      <c r="A234" s="23"/>
      <c r="B234" s="6" t="s">
        <v>1072</v>
      </c>
      <c r="C234" s="15" t="s">
        <v>973</v>
      </c>
      <c r="D234" s="6" t="s">
        <v>973</v>
      </c>
      <c r="E234" s="24"/>
    </row>
    <row r="235" ht="18.35" spans="1:5">
      <c r="A235" s="23"/>
      <c r="B235" s="6" t="s">
        <v>1073</v>
      </c>
      <c r="C235" s="15" t="s">
        <v>1074</v>
      </c>
      <c r="D235" s="6" t="s">
        <v>1074</v>
      </c>
      <c r="E235" s="24"/>
    </row>
    <row r="236" ht="18.35" spans="1:5">
      <c r="A236" s="23"/>
      <c r="B236" s="6" t="s">
        <v>1075</v>
      </c>
      <c r="C236" s="15" t="s">
        <v>732</v>
      </c>
      <c r="D236" s="6" t="s">
        <v>732</v>
      </c>
      <c r="E236" s="24"/>
    </row>
    <row r="237" ht="18.35" spans="1:5">
      <c r="A237" s="23"/>
      <c r="B237" s="6" t="s">
        <v>1076</v>
      </c>
      <c r="C237" s="15" t="s">
        <v>761</v>
      </c>
      <c r="D237" s="6" t="s">
        <v>761</v>
      </c>
      <c r="E237" s="24"/>
    </row>
    <row r="238" ht="18.35" spans="1:5">
      <c r="A238" s="23"/>
      <c r="B238" s="6" t="s">
        <v>1077</v>
      </c>
      <c r="C238" s="15" t="s">
        <v>1078</v>
      </c>
      <c r="D238" s="6" t="s">
        <v>1078</v>
      </c>
      <c r="E238" s="24"/>
    </row>
    <row r="239" ht="18.35" spans="1:5">
      <c r="A239" s="23"/>
      <c r="B239" s="6" t="s">
        <v>1079</v>
      </c>
      <c r="C239" s="15" t="s">
        <v>992</v>
      </c>
      <c r="D239" s="6" t="s">
        <v>1080</v>
      </c>
      <c r="E239" s="24"/>
    </row>
    <row r="240" ht="18.35" spans="1:5">
      <c r="A240" s="23"/>
      <c r="B240" s="6" t="s">
        <v>1081</v>
      </c>
      <c r="C240" s="15" t="s">
        <v>992</v>
      </c>
      <c r="D240" s="6" t="s">
        <v>992</v>
      </c>
      <c r="E240" s="24"/>
    </row>
    <row r="241" ht="18.35" spans="1:5">
      <c r="A241" s="23"/>
      <c r="B241" s="6" t="s">
        <v>1082</v>
      </c>
      <c r="C241" s="15" t="s">
        <v>1083</v>
      </c>
      <c r="D241" s="6" t="s">
        <v>1084</v>
      </c>
      <c r="E241" s="24"/>
    </row>
    <row r="242" ht="18.35" spans="1:5">
      <c r="A242" s="23"/>
      <c r="B242" s="6" t="s">
        <v>1085</v>
      </c>
      <c r="C242" s="15" t="s">
        <v>1086</v>
      </c>
      <c r="D242" s="6" t="s">
        <v>1086</v>
      </c>
      <c r="E242" s="24"/>
    </row>
    <row r="243" ht="18.35" spans="1:5">
      <c r="A243" s="23"/>
      <c r="B243" s="6" t="s">
        <v>1087</v>
      </c>
      <c r="C243" s="15" t="s">
        <v>1088</v>
      </c>
      <c r="D243" s="6" t="s">
        <v>1088</v>
      </c>
      <c r="E243" s="24"/>
    </row>
    <row r="244" ht="18.35" spans="1:5">
      <c r="A244" s="23"/>
      <c r="B244" s="6" t="s">
        <v>1089</v>
      </c>
      <c r="C244" s="15" t="s">
        <v>1090</v>
      </c>
      <c r="D244" s="6" t="s">
        <v>1090</v>
      </c>
      <c r="E244" s="24"/>
    </row>
    <row r="245" ht="18.35" spans="1:5">
      <c r="A245" s="23"/>
      <c r="B245" s="6" t="s">
        <v>1091</v>
      </c>
      <c r="C245" s="15" t="s">
        <v>1090</v>
      </c>
      <c r="D245" s="6" t="s">
        <v>1090</v>
      </c>
      <c r="E245" s="24"/>
    </row>
    <row r="246" ht="18.35" spans="1:5">
      <c r="A246" s="23"/>
      <c r="B246" s="6" t="s">
        <v>1092</v>
      </c>
      <c r="C246" s="15" t="s">
        <v>1090</v>
      </c>
      <c r="D246" s="6" t="s">
        <v>1090</v>
      </c>
      <c r="E246" s="24"/>
    </row>
    <row r="247" ht="18.35" spans="1:5">
      <c r="A247" s="23"/>
      <c r="B247" s="6" t="s">
        <v>1093</v>
      </c>
      <c r="C247" s="15" t="s">
        <v>1090</v>
      </c>
      <c r="D247" s="6" t="s">
        <v>1090</v>
      </c>
      <c r="E247" s="24"/>
    </row>
    <row r="248" ht="18.35" spans="1:5">
      <c r="A248" s="23"/>
      <c r="B248" s="6" t="s">
        <v>1094</v>
      </c>
      <c r="C248" s="15" t="s">
        <v>1090</v>
      </c>
      <c r="D248" s="6" t="s">
        <v>1090</v>
      </c>
      <c r="E248" s="24"/>
    </row>
    <row r="249" ht="18.35" spans="1:5">
      <c r="A249" s="23"/>
      <c r="B249" s="6" t="s">
        <v>1095</v>
      </c>
      <c r="C249" s="15" t="s">
        <v>1090</v>
      </c>
      <c r="D249" s="6" t="s">
        <v>1090</v>
      </c>
      <c r="E249" s="24"/>
    </row>
    <row r="250" ht="18.35" spans="1:5">
      <c r="A250" s="23"/>
      <c r="B250" s="6" t="s">
        <v>1096</v>
      </c>
      <c r="C250" s="15" t="s">
        <v>1097</v>
      </c>
      <c r="D250" s="6" t="s">
        <v>1097</v>
      </c>
      <c r="E250" s="24"/>
    </row>
    <row r="251" ht="18.35" spans="1:5">
      <c r="A251" s="23"/>
      <c r="B251" s="6" t="s">
        <v>1098</v>
      </c>
      <c r="C251" s="15" t="s">
        <v>1097</v>
      </c>
      <c r="D251" s="6" t="s">
        <v>1097</v>
      </c>
      <c r="E251" s="24"/>
    </row>
    <row r="252" ht="18.35" spans="1:5">
      <c r="A252" s="23"/>
      <c r="B252" s="6" t="s">
        <v>1099</v>
      </c>
      <c r="C252" s="15" t="s">
        <v>791</v>
      </c>
      <c r="D252" s="6" t="s">
        <v>791</v>
      </c>
      <c r="E252" s="24"/>
    </row>
    <row r="253" ht="18.35" spans="1:5">
      <c r="A253" s="23"/>
      <c r="B253" s="6" t="s">
        <v>1100</v>
      </c>
      <c r="C253" s="15" t="s">
        <v>950</v>
      </c>
      <c r="D253" s="6" t="s">
        <v>950</v>
      </c>
      <c r="E253" s="24"/>
    </row>
    <row r="254" ht="18.35" spans="1:5">
      <c r="A254" s="23"/>
      <c r="B254" s="6" t="s">
        <v>1101</v>
      </c>
      <c r="C254" s="15" t="s">
        <v>1102</v>
      </c>
      <c r="D254" s="6" t="s">
        <v>1102</v>
      </c>
      <c r="E254" s="24"/>
    </row>
    <row r="255" ht="18.35" spans="1:5">
      <c r="A255" s="23"/>
      <c r="B255" s="6" t="s">
        <v>1103</v>
      </c>
      <c r="C255" s="15" t="s">
        <v>1083</v>
      </c>
      <c r="D255" s="6" t="s">
        <v>1083</v>
      </c>
      <c r="E255" s="24"/>
    </row>
    <row r="256" ht="18.35" spans="1:5">
      <c r="A256" s="23"/>
      <c r="B256" s="6" t="s">
        <v>1104</v>
      </c>
      <c r="C256" s="15" t="s">
        <v>1083</v>
      </c>
      <c r="D256" s="6" t="s">
        <v>1083</v>
      </c>
      <c r="E256" s="24"/>
    </row>
    <row r="257" ht="18.35" spans="1:5">
      <c r="A257" s="23"/>
      <c r="B257" s="6" t="s">
        <v>1105</v>
      </c>
      <c r="C257" s="15" t="s">
        <v>736</v>
      </c>
      <c r="D257" s="6" t="s">
        <v>736</v>
      </c>
      <c r="E257" s="24"/>
    </row>
    <row r="258" ht="18.35" spans="1:5">
      <c r="A258" s="23"/>
      <c r="B258" s="6" t="s">
        <v>1106</v>
      </c>
      <c r="C258" s="15" t="s">
        <v>738</v>
      </c>
      <c r="D258" s="6" t="s">
        <v>738</v>
      </c>
      <c r="E258" s="24"/>
    </row>
    <row r="259" ht="18.35" spans="1:5">
      <c r="A259" s="23"/>
      <c r="B259" s="6" t="s">
        <v>1107</v>
      </c>
      <c r="C259" s="15" t="s">
        <v>1108</v>
      </c>
      <c r="D259" s="6" t="s">
        <v>1109</v>
      </c>
      <c r="E259" s="24"/>
    </row>
    <row r="260" ht="18.35" spans="1:5">
      <c r="A260" s="23"/>
      <c r="B260" s="6" t="s">
        <v>1110</v>
      </c>
      <c r="C260" s="15" t="s">
        <v>1111</v>
      </c>
      <c r="D260" s="6" t="s">
        <v>1111</v>
      </c>
      <c r="E260" s="24"/>
    </row>
    <row r="261" ht="18.35" spans="1:5">
      <c r="A261" s="23"/>
      <c r="B261" s="6" t="s">
        <v>1112</v>
      </c>
      <c r="C261" s="15" t="s">
        <v>1111</v>
      </c>
      <c r="D261" s="6" t="s">
        <v>1111</v>
      </c>
      <c r="E261" s="24"/>
    </row>
    <row r="262" ht="18.35" spans="1:5">
      <c r="A262" s="23"/>
      <c r="B262" s="6" t="s">
        <v>1113</v>
      </c>
      <c r="C262" s="15" t="s">
        <v>1114</v>
      </c>
      <c r="D262" s="6" t="s">
        <v>1115</v>
      </c>
      <c r="E262" s="24"/>
    </row>
    <row r="263" ht="18.35" spans="1:5">
      <c r="A263" s="23"/>
      <c r="B263" s="6" t="s">
        <v>1116</v>
      </c>
      <c r="C263" s="15" t="s">
        <v>903</v>
      </c>
      <c r="D263" s="6" t="s">
        <v>903</v>
      </c>
      <c r="E263" s="24"/>
    </row>
    <row r="264" ht="18.35" spans="1:5">
      <c r="A264" s="23"/>
      <c r="B264" s="6" t="s">
        <v>1117</v>
      </c>
      <c r="C264" s="15" t="s">
        <v>1118</v>
      </c>
      <c r="D264" s="6" t="s">
        <v>1118</v>
      </c>
      <c r="E264" s="24"/>
    </row>
    <row r="265" ht="18.35" spans="1:5">
      <c r="A265" s="23"/>
      <c r="B265" s="6" t="s">
        <v>1119</v>
      </c>
      <c r="C265" s="15" t="s">
        <v>1120</v>
      </c>
      <c r="D265" s="6" t="s">
        <v>1120</v>
      </c>
      <c r="E265" s="24"/>
    </row>
    <row r="266" ht="18.35" spans="1:5">
      <c r="A266" s="23"/>
      <c r="B266" s="6" t="s">
        <v>1121</v>
      </c>
      <c r="C266" s="15" t="s">
        <v>1122</v>
      </c>
      <c r="D266" s="6" t="s">
        <v>1122</v>
      </c>
      <c r="E266" s="24"/>
    </row>
    <row r="267" ht="18.35" spans="1:5">
      <c r="A267" s="23"/>
      <c r="B267" s="6" t="s">
        <v>1123</v>
      </c>
      <c r="C267" s="15" t="s">
        <v>1124</v>
      </c>
      <c r="D267" s="6" t="s">
        <v>1124</v>
      </c>
      <c r="E267" s="24"/>
    </row>
    <row r="268" ht="18.35" spans="1:5">
      <c r="A268" s="23"/>
      <c r="B268" s="6" t="s">
        <v>1125</v>
      </c>
      <c r="C268" s="15" t="s">
        <v>1126</v>
      </c>
      <c r="D268" s="6" t="s">
        <v>1126</v>
      </c>
      <c r="E268" s="24"/>
    </row>
    <row r="269" ht="18.35" spans="1:5">
      <c r="A269" s="23"/>
      <c r="B269" s="6" t="s">
        <v>1127</v>
      </c>
      <c r="C269" s="15" t="s">
        <v>740</v>
      </c>
      <c r="D269" s="25" t="s">
        <v>740</v>
      </c>
      <c r="E269" s="24"/>
    </row>
    <row r="270" ht="18.35" spans="1:5">
      <c r="A270" s="23"/>
      <c r="B270" s="6" t="s">
        <v>1128</v>
      </c>
      <c r="C270" s="15" t="s">
        <v>740</v>
      </c>
      <c r="D270" s="25" t="s">
        <v>740</v>
      </c>
      <c r="E270" s="24"/>
    </row>
    <row r="271" ht="18.35" spans="1:5">
      <c r="A271" s="23"/>
      <c r="B271" s="6" t="s">
        <v>1129</v>
      </c>
      <c r="C271" s="15" t="s">
        <v>1130</v>
      </c>
      <c r="D271" s="6" t="s">
        <v>1130</v>
      </c>
      <c r="E271" s="24"/>
    </row>
    <row r="272" ht="18.35" spans="1:5">
      <c r="A272" s="23"/>
      <c r="B272" s="6" t="s">
        <v>1131</v>
      </c>
      <c r="C272" s="15" t="s">
        <v>1130</v>
      </c>
      <c r="D272" s="6" t="s">
        <v>1130</v>
      </c>
      <c r="E272" s="24"/>
    </row>
    <row r="273" ht="18.35" spans="1:5">
      <c r="A273" s="23"/>
      <c r="B273" s="6" t="s">
        <v>1132</v>
      </c>
      <c r="C273" s="15" t="s">
        <v>1133</v>
      </c>
      <c r="D273" s="6" t="s">
        <v>1133</v>
      </c>
      <c r="E273" s="24"/>
    </row>
    <row r="274" ht="18.35" spans="1:5">
      <c r="A274" s="23"/>
      <c r="B274" s="6" t="s">
        <v>1134</v>
      </c>
      <c r="C274" s="15" t="s">
        <v>1133</v>
      </c>
      <c r="D274" s="6" t="s">
        <v>1133</v>
      </c>
      <c r="E274" s="24"/>
    </row>
    <row r="275" ht="18.35" spans="1:5">
      <c r="A275" s="23"/>
      <c r="B275" s="6" t="s">
        <v>1135</v>
      </c>
      <c r="C275" s="15" t="s">
        <v>1133</v>
      </c>
      <c r="D275" s="6" t="s">
        <v>1133</v>
      </c>
      <c r="E275" s="24"/>
    </row>
    <row r="276" ht="18.35" spans="1:5">
      <c r="A276" s="23"/>
      <c r="B276" s="6" t="s">
        <v>1136</v>
      </c>
      <c r="C276" s="15" t="s">
        <v>1133</v>
      </c>
      <c r="D276" s="6" t="s">
        <v>1133</v>
      </c>
      <c r="E276" s="24"/>
    </row>
    <row r="277" ht="18.35" spans="1:5">
      <c r="A277" s="23"/>
      <c r="B277" s="6" t="s">
        <v>1137</v>
      </c>
      <c r="C277" s="15" t="s">
        <v>1133</v>
      </c>
      <c r="D277" s="6" t="s">
        <v>1133</v>
      </c>
      <c r="E277" s="24"/>
    </row>
    <row r="278" ht="18.35" spans="1:5">
      <c r="A278" s="23"/>
      <c r="B278" s="6" t="s">
        <v>1138</v>
      </c>
      <c r="C278" s="15" t="s">
        <v>1133</v>
      </c>
      <c r="D278" s="6" t="s">
        <v>1133</v>
      </c>
      <c r="E278" s="24"/>
    </row>
    <row r="279" ht="18.35" spans="1:5">
      <c r="A279" s="23"/>
      <c r="B279" s="6" t="s">
        <v>1139</v>
      </c>
      <c r="C279" s="15" t="s">
        <v>1140</v>
      </c>
      <c r="D279" s="6" t="s">
        <v>1140</v>
      </c>
      <c r="E279" s="24"/>
    </row>
    <row r="280" ht="18.35" spans="1:5">
      <c r="A280" s="23"/>
      <c r="B280" s="6" t="s">
        <v>1141</v>
      </c>
      <c r="C280" s="15" t="s">
        <v>1140</v>
      </c>
      <c r="D280" s="6" t="s">
        <v>1140</v>
      </c>
      <c r="E280" s="24"/>
    </row>
    <row r="281" ht="18.35" spans="1:5">
      <c r="A281" s="23"/>
      <c r="B281" s="6" t="s">
        <v>1142</v>
      </c>
      <c r="C281" s="15" t="s">
        <v>1143</v>
      </c>
      <c r="D281" s="6" t="s">
        <v>1143</v>
      </c>
      <c r="E281" s="24"/>
    </row>
    <row r="282" ht="18.35" spans="1:5">
      <c r="A282" s="23"/>
      <c r="B282" s="6" t="s">
        <v>1144</v>
      </c>
      <c r="C282" s="15" t="s">
        <v>1145</v>
      </c>
      <c r="D282" s="6" t="s">
        <v>1145</v>
      </c>
      <c r="E282" s="24"/>
    </row>
    <row r="283" ht="18.35" spans="1:5">
      <c r="A283" s="23"/>
      <c r="B283" s="6" t="s">
        <v>1146</v>
      </c>
      <c r="C283" s="15" t="s">
        <v>1147</v>
      </c>
      <c r="D283" s="6" t="s">
        <v>1147</v>
      </c>
      <c r="E283" s="24"/>
    </row>
    <row r="284" ht="18.35" spans="1:5">
      <c r="A284" s="23"/>
      <c r="B284" s="6" t="s">
        <v>1148</v>
      </c>
      <c r="C284" s="15" t="s">
        <v>1149</v>
      </c>
      <c r="D284" s="6" t="s">
        <v>1149</v>
      </c>
      <c r="E284" s="24"/>
    </row>
    <row r="285" ht="18.35" spans="1:5">
      <c r="A285" s="23"/>
      <c r="B285" s="6" t="s">
        <v>1150</v>
      </c>
      <c r="C285" s="15" t="s">
        <v>783</v>
      </c>
      <c r="D285" s="6" t="s">
        <v>783</v>
      </c>
      <c r="E285" s="24"/>
    </row>
    <row r="286" ht="18.35" spans="1:5">
      <c r="A286" s="23"/>
      <c r="B286" s="6" t="s">
        <v>1151</v>
      </c>
      <c r="C286" s="15" t="s">
        <v>769</v>
      </c>
      <c r="D286" s="6" t="s">
        <v>769</v>
      </c>
      <c r="E286" s="24"/>
    </row>
    <row r="287" ht="18.35" spans="1:5">
      <c r="A287" s="23"/>
      <c r="B287" s="6" t="s">
        <v>1152</v>
      </c>
      <c r="C287" s="15" t="s">
        <v>761</v>
      </c>
      <c r="D287" s="6" t="s">
        <v>761</v>
      </c>
      <c r="E287" s="24"/>
    </row>
    <row r="288" ht="18.35" spans="1:5">
      <c r="A288" s="23"/>
      <c r="B288" s="6" t="s">
        <v>1153</v>
      </c>
      <c r="C288" s="15" t="s">
        <v>761</v>
      </c>
      <c r="D288" s="6" t="s">
        <v>761</v>
      </c>
      <c r="E288" s="24"/>
    </row>
    <row r="289" ht="18.35" spans="1:5">
      <c r="A289" s="23"/>
      <c r="B289" s="6" t="s">
        <v>1154</v>
      </c>
      <c r="C289" s="15" t="s">
        <v>761</v>
      </c>
      <c r="D289" s="6" t="s">
        <v>761</v>
      </c>
      <c r="E289" s="24"/>
    </row>
    <row r="290" ht="18.35" spans="1:5">
      <c r="A290" s="23"/>
      <c r="B290" s="6" t="s">
        <v>1155</v>
      </c>
      <c r="C290" s="15" t="s">
        <v>761</v>
      </c>
      <c r="D290" s="6" t="s">
        <v>761</v>
      </c>
      <c r="E290" s="24"/>
    </row>
    <row r="291" ht="18.35" spans="1:5">
      <c r="A291" s="23"/>
      <c r="B291" s="6" t="s">
        <v>1156</v>
      </c>
      <c r="C291" s="15" t="s">
        <v>761</v>
      </c>
      <c r="D291" s="6" t="s">
        <v>761</v>
      </c>
      <c r="E291" s="24"/>
    </row>
    <row r="292" ht="18.35" spans="1:5">
      <c r="A292" s="23"/>
      <c r="B292" s="6" t="s">
        <v>1157</v>
      </c>
      <c r="C292" s="15" t="s">
        <v>761</v>
      </c>
      <c r="D292" s="6" t="s">
        <v>761</v>
      </c>
      <c r="E292" s="24"/>
    </row>
    <row r="293" ht="18.35" spans="1:5">
      <c r="A293" s="23"/>
      <c r="B293" s="6" t="s">
        <v>1158</v>
      </c>
      <c r="C293" s="15" t="s">
        <v>761</v>
      </c>
      <c r="D293" s="6" t="s">
        <v>761</v>
      </c>
      <c r="E293" s="24"/>
    </row>
    <row r="294" ht="18.35" spans="1:5">
      <c r="A294" s="23"/>
      <c r="B294" s="6" t="s">
        <v>1159</v>
      </c>
      <c r="C294" s="15" t="s">
        <v>1060</v>
      </c>
      <c r="D294" s="6" t="s">
        <v>1060</v>
      </c>
      <c r="E294" s="24"/>
    </row>
    <row r="295" ht="18.35" spans="1:5">
      <c r="A295" s="23"/>
      <c r="B295" s="6" t="s">
        <v>1160</v>
      </c>
      <c r="C295" s="15" t="s">
        <v>1060</v>
      </c>
      <c r="D295" s="6" t="s">
        <v>1060</v>
      </c>
      <c r="E295" s="24"/>
    </row>
    <row r="296" ht="18.35" spans="1:5">
      <c r="A296" s="23"/>
      <c r="B296" s="6" t="s">
        <v>1161</v>
      </c>
      <c r="C296" s="15" t="s">
        <v>736</v>
      </c>
      <c r="D296" s="6" t="s">
        <v>736</v>
      </c>
      <c r="E296" s="24"/>
    </row>
    <row r="297" ht="18.35" spans="1:5">
      <c r="A297" s="23"/>
      <c r="B297" s="6" t="s">
        <v>1162</v>
      </c>
      <c r="C297" s="15" t="s">
        <v>1163</v>
      </c>
      <c r="D297" s="6" t="s">
        <v>1163</v>
      </c>
      <c r="E297" s="24"/>
    </row>
    <row r="298" ht="18.35" spans="1:5">
      <c r="A298" s="23"/>
      <c r="B298" s="6" t="s">
        <v>1164</v>
      </c>
      <c r="C298" s="15" t="s">
        <v>1165</v>
      </c>
      <c r="D298" s="6" t="s">
        <v>1165</v>
      </c>
      <c r="E298" s="24"/>
    </row>
    <row r="299" ht="18.35" spans="1:5">
      <c r="A299" s="23"/>
      <c r="B299" s="6" t="s">
        <v>1166</v>
      </c>
      <c r="C299" s="15" t="s">
        <v>1165</v>
      </c>
      <c r="D299" s="6" t="s">
        <v>1165</v>
      </c>
      <c r="E299" s="24"/>
    </row>
    <row r="300" ht="18.35" spans="1:5">
      <c r="A300" s="23"/>
      <c r="B300" s="6" t="s">
        <v>1167</v>
      </c>
      <c r="C300" s="15" t="s">
        <v>1168</v>
      </c>
      <c r="D300" s="6" t="s">
        <v>1168</v>
      </c>
      <c r="E300" s="24"/>
    </row>
    <row r="301" ht="18.35" spans="1:5">
      <c r="A301" s="23"/>
      <c r="B301" s="6" t="s">
        <v>1169</v>
      </c>
      <c r="C301" s="15" t="s">
        <v>1168</v>
      </c>
      <c r="D301" s="6" t="s">
        <v>1168</v>
      </c>
      <c r="E301" s="24"/>
    </row>
    <row r="302" ht="18.35" spans="1:5">
      <c r="A302" s="23"/>
      <c r="B302" s="6" t="s">
        <v>1170</v>
      </c>
      <c r="C302" s="15" t="s">
        <v>1133</v>
      </c>
      <c r="D302" s="6" t="s">
        <v>1133</v>
      </c>
      <c r="E302" s="24"/>
    </row>
    <row r="303" ht="18.35" spans="1:5">
      <c r="A303" s="23"/>
      <c r="B303" s="6" t="s">
        <v>1171</v>
      </c>
      <c r="C303" s="15" t="s">
        <v>1172</v>
      </c>
      <c r="D303" s="6" t="s">
        <v>1172</v>
      </c>
      <c r="E303" s="24"/>
    </row>
    <row r="304" ht="18.35" spans="1:5">
      <c r="A304" s="23"/>
      <c r="B304" s="6" t="s">
        <v>1173</v>
      </c>
      <c r="C304" s="15" t="s">
        <v>1172</v>
      </c>
      <c r="D304" s="6" t="s">
        <v>1172</v>
      </c>
      <c r="E304" s="24"/>
    </row>
    <row r="305" ht="18.35" spans="1:5">
      <c r="A305" s="23"/>
      <c r="B305" s="6" t="s">
        <v>1174</v>
      </c>
      <c r="C305" s="15" t="s">
        <v>1175</v>
      </c>
      <c r="D305" s="6" t="s">
        <v>939</v>
      </c>
      <c r="E305" s="24"/>
    </row>
    <row r="306" ht="18.35" spans="1:5">
      <c r="A306" s="23"/>
      <c r="B306" s="6" t="s">
        <v>1176</v>
      </c>
      <c r="C306" s="15" t="s">
        <v>1175</v>
      </c>
      <c r="D306" s="6" t="s">
        <v>939</v>
      </c>
      <c r="E306" s="24"/>
    </row>
    <row r="307" ht="18.35" spans="1:5">
      <c r="A307" s="23"/>
      <c r="B307" s="6" t="s">
        <v>1177</v>
      </c>
      <c r="C307" s="15" t="s">
        <v>1175</v>
      </c>
      <c r="D307" s="6" t="s">
        <v>939</v>
      </c>
      <c r="E307" s="24"/>
    </row>
    <row r="308" ht="18.35" spans="1:5">
      <c r="A308" s="23"/>
      <c r="B308" s="6" t="s">
        <v>1178</v>
      </c>
      <c r="C308" s="15" t="s">
        <v>1175</v>
      </c>
      <c r="D308" s="6" t="s">
        <v>939</v>
      </c>
      <c r="E308" s="24"/>
    </row>
    <row r="309" ht="18.35" spans="1:5">
      <c r="A309" s="23"/>
      <c r="B309" s="6" t="s">
        <v>1179</v>
      </c>
      <c r="C309" s="15" t="s">
        <v>1140</v>
      </c>
      <c r="D309" s="6" t="s">
        <v>1140</v>
      </c>
      <c r="E309" s="24"/>
    </row>
    <row r="310" ht="18.35" spans="1:5">
      <c r="A310" s="23"/>
      <c r="B310" s="6" t="s">
        <v>1180</v>
      </c>
      <c r="C310" s="15" t="s">
        <v>1140</v>
      </c>
      <c r="D310" s="6" t="s">
        <v>1140</v>
      </c>
      <c r="E310" s="24"/>
    </row>
    <row r="311" ht="18.35" spans="1:5">
      <c r="A311" s="23"/>
      <c r="B311" s="6" t="s">
        <v>1181</v>
      </c>
      <c r="C311" s="15" t="s">
        <v>1182</v>
      </c>
      <c r="D311" s="6" t="s">
        <v>1182</v>
      </c>
      <c r="E311" s="24"/>
    </row>
    <row r="312" ht="18.35" spans="1:5">
      <c r="A312" s="23"/>
      <c r="B312" s="6" t="s">
        <v>1183</v>
      </c>
      <c r="C312" s="15" t="s">
        <v>785</v>
      </c>
      <c r="D312" s="6" t="s">
        <v>785</v>
      </c>
      <c r="E312" s="24"/>
    </row>
    <row r="313" ht="18.35" spans="1:5">
      <c r="A313" s="23"/>
      <c r="B313" s="6" t="s">
        <v>1184</v>
      </c>
      <c r="C313" s="15" t="s">
        <v>787</v>
      </c>
      <c r="D313" s="6" t="s">
        <v>787</v>
      </c>
      <c r="E313" s="24"/>
    </row>
    <row r="314" ht="18.35" spans="1:5">
      <c r="A314" s="23"/>
      <c r="B314" s="6" t="s">
        <v>1185</v>
      </c>
      <c r="C314" s="15" t="s">
        <v>1016</v>
      </c>
      <c r="D314" s="6" t="s">
        <v>1016</v>
      </c>
      <c r="E314" s="24"/>
    </row>
    <row r="315" ht="18.35" spans="1:5">
      <c r="A315" s="23"/>
      <c r="B315" s="6" t="s">
        <v>1186</v>
      </c>
      <c r="C315" s="15" t="s">
        <v>1016</v>
      </c>
      <c r="D315" s="6" t="s">
        <v>1016</v>
      </c>
      <c r="E315" s="24"/>
    </row>
    <row r="316" ht="18.35" spans="1:5">
      <c r="A316" s="23"/>
      <c r="B316" s="6" t="s">
        <v>1187</v>
      </c>
      <c r="C316" s="15" t="s">
        <v>1188</v>
      </c>
      <c r="D316" s="6" t="s">
        <v>1188</v>
      </c>
      <c r="E316" s="24"/>
    </row>
    <row r="317" ht="18.35" spans="1:5">
      <c r="A317" s="23"/>
      <c r="B317" s="6" t="s">
        <v>1189</v>
      </c>
      <c r="C317" s="15" t="s">
        <v>1188</v>
      </c>
      <c r="D317" s="6" t="s">
        <v>1188</v>
      </c>
      <c r="E317" s="24"/>
    </row>
    <row r="318" ht="18.35" spans="1:5">
      <c r="A318" s="23"/>
      <c r="B318" s="6" t="s">
        <v>1190</v>
      </c>
      <c r="C318" s="15" t="s">
        <v>1188</v>
      </c>
      <c r="D318" s="6" t="s">
        <v>1188</v>
      </c>
      <c r="E318" s="24"/>
    </row>
    <row r="319" ht="18.35" spans="1:5">
      <c r="A319" s="23"/>
      <c r="B319" s="6" t="s">
        <v>1191</v>
      </c>
      <c r="C319" s="15" t="s">
        <v>1188</v>
      </c>
      <c r="D319" s="6" t="s">
        <v>1188</v>
      </c>
      <c r="E319" s="24"/>
    </row>
    <row r="320" ht="18.35" spans="1:5">
      <c r="A320" s="23"/>
      <c r="B320" s="6" t="s">
        <v>1192</v>
      </c>
      <c r="C320" s="15" t="s">
        <v>769</v>
      </c>
      <c r="D320" s="6" t="s">
        <v>769</v>
      </c>
      <c r="E320" s="24"/>
    </row>
    <row r="321" ht="18.35" spans="1:5">
      <c r="A321" s="23"/>
      <c r="B321" s="6" t="s">
        <v>1193</v>
      </c>
      <c r="C321" s="15" t="s">
        <v>730</v>
      </c>
      <c r="D321" s="6" t="s">
        <v>730</v>
      </c>
      <c r="E321" s="24"/>
    </row>
    <row r="322" ht="18.35" spans="1:5">
      <c r="A322" s="23"/>
      <c r="B322" s="6" t="s">
        <v>1194</v>
      </c>
      <c r="C322" s="15" t="s">
        <v>832</v>
      </c>
      <c r="D322" s="6" t="s">
        <v>832</v>
      </c>
      <c r="E322" s="24"/>
    </row>
    <row r="323" ht="18.35" spans="1:5">
      <c r="A323" s="23"/>
      <c r="B323" s="6" t="s">
        <v>1195</v>
      </c>
      <c r="C323" s="15" t="s">
        <v>1196</v>
      </c>
      <c r="D323" s="6" t="s">
        <v>1196</v>
      </c>
      <c r="E323" s="24"/>
    </row>
    <row r="324" ht="18.35" spans="1:5">
      <c r="A324" s="23"/>
      <c r="B324" s="6" t="s">
        <v>1197</v>
      </c>
      <c r="C324" s="15" t="s">
        <v>1198</v>
      </c>
      <c r="D324" s="6" t="s">
        <v>1198</v>
      </c>
      <c r="E324" s="24"/>
    </row>
    <row r="325" ht="18.35" spans="1:5">
      <c r="A325" s="23"/>
      <c r="B325" s="6" t="s">
        <v>1199</v>
      </c>
      <c r="C325" s="15" t="s">
        <v>1009</v>
      </c>
      <c r="D325" s="6" t="s">
        <v>1009</v>
      </c>
      <c r="E325" s="24"/>
    </row>
    <row r="326" ht="18.35" spans="1:5">
      <c r="A326" s="23"/>
      <c r="B326" s="6" t="s">
        <v>1200</v>
      </c>
      <c r="C326" s="15" t="s">
        <v>1009</v>
      </c>
      <c r="D326" s="12" t="s">
        <v>1009</v>
      </c>
      <c r="E326" s="24"/>
    </row>
    <row r="327" ht="18.35" spans="1:5">
      <c r="A327" s="23"/>
      <c r="B327" s="6" t="s">
        <v>1201</v>
      </c>
      <c r="C327" s="15" t="s">
        <v>1009</v>
      </c>
      <c r="D327" s="12" t="s">
        <v>1009</v>
      </c>
      <c r="E327" s="24"/>
    </row>
    <row r="328" ht="18.35" spans="1:5">
      <c r="A328" s="23"/>
      <c r="B328" s="6" t="s">
        <v>1202</v>
      </c>
      <c r="C328" s="15" t="s">
        <v>1009</v>
      </c>
      <c r="D328" s="12" t="s">
        <v>1009</v>
      </c>
      <c r="E328" s="24"/>
    </row>
    <row r="329" ht="18.35" spans="1:5">
      <c r="A329" s="23"/>
      <c r="B329" s="6" t="s">
        <v>1203</v>
      </c>
      <c r="C329" s="15" t="s">
        <v>1009</v>
      </c>
      <c r="D329" s="12" t="s">
        <v>1009</v>
      </c>
      <c r="E329" s="24"/>
    </row>
    <row r="330" ht="18.35" spans="1:5">
      <c r="A330" s="23"/>
      <c r="B330" s="6" t="s">
        <v>1204</v>
      </c>
      <c r="C330" s="15" t="s">
        <v>1009</v>
      </c>
      <c r="D330" s="12" t="s">
        <v>1009</v>
      </c>
      <c r="E330" s="24"/>
    </row>
    <row r="331" ht="18.35" spans="1:5">
      <c r="A331" s="23"/>
      <c r="B331" s="6" t="s">
        <v>1205</v>
      </c>
      <c r="C331" s="15" t="s">
        <v>832</v>
      </c>
      <c r="D331" s="6" t="s">
        <v>832</v>
      </c>
      <c r="E331" s="24"/>
    </row>
    <row r="332" ht="18.35" spans="1:5">
      <c r="A332" s="23"/>
      <c r="B332" s="6" t="s">
        <v>1206</v>
      </c>
      <c r="C332" s="15" t="s">
        <v>800</v>
      </c>
      <c r="D332" s="6" t="s">
        <v>800</v>
      </c>
      <c r="E332" s="24"/>
    </row>
    <row r="333" ht="18.35" spans="1:5">
      <c r="A333" s="23"/>
      <c r="B333" s="6" t="s">
        <v>1207</v>
      </c>
      <c r="C333" s="15" t="s">
        <v>1208</v>
      </c>
      <c r="D333" s="6" t="s">
        <v>1208</v>
      </c>
      <c r="E333" s="24"/>
    </row>
    <row r="334" ht="18.35" spans="1:5">
      <c r="A334" s="23"/>
      <c r="B334" s="6" t="s">
        <v>1209</v>
      </c>
      <c r="C334" s="15" t="s">
        <v>1210</v>
      </c>
      <c r="D334" s="6" t="s">
        <v>1210</v>
      </c>
      <c r="E334" s="24"/>
    </row>
    <row r="335" ht="18.35" spans="1:5">
      <c r="A335" s="23"/>
      <c r="B335" s="6" t="s">
        <v>1211</v>
      </c>
      <c r="C335" s="15" t="s">
        <v>1210</v>
      </c>
      <c r="D335" s="6" t="s">
        <v>1210</v>
      </c>
      <c r="E335" s="24"/>
    </row>
    <row r="336" ht="18.35" spans="1:5">
      <c r="A336" s="23"/>
      <c r="B336" s="6" t="s">
        <v>1212</v>
      </c>
      <c r="C336" s="15" t="s">
        <v>1048</v>
      </c>
      <c r="D336" s="6" t="s">
        <v>1048</v>
      </c>
      <c r="E336" s="24"/>
    </row>
    <row r="337" ht="18.35" spans="1:5">
      <c r="A337" s="23"/>
      <c r="B337" s="6" t="s">
        <v>1213</v>
      </c>
      <c r="C337" s="15" t="s">
        <v>1048</v>
      </c>
      <c r="D337" s="6" t="s">
        <v>1048</v>
      </c>
      <c r="E337" s="24"/>
    </row>
    <row r="338" ht="18.35" spans="1:5">
      <c r="A338" s="23"/>
      <c r="B338" s="6" t="s">
        <v>1214</v>
      </c>
      <c r="C338" s="15" t="s">
        <v>1048</v>
      </c>
      <c r="D338" s="6" t="s">
        <v>1048</v>
      </c>
      <c r="E338" s="24"/>
    </row>
    <row r="339" ht="18.35" spans="1:5">
      <c r="A339" s="23"/>
      <c r="B339" s="6" t="s">
        <v>1215</v>
      </c>
      <c r="C339" s="15" t="s">
        <v>1048</v>
      </c>
      <c r="D339" s="6" t="s">
        <v>1048</v>
      </c>
      <c r="E339" s="24"/>
    </row>
    <row r="340" ht="18.35" spans="1:5">
      <c r="A340" s="23"/>
      <c r="B340" s="6" t="s">
        <v>1216</v>
      </c>
      <c r="C340" s="15" t="s">
        <v>1048</v>
      </c>
      <c r="D340" s="6" t="s">
        <v>1048</v>
      </c>
      <c r="E340" s="24"/>
    </row>
    <row r="341" ht="18.35" spans="1:5">
      <c r="A341" s="23"/>
      <c r="B341" s="6" t="s">
        <v>1217</v>
      </c>
      <c r="C341" s="15" t="s">
        <v>1048</v>
      </c>
      <c r="D341" s="6" t="s">
        <v>1048</v>
      </c>
      <c r="E341" s="24"/>
    </row>
    <row r="342" ht="18.35" spans="1:5">
      <c r="A342" s="23"/>
      <c r="B342" s="6" t="s">
        <v>1218</v>
      </c>
      <c r="C342" s="15" t="s">
        <v>1219</v>
      </c>
      <c r="D342" s="6" t="s">
        <v>1219</v>
      </c>
      <c r="E342" s="24"/>
    </row>
    <row r="343" ht="18.35" spans="1:5">
      <c r="A343" s="23"/>
      <c r="B343" s="6" t="s">
        <v>1220</v>
      </c>
      <c r="C343" s="15" t="s">
        <v>967</v>
      </c>
      <c r="D343" s="6" t="s">
        <v>967</v>
      </c>
      <c r="E343" s="24"/>
    </row>
    <row r="344" ht="18.35" spans="1:5">
      <c r="A344" s="23"/>
      <c r="B344" s="6" t="s">
        <v>1221</v>
      </c>
      <c r="C344" s="15" t="s">
        <v>1222</v>
      </c>
      <c r="D344" s="6" t="s">
        <v>1222</v>
      </c>
      <c r="E344" s="24"/>
    </row>
    <row r="345" ht="18.35" spans="1:5">
      <c r="A345" s="23"/>
      <c r="B345" s="6" t="s">
        <v>1223</v>
      </c>
      <c r="C345" s="15" t="s">
        <v>1007</v>
      </c>
      <c r="D345" s="6" t="s">
        <v>1007</v>
      </c>
      <c r="E345" s="24"/>
    </row>
    <row r="346" ht="18.35" spans="1:5">
      <c r="A346" s="23"/>
      <c r="B346" s="6" t="s">
        <v>1224</v>
      </c>
      <c r="C346" s="15" t="s">
        <v>754</v>
      </c>
      <c r="D346" s="6" t="s">
        <v>754</v>
      </c>
      <c r="E346" s="24"/>
    </row>
    <row r="347" ht="18.35" spans="1:5">
      <c r="A347" s="23"/>
      <c r="B347" s="6" t="s">
        <v>1225</v>
      </c>
      <c r="C347" s="15" t="s">
        <v>738</v>
      </c>
      <c r="D347" s="6" t="s">
        <v>738</v>
      </c>
      <c r="E347" s="24"/>
    </row>
    <row r="348" ht="18.35" spans="1:5">
      <c r="A348" s="23"/>
      <c r="B348" s="6" t="s">
        <v>1226</v>
      </c>
      <c r="C348" s="15" t="s">
        <v>791</v>
      </c>
      <c r="D348" s="6" t="s">
        <v>791</v>
      </c>
      <c r="E348" s="24"/>
    </row>
    <row r="349" ht="18.35" spans="1:5">
      <c r="A349" s="23"/>
      <c r="B349" s="6" t="s">
        <v>1227</v>
      </c>
      <c r="C349" s="15" t="s">
        <v>878</v>
      </c>
      <c r="D349" s="6" t="s">
        <v>878</v>
      </c>
      <c r="E349" s="24"/>
    </row>
    <row r="350" ht="18.35" spans="1:5">
      <c r="A350" s="23"/>
      <c r="B350" s="6" t="s">
        <v>1228</v>
      </c>
      <c r="C350" s="15" t="s">
        <v>785</v>
      </c>
      <c r="D350" s="6" t="s">
        <v>785</v>
      </c>
      <c r="E350" s="24"/>
    </row>
    <row r="351" ht="18.35" spans="1:5">
      <c r="A351" s="23"/>
      <c r="B351" s="6" t="s">
        <v>1229</v>
      </c>
      <c r="C351" s="15" t="s">
        <v>787</v>
      </c>
      <c r="D351" s="6" t="s">
        <v>787</v>
      </c>
      <c r="E351" s="24"/>
    </row>
    <row r="352" ht="18.35" spans="1:5">
      <c r="A352" s="23"/>
      <c r="B352" s="6" t="s">
        <v>1230</v>
      </c>
      <c r="C352" s="15" t="s">
        <v>1231</v>
      </c>
      <c r="D352" s="6" t="s">
        <v>1231</v>
      </c>
      <c r="E352" s="24"/>
    </row>
    <row r="353" ht="18.35" spans="1:5">
      <c r="A353" s="23"/>
      <c r="B353" s="6" t="s">
        <v>1232</v>
      </c>
      <c r="C353" s="15" t="s">
        <v>1233</v>
      </c>
      <c r="D353" s="6" t="s">
        <v>1233</v>
      </c>
      <c r="E353" s="24"/>
    </row>
    <row r="354" ht="18.35" spans="1:5">
      <c r="A354" s="23"/>
      <c r="B354" s="6" t="s">
        <v>1234</v>
      </c>
      <c r="C354" s="15" t="s">
        <v>1210</v>
      </c>
      <c r="D354" s="6" t="s">
        <v>1210</v>
      </c>
      <c r="E354" s="24"/>
    </row>
    <row r="355" ht="18.35" spans="1:5">
      <c r="A355" s="23"/>
      <c r="B355" s="6" t="s">
        <v>1235</v>
      </c>
      <c r="C355" s="15" t="s">
        <v>785</v>
      </c>
      <c r="D355" s="6" t="s">
        <v>785</v>
      </c>
      <c r="E355" s="24"/>
    </row>
    <row r="356" ht="18.35" spans="1:5">
      <c r="A356" s="23"/>
      <c r="B356" s="6" t="s">
        <v>1236</v>
      </c>
      <c r="C356" s="15" t="s">
        <v>787</v>
      </c>
      <c r="D356" s="6" t="s">
        <v>787</v>
      </c>
      <c r="E356" s="24"/>
    </row>
    <row r="357" ht="18.35" spans="1:5">
      <c r="A357" s="23"/>
      <c r="B357" s="6" t="s">
        <v>1237</v>
      </c>
      <c r="C357" s="15" t="s">
        <v>730</v>
      </c>
      <c r="D357" s="6" t="s">
        <v>730</v>
      </c>
      <c r="E357" s="24"/>
    </row>
    <row r="358" ht="18.35" spans="1:5">
      <c r="A358" s="23"/>
      <c r="B358" s="6" t="s">
        <v>1238</v>
      </c>
      <c r="C358" s="15" t="s">
        <v>732</v>
      </c>
      <c r="D358" s="6" t="s">
        <v>732</v>
      </c>
      <c r="E358" s="24"/>
    </row>
    <row r="359" ht="18.35" spans="1:5">
      <c r="A359" s="23"/>
      <c r="B359" s="6" t="s">
        <v>1239</v>
      </c>
      <c r="C359" s="15" t="s">
        <v>832</v>
      </c>
      <c r="D359" s="6" t="s">
        <v>832</v>
      </c>
      <c r="E359" s="24"/>
    </row>
    <row r="360" ht="18.35" spans="1:5">
      <c r="A360" s="23"/>
      <c r="B360" s="6" t="s">
        <v>1240</v>
      </c>
      <c r="C360" s="15" t="s">
        <v>832</v>
      </c>
      <c r="D360" s="6" t="s">
        <v>832</v>
      </c>
      <c r="E360" s="24"/>
    </row>
    <row r="361" ht="18.35" spans="1:5">
      <c r="A361" s="23"/>
      <c r="B361" s="6" t="s">
        <v>1241</v>
      </c>
      <c r="C361" s="15" t="s">
        <v>832</v>
      </c>
      <c r="D361" s="6" t="s">
        <v>832</v>
      </c>
      <c r="E361" s="24"/>
    </row>
    <row r="362" ht="18.35" spans="1:5">
      <c r="A362" s="23"/>
      <c r="B362" s="6" t="s">
        <v>1242</v>
      </c>
      <c r="C362" s="15" t="s">
        <v>832</v>
      </c>
      <c r="D362" s="6" t="s">
        <v>832</v>
      </c>
      <c r="E362" s="24"/>
    </row>
    <row r="363" ht="18.35" spans="1:5">
      <c r="A363" s="23"/>
      <c r="B363" s="6" t="s">
        <v>1243</v>
      </c>
      <c r="C363" s="15" t="s">
        <v>1244</v>
      </c>
      <c r="D363" s="6" t="s">
        <v>1244</v>
      </c>
      <c r="E363" s="24"/>
    </row>
    <row r="364" ht="18.35" spans="1:5">
      <c r="A364" s="23"/>
      <c r="B364" s="6" t="s">
        <v>1245</v>
      </c>
      <c r="C364" s="15" t="s">
        <v>1246</v>
      </c>
      <c r="D364" s="6" t="s">
        <v>1246</v>
      </c>
      <c r="E364" s="24"/>
    </row>
    <row r="365" ht="18.35" spans="1:5">
      <c r="A365" s="23"/>
      <c r="B365" s="6" t="s">
        <v>1247</v>
      </c>
      <c r="C365" s="15" t="s">
        <v>746</v>
      </c>
      <c r="D365" s="6" t="s">
        <v>746</v>
      </c>
      <c r="E365" s="24"/>
    </row>
    <row r="366" ht="18.35" spans="1:5">
      <c r="A366" s="23"/>
      <c r="B366" s="6" t="s">
        <v>1248</v>
      </c>
      <c r="C366" s="15" t="s">
        <v>746</v>
      </c>
      <c r="D366" s="6" t="s">
        <v>746</v>
      </c>
      <c r="E366" s="24"/>
    </row>
    <row r="367" ht="18.35" spans="1:5">
      <c r="A367" s="23"/>
      <c r="B367" s="6" t="s">
        <v>1249</v>
      </c>
      <c r="C367" s="15" t="s">
        <v>746</v>
      </c>
      <c r="D367" s="6" t="s">
        <v>746</v>
      </c>
      <c r="E367" s="24"/>
    </row>
    <row r="368" ht="18.35" spans="1:5">
      <c r="A368" s="23"/>
      <c r="B368" s="6" t="s">
        <v>1250</v>
      </c>
      <c r="C368" s="15" t="s">
        <v>746</v>
      </c>
      <c r="D368" s="6" t="s">
        <v>746</v>
      </c>
      <c r="E368" s="24"/>
    </row>
    <row r="369" ht="18.35" spans="1:5">
      <c r="A369" s="23"/>
      <c r="B369" s="6" t="s">
        <v>1251</v>
      </c>
      <c r="C369" s="15" t="s">
        <v>730</v>
      </c>
      <c r="D369" s="6" t="s">
        <v>730</v>
      </c>
      <c r="E369" s="24"/>
    </row>
    <row r="370" ht="18.35" spans="1:5">
      <c r="A370" s="23"/>
      <c r="B370" s="6" t="s">
        <v>1252</v>
      </c>
      <c r="C370" s="15" t="s">
        <v>732</v>
      </c>
      <c r="D370" s="6" t="s">
        <v>732</v>
      </c>
      <c r="E370" s="24"/>
    </row>
    <row r="371" ht="18.35" spans="1:5">
      <c r="A371" s="23"/>
      <c r="B371" s="6" t="s">
        <v>1253</v>
      </c>
      <c r="C371" s="15" t="s">
        <v>802</v>
      </c>
      <c r="D371" s="6" t="s">
        <v>802</v>
      </c>
      <c r="E371" s="24"/>
    </row>
    <row r="372" ht="18.35" spans="1:5">
      <c r="A372" s="23"/>
      <c r="B372" s="6" t="s">
        <v>1254</v>
      </c>
      <c r="C372" s="15" t="s">
        <v>866</v>
      </c>
      <c r="D372" s="6" t="s">
        <v>866</v>
      </c>
      <c r="E372" s="24"/>
    </row>
    <row r="373" ht="18.35" spans="1:5">
      <c r="A373" s="23"/>
      <c r="B373" s="6" t="s">
        <v>1255</v>
      </c>
      <c r="C373" s="15" t="s">
        <v>1256</v>
      </c>
      <c r="D373" s="6" t="s">
        <v>1256</v>
      </c>
      <c r="E373" s="24"/>
    </row>
    <row r="374" ht="18.35" spans="1:5">
      <c r="A374" s="23"/>
      <c r="B374" s="6" t="s">
        <v>1257</v>
      </c>
      <c r="C374" s="15" t="s">
        <v>779</v>
      </c>
      <c r="D374" s="6" t="s">
        <v>779</v>
      </c>
      <c r="E374" s="24"/>
    </row>
    <row r="375" ht="18.35" spans="1:5">
      <c r="A375" s="23"/>
      <c r="B375" s="6" t="s">
        <v>1258</v>
      </c>
      <c r="C375" s="15" t="s">
        <v>1172</v>
      </c>
      <c r="D375" s="6" t="s">
        <v>1172</v>
      </c>
      <c r="E375" s="24"/>
    </row>
    <row r="376" ht="18.35" spans="1:5">
      <c r="A376" s="23"/>
      <c r="B376" s="6" t="s">
        <v>1259</v>
      </c>
      <c r="C376" s="15" t="s">
        <v>1172</v>
      </c>
      <c r="D376" s="6" t="s">
        <v>1172</v>
      </c>
      <c r="E376" s="24"/>
    </row>
    <row r="377" ht="18.35" spans="1:5">
      <c r="A377" s="23"/>
      <c r="B377" s="6" t="s">
        <v>1260</v>
      </c>
      <c r="C377" s="15" t="s">
        <v>1261</v>
      </c>
      <c r="D377" s="6" t="s">
        <v>1261</v>
      </c>
      <c r="E377" s="24"/>
    </row>
    <row r="378" ht="18.35" spans="1:5">
      <c r="A378" s="23"/>
      <c r="B378" s="6" t="s">
        <v>1262</v>
      </c>
      <c r="C378" s="15" t="s">
        <v>1261</v>
      </c>
      <c r="D378" s="6" t="s">
        <v>1261</v>
      </c>
      <c r="E378" s="24"/>
    </row>
    <row r="379" ht="18.35" spans="1:5">
      <c r="A379" s="23"/>
      <c r="B379" s="6" t="s">
        <v>1263</v>
      </c>
      <c r="C379" s="15" t="s">
        <v>1261</v>
      </c>
      <c r="D379" s="6" t="s">
        <v>1261</v>
      </c>
      <c r="E379" s="24"/>
    </row>
    <row r="380" ht="18.35" spans="1:5">
      <c r="A380" s="23"/>
      <c r="B380" s="6" t="s">
        <v>1264</v>
      </c>
      <c r="C380" s="15" t="s">
        <v>1261</v>
      </c>
      <c r="D380" s="6" t="s">
        <v>1261</v>
      </c>
      <c r="E380" s="24"/>
    </row>
    <row r="381" ht="18.35" spans="1:5">
      <c r="A381" s="23"/>
      <c r="B381" s="6" t="s">
        <v>1265</v>
      </c>
      <c r="C381" s="15" t="s">
        <v>973</v>
      </c>
      <c r="D381" s="6" t="s">
        <v>973</v>
      </c>
      <c r="E381" s="24"/>
    </row>
    <row r="382" ht="18.35" spans="1:5">
      <c r="A382" s="23"/>
      <c r="B382" s="6" t="s">
        <v>1266</v>
      </c>
      <c r="C382" s="15" t="s">
        <v>973</v>
      </c>
      <c r="D382" s="6" t="s">
        <v>973</v>
      </c>
      <c r="E382" s="24"/>
    </row>
    <row r="383" ht="18.35" spans="1:5">
      <c r="A383" s="23"/>
      <c r="B383" s="6" t="s">
        <v>1267</v>
      </c>
      <c r="C383" s="15" t="s">
        <v>1048</v>
      </c>
      <c r="D383" s="6" t="s">
        <v>1048</v>
      </c>
      <c r="E383" s="24"/>
    </row>
    <row r="384" ht="18.35" spans="1:5">
      <c r="A384" s="23"/>
      <c r="B384" s="6" t="s">
        <v>1268</v>
      </c>
      <c r="C384" s="15" t="s">
        <v>970</v>
      </c>
      <c r="D384" s="6" t="s">
        <v>970</v>
      </c>
      <c r="E384" s="24"/>
    </row>
    <row r="385" ht="18.35" spans="1:5">
      <c r="A385" s="23"/>
      <c r="B385" s="6" t="s">
        <v>1269</v>
      </c>
      <c r="C385" s="15" t="s">
        <v>970</v>
      </c>
      <c r="D385" s="6" t="s">
        <v>970</v>
      </c>
      <c r="E385" s="24"/>
    </row>
    <row r="386" ht="18.35" spans="1:5">
      <c r="A386" s="23"/>
      <c r="B386" s="6" t="s">
        <v>1270</v>
      </c>
      <c r="C386" s="15" t="s">
        <v>1261</v>
      </c>
      <c r="D386" s="6" t="s">
        <v>1261</v>
      </c>
      <c r="E386" s="24"/>
    </row>
    <row r="387" ht="18.35" spans="1:5">
      <c r="A387" s="23"/>
      <c r="B387" s="6" t="s">
        <v>1271</v>
      </c>
      <c r="C387" s="15" t="s">
        <v>1272</v>
      </c>
      <c r="D387" s="6" t="s">
        <v>1272</v>
      </c>
      <c r="E387" s="24"/>
    </row>
    <row r="388" ht="18.35" spans="1:5">
      <c r="A388" s="23"/>
      <c r="B388" s="6" t="s">
        <v>1273</v>
      </c>
      <c r="C388" s="15" t="s">
        <v>1272</v>
      </c>
      <c r="D388" s="6" t="s">
        <v>1272</v>
      </c>
      <c r="E388" s="24"/>
    </row>
    <row r="389" ht="18.35" spans="1:5">
      <c r="A389" s="23"/>
      <c r="B389" s="6" t="s">
        <v>1274</v>
      </c>
      <c r="C389" s="15" t="s">
        <v>1275</v>
      </c>
      <c r="D389" s="6" t="s">
        <v>1275</v>
      </c>
      <c r="E389" s="24"/>
    </row>
    <row r="390" ht="18.35" spans="1:5">
      <c r="A390" s="23"/>
      <c r="B390" s="6" t="s">
        <v>1276</v>
      </c>
      <c r="C390" s="15" t="s">
        <v>1277</v>
      </c>
      <c r="D390" s="6" t="s">
        <v>1277</v>
      </c>
      <c r="E390" s="24"/>
    </row>
    <row r="391" ht="18.35" spans="1:5">
      <c r="A391" s="23"/>
      <c r="B391" s="6" t="s">
        <v>1278</v>
      </c>
      <c r="C391" s="15" t="s">
        <v>1277</v>
      </c>
      <c r="D391" s="6" t="s">
        <v>1277</v>
      </c>
      <c r="E391" s="24"/>
    </row>
    <row r="392" ht="18.35" spans="1:5">
      <c r="A392" s="23"/>
      <c r="B392" s="6" t="s">
        <v>1279</v>
      </c>
      <c r="C392" s="15" t="s">
        <v>992</v>
      </c>
      <c r="D392" s="6" t="s">
        <v>992</v>
      </c>
      <c r="E392" s="24"/>
    </row>
    <row r="393" ht="18.35" spans="1:5">
      <c r="A393" s="23"/>
      <c r="B393" s="6" t="s">
        <v>1280</v>
      </c>
      <c r="C393" s="15" t="s">
        <v>992</v>
      </c>
      <c r="D393" s="12" t="s">
        <v>992</v>
      </c>
      <c r="E393" s="24"/>
    </row>
    <row r="394" ht="18.35" spans="1:5">
      <c r="A394" s="23"/>
      <c r="B394" s="6" t="s">
        <v>1281</v>
      </c>
      <c r="C394" s="15" t="s">
        <v>992</v>
      </c>
      <c r="D394" s="12" t="s">
        <v>992</v>
      </c>
      <c r="E394" s="24"/>
    </row>
    <row r="395" ht="18.35" spans="1:5">
      <c r="A395" s="23"/>
      <c r="B395" s="6" t="s">
        <v>1282</v>
      </c>
      <c r="C395" s="15" t="s">
        <v>1048</v>
      </c>
      <c r="D395" s="6" t="s">
        <v>1048</v>
      </c>
      <c r="E395" s="24"/>
    </row>
    <row r="396" ht="18.35" spans="1:5">
      <c r="A396" s="23"/>
      <c r="B396" s="6" t="s">
        <v>1283</v>
      </c>
      <c r="C396" s="15" t="s">
        <v>1048</v>
      </c>
      <c r="D396" s="6" t="s">
        <v>1048</v>
      </c>
      <c r="E396" s="24"/>
    </row>
    <row r="397" ht="18.35" spans="1:5">
      <c r="A397" s="23"/>
      <c r="B397" s="6" t="s">
        <v>1284</v>
      </c>
      <c r="C397" s="15" t="s">
        <v>881</v>
      </c>
      <c r="D397" s="6" t="s">
        <v>881</v>
      </c>
      <c r="E397" s="24"/>
    </row>
    <row r="398" ht="18.35" spans="1:5">
      <c r="A398" s="23"/>
      <c r="B398" s="6" t="s">
        <v>1285</v>
      </c>
      <c r="C398" s="15" t="s">
        <v>1286</v>
      </c>
      <c r="D398" s="12" t="s">
        <v>1286</v>
      </c>
      <c r="E398" s="24"/>
    </row>
    <row r="399" ht="18.35" spans="1:5">
      <c r="A399" s="23"/>
      <c r="B399" s="6" t="s">
        <v>1287</v>
      </c>
      <c r="C399" s="15" t="s">
        <v>1286</v>
      </c>
      <c r="D399" s="12" t="s">
        <v>1286</v>
      </c>
      <c r="E399" s="24"/>
    </row>
    <row r="400" ht="18.35" spans="1:5">
      <c r="A400" s="23"/>
      <c r="B400" s="6" t="s">
        <v>1288</v>
      </c>
      <c r="C400" s="15" t="s">
        <v>777</v>
      </c>
      <c r="D400" s="6" t="s">
        <v>777</v>
      </c>
      <c r="E400" s="24"/>
    </row>
    <row r="401" ht="18.35" spans="1:5">
      <c r="A401" s="23"/>
      <c r="B401" s="6" t="s">
        <v>1289</v>
      </c>
      <c r="C401" s="15" t="s">
        <v>777</v>
      </c>
      <c r="D401" s="6" t="s">
        <v>777</v>
      </c>
      <c r="E401" s="24"/>
    </row>
    <row r="402" ht="18.35" spans="1:5">
      <c r="A402" s="23"/>
      <c r="B402" s="6" t="s">
        <v>1290</v>
      </c>
      <c r="C402" s="15" t="s">
        <v>1291</v>
      </c>
      <c r="D402" s="6" t="s">
        <v>1292</v>
      </c>
      <c r="E402" s="24"/>
    </row>
    <row r="403" ht="18.35" spans="1:5">
      <c r="A403" s="23"/>
      <c r="B403" s="6" t="s">
        <v>1293</v>
      </c>
      <c r="C403" s="15" t="s">
        <v>767</v>
      </c>
      <c r="D403" s="6" t="s">
        <v>1210</v>
      </c>
      <c r="E403" s="24"/>
    </row>
    <row r="404" ht="18.35" spans="1:5">
      <c r="A404" s="23"/>
      <c r="B404" s="6" t="s">
        <v>1294</v>
      </c>
      <c r="C404" s="15" t="s">
        <v>767</v>
      </c>
      <c r="D404" s="6" t="s">
        <v>1210</v>
      </c>
      <c r="E404" s="24"/>
    </row>
    <row r="405" ht="18.35" spans="1:5">
      <c r="A405" s="23"/>
      <c r="B405" s="6" t="s">
        <v>1295</v>
      </c>
      <c r="C405" s="15" t="s">
        <v>736</v>
      </c>
      <c r="D405" s="6" t="s">
        <v>736</v>
      </c>
      <c r="E405" s="24"/>
    </row>
    <row r="406" ht="18.35" spans="1:5">
      <c r="A406" s="23"/>
      <c r="B406" s="6" t="s">
        <v>1296</v>
      </c>
      <c r="C406" s="15" t="s">
        <v>738</v>
      </c>
      <c r="D406" s="6" t="s">
        <v>738</v>
      </c>
      <c r="E406" s="24"/>
    </row>
    <row r="407" ht="18.35" spans="1:5">
      <c r="A407" s="23"/>
      <c r="B407" s="6" t="s">
        <v>1297</v>
      </c>
      <c r="C407" s="15" t="s">
        <v>1298</v>
      </c>
      <c r="D407" s="6" t="s">
        <v>1115</v>
      </c>
      <c r="E407" s="24"/>
    </row>
    <row r="408" ht="18.35" spans="1:5">
      <c r="A408" s="23"/>
      <c r="B408" s="6" t="s">
        <v>1299</v>
      </c>
      <c r="C408" s="15" t="s">
        <v>1298</v>
      </c>
      <c r="D408" s="6" t="s">
        <v>1115</v>
      </c>
      <c r="E408" s="24"/>
    </row>
    <row r="409" ht="18.35" spans="1:5">
      <c r="A409" s="23"/>
      <c r="B409" s="6" t="s">
        <v>1300</v>
      </c>
      <c r="C409" s="15" t="s">
        <v>1298</v>
      </c>
      <c r="D409" s="6" t="s">
        <v>1115</v>
      </c>
      <c r="E409" s="24"/>
    </row>
    <row r="410" ht="18.35" spans="1:5">
      <c r="A410" s="23"/>
      <c r="B410" s="6" t="s">
        <v>1301</v>
      </c>
      <c r="C410" s="15" t="s">
        <v>1298</v>
      </c>
      <c r="D410" s="6" t="s">
        <v>1115</v>
      </c>
      <c r="E410" s="24"/>
    </row>
    <row r="411" ht="18.35" spans="1:5">
      <c r="A411" s="23"/>
      <c r="B411" s="6" t="s">
        <v>1302</v>
      </c>
      <c r="C411" s="15" t="s">
        <v>1303</v>
      </c>
      <c r="D411" s="6" t="s">
        <v>1303</v>
      </c>
      <c r="E411" s="24"/>
    </row>
    <row r="412" ht="18.35" spans="1:5">
      <c r="A412" s="23"/>
      <c r="B412" s="6" t="s">
        <v>1304</v>
      </c>
      <c r="C412" s="15" t="s">
        <v>1305</v>
      </c>
      <c r="D412" s="6" t="s">
        <v>1305</v>
      </c>
      <c r="E412" s="24"/>
    </row>
    <row r="413" ht="18.35" spans="1:5">
      <c r="A413" s="23"/>
      <c r="B413" s="6" t="s">
        <v>1306</v>
      </c>
      <c r="C413" s="15" t="s">
        <v>959</v>
      </c>
      <c r="D413" s="6" t="s">
        <v>959</v>
      </c>
      <c r="E413" s="24"/>
    </row>
    <row r="414" ht="18.35" spans="1:5">
      <c r="A414" s="23"/>
      <c r="B414" s="6" t="s">
        <v>1307</v>
      </c>
      <c r="C414" s="15" t="s">
        <v>1308</v>
      </c>
      <c r="D414" s="12" t="s">
        <v>1308</v>
      </c>
      <c r="E414" s="24"/>
    </row>
    <row r="415" ht="18.35" spans="1:5">
      <c r="A415" s="23"/>
      <c r="B415" s="6" t="s">
        <v>1309</v>
      </c>
      <c r="C415" s="15" t="s">
        <v>1308</v>
      </c>
      <c r="D415" s="12" t="s">
        <v>1308</v>
      </c>
      <c r="E415" s="24"/>
    </row>
    <row r="416" ht="18.35" spans="1:5">
      <c r="A416" s="23"/>
      <c r="B416" s="6" t="s">
        <v>1310</v>
      </c>
      <c r="C416" s="15" t="s">
        <v>1311</v>
      </c>
      <c r="D416" s="12" t="s">
        <v>1311</v>
      </c>
      <c r="E416" s="24"/>
    </row>
    <row r="417" ht="18.35" spans="1:5">
      <c r="A417" s="23"/>
      <c r="B417" s="6" t="s">
        <v>1312</v>
      </c>
      <c r="C417" s="15" t="s">
        <v>1311</v>
      </c>
      <c r="D417" s="6" t="s">
        <v>1311</v>
      </c>
      <c r="E417" s="24"/>
    </row>
    <row r="418" ht="18.35" spans="1:5">
      <c r="A418" s="23"/>
      <c r="B418" s="6" t="s">
        <v>1313</v>
      </c>
      <c r="C418" s="15" t="s">
        <v>1311</v>
      </c>
      <c r="D418" s="6" t="s">
        <v>1311</v>
      </c>
      <c r="E418" s="24"/>
    </row>
    <row r="419" ht="18.35" spans="1:5">
      <c r="A419" s="23"/>
      <c r="B419" s="6" t="s">
        <v>1314</v>
      </c>
      <c r="C419" s="15" t="s">
        <v>1311</v>
      </c>
      <c r="D419" s="6" t="s">
        <v>1311</v>
      </c>
      <c r="E419" s="24"/>
    </row>
    <row r="420" ht="18.35" spans="1:5">
      <c r="A420" s="23"/>
      <c r="B420" s="6" t="s">
        <v>1315</v>
      </c>
      <c r="C420" s="15" t="s">
        <v>1311</v>
      </c>
      <c r="D420" s="6" t="s">
        <v>1311</v>
      </c>
      <c r="E420" s="24"/>
    </row>
    <row r="421" ht="18.35" spans="1:5">
      <c r="A421" s="23"/>
      <c r="B421" s="6" t="s">
        <v>1316</v>
      </c>
      <c r="C421" s="15" t="s">
        <v>1311</v>
      </c>
      <c r="D421" s="6" t="s">
        <v>1311</v>
      </c>
      <c r="E421" s="24"/>
    </row>
    <row r="422" ht="18.35" spans="1:5">
      <c r="A422" s="23"/>
      <c r="B422" s="6" t="s">
        <v>1317</v>
      </c>
      <c r="C422" s="15" t="s">
        <v>1311</v>
      </c>
      <c r="D422" s="12" t="s">
        <v>1311</v>
      </c>
      <c r="E422" s="24"/>
    </row>
    <row r="423" ht="18.35" spans="1:5">
      <c r="A423" s="23"/>
      <c r="B423" s="6" t="s">
        <v>1318</v>
      </c>
      <c r="C423" s="15" t="s">
        <v>1311</v>
      </c>
      <c r="D423" s="12" t="s">
        <v>1311</v>
      </c>
      <c r="E423" s="24"/>
    </row>
    <row r="424" ht="18.35" spans="1:5">
      <c r="A424" s="23"/>
      <c r="B424" s="6" t="s">
        <v>1319</v>
      </c>
      <c r="C424" s="15" t="s">
        <v>1311</v>
      </c>
      <c r="D424" s="12" t="s">
        <v>1311</v>
      </c>
      <c r="E424" s="24"/>
    </row>
    <row r="425" ht="18.35" spans="1:5">
      <c r="A425" s="23"/>
      <c r="B425" s="6" t="s">
        <v>1320</v>
      </c>
      <c r="C425" s="15" t="s">
        <v>761</v>
      </c>
      <c r="D425" s="6" t="s">
        <v>761</v>
      </c>
      <c r="E425" s="24"/>
    </row>
    <row r="426" ht="18.35" spans="1:5">
      <c r="A426" s="23"/>
      <c r="B426" s="6" t="s">
        <v>1321</v>
      </c>
      <c r="C426" s="15" t="s">
        <v>963</v>
      </c>
      <c r="D426" s="6" t="s">
        <v>963</v>
      </c>
      <c r="E426" s="24"/>
    </row>
    <row r="427" ht="18.35" spans="1:5">
      <c r="A427" s="23"/>
      <c r="B427" s="6" t="s">
        <v>1322</v>
      </c>
      <c r="C427" s="15" t="s">
        <v>950</v>
      </c>
      <c r="D427" s="6" t="s">
        <v>950</v>
      </c>
      <c r="E427" s="24"/>
    </row>
    <row r="428" ht="18.35" spans="1:5">
      <c r="A428" s="23"/>
      <c r="B428" s="6" t="s">
        <v>1323</v>
      </c>
      <c r="C428" s="15" t="s">
        <v>1272</v>
      </c>
      <c r="D428" s="6" t="s">
        <v>1324</v>
      </c>
      <c r="E428" s="24"/>
    </row>
    <row r="429" ht="18.35" spans="1:5">
      <c r="A429" s="23"/>
      <c r="B429" s="6" t="s">
        <v>1325</v>
      </c>
      <c r="C429" s="15" t="s">
        <v>1272</v>
      </c>
      <c r="D429" s="6" t="s">
        <v>1324</v>
      </c>
      <c r="E429" s="24"/>
    </row>
    <row r="430" ht="18.35" spans="1:5">
      <c r="A430" s="23"/>
      <c r="B430" s="6" t="s">
        <v>1326</v>
      </c>
      <c r="C430" s="15" t="s">
        <v>1261</v>
      </c>
      <c r="D430" s="6" t="s">
        <v>1133</v>
      </c>
      <c r="E430" s="24"/>
    </row>
    <row r="431" ht="18.35" spans="1:5">
      <c r="A431" s="23"/>
      <c r="B431" s="6" t="s">
        <v>1327</v>
      </c>
      <c r="C431" s="15" t="s">
        <v>1001</v>
      </c>
      <c r="D431" s="6" t="s">
        <v>1277</v>
      </c>
      <c r="E431" s="24"/>
    </row>
    <row r="432" ht="18.35" spans="1:5">
      <c r="A432" s="23"/>
      <c r="B432" s="6" t="s">
        <v>1328</v>
      </c>
      <c r="C432" s="15" t="s">
        <v>1001</v>
      </c>
      <c r="D432" s="6" t="s">
        <v>1277</v>
      </c>
      <c r="E432" s="24"/>
    </row>
    <row r="433" ht="18.35" spans="1:5">
      <c r="A433" s="23"/>
      <c r="B433" s="6" t="s">
        <v>1329</v>
      </c>
      <c r="C433" s="15" t="s">
        <v>1330</v>
      </c>
      <c r="D433" s="6" t="s">
        <v>1330</v>
      </c>
      <c r="E433" s="24"/>
    </row>
    <row r="434" ht="18.35" spans="1:5">
      <c r="A434" s="23"/>
      <c r="B434" s="6" t="s">
        <v>1331</v>
      </c>
      <c r="C434" s="15" t="s">
        <v>1330</v>
      </c>
      <c r="D434" s="12" t="s">
        <v>1330</v>
      </c>
      <c r="E434" s="24"/>
    </row>
    <row r="435" ht="18.35" spans="1:5">
      <c r="A435" s="23"/>
      <c r="B435" s="6" t="s">
        <v>1332</v>
      </c>
      <c r="C435" s="15" t="s">
        <v>1330</v>
      </c>
      <c r="D435" s="12" t="s">
        <v>1330</v>
      </c>
      <c r="E435" s="24"/>
    </row>
    <row r="436" ht="18.35" spans="1:5">
      <c r="A436" s="23"/>
      <c r="B436" s="6" t="s">
        <v>1333</v>
      </c>
      <c r="C436" s="15" t="s">
        <v>1048</v>
      </c>
      <c r="D436" s="6" t="s">
        <v>1048</v>
      </c>
      <c r="E436" s="24"/>
    </row>
    <row r="437" ht="18.35" spans="1:5">
      <c r="A437" s="23"/>
      <c r="B437" s="6" t="s">
        <v>1334</v>
      </c>
      <c r="C437" s="15" t="s">
        <v>1048</v>
      </c>
      <c r="D437" s="6" t="s">
        <v>1048</v>
      </c>
      <c r="E437" s="24"/>
    </row>
    <row r="438" ht="18.35" spans="1:5">
      <c r="A438" s="23"/>
      <c r="B438" s="6" t="s">
        <v>1335</v>
      </c>
      <c r="C438" s="15" t="s">
        <v>1336</v>
      </c>
      <c r="D438" s="6" t="s">
        <v>1336</v>
      </c>
      <c r="E438" s="24"/>
    </row>
    <row r="439" ht="18.35" spans="1:5">
      <c r="A439" s="23"/>
      <c r="B439" s="6" t="s">
        <v>1337</v>
      </c>
      <c r="C439" s="15" t="s">
        <v>1048</v>
      </c>
      <c r="D439" s="6" t="s">
        <v>1048</v>
      </c>
      <c r="E439" s="24"/>
    </row>
    <row r="440" ht="18.35" spans="1:5">
      <c r="A440" s="23"/>
      <c r="B440" s="6" t="s">
        <v>1338</v>
      </c>
      <c r="C440" s="15" t="s">
        <v>1048</v>
      </c>
      <c r="D440" s="6" t="s">
        <v>1048</v>
      </c>
      <c r="E440" s="24"/>
    </row>
    <row r="441" ht="18.35" spans="1:5">
      <c r="A441" s="23"/>
      <c r="B441" s="6" t="s">
        <v>1339</v>
      </c>
      <c r="C441" s="15" t="s">
        <v>1324</v>
      </c>
      <c r="D441" s="6" t="s">
        <v>1324</v>
      </c>
      <c r="E441" s="24"/>
    </row>
    <row r="442" ht="18.35" spans="1:5">
      <c r="A442" s="23"/>
      <c r="B442" s="6" t="s">
        <v>1340</v>
      </c>
      <c r="C442" s="15" t="s">
        <v>800</v>
      </c>
      <c r="D442" s="6" t="s">
        <v>800</v>
      </c>
      <c r="E442" s="24"/>
    </row>
    <row r="443" ht="18.35" spans="1:5">
      <c r="A443" s="23"/>
      <c r="B443" s="6" t="s">
        <v>1341</v>
      </c>
      <c r="C443" s="15" t="s">
        <v>736</v>
      </c>
      <c r="D443" s="6" t="s">
        <v>736</v>
      </c>
      <c r="E443" s="24"/>
    </row>
    <row r="444" ht="18.35" spans="1:5">
      <c r="A444" s="23"/>
      <c r="B444" s="6" t="s">
        <v>1342</v>
      </c>
      <c r="C444" s="15" t="s">
        <v>868</v>
      </c>
      <c r="D444" s="6" t="s">
        <v>868</v>
      </c>
      <c r="E444" s="24"/>
    </row>
    <row r="445" ht="18.35" spans="1:5">
      <c r="A445" s="23"/>
      <c r="B445" s="6" t="s">
        <v>1343</v>
      </c>
      <c r="C445" s="15" t="s">
        <v>730</v>
      </c>
      <c r="D445" s="6" t="s">
        <v>730</v>
      </c>
      <c r="E445" s="24"/>
    </row>
    <row r="446" ht="18.35" spans="1:5">
      <c r="A446" s="23"/>
      <c r="B446" s="6" t="s">
        <v>1344</v>
      </c>
      <c r="C446" s="15" t="s">
        <v>732</v>
      </c>
      <c r="D446" s="6" t="s">
        <v>732</v>
      </c>
      <c r="E446" s="24"/>
    </row>
    <row r="447" ht="18.35" spans="1:5">
      <c r="A447" s="23"/>
      <c r="B447" s="6" t="s">
        <v>1345</v>
      </c>
      <c r="C447" s="15" t="s">
        <v>804</v>
      </c>
      <c r="D447" s="6" t="s">
        <v>804</v>
      </c>
      <c r="E447" s="24"/>
    </row>
    <row r="448" ht="18.35" spans="1:5">
      <c r="A448" s="23"/>
      <c r="B448" s="6" t="s">
        <v>1346</v>
      </c>
      <c r="C448" s="15" t="s">
        <v>963</v>
      </c>
      <c r="D448" s="6" t="s">
        <v>963</v>
      </c>
      <c r="E448" s="24"/>
    </row>
    <row r="449" ht="18.35" spans="1:5">
      <c r="A449" s="23"/>
      <c r="B449" s="6" t="s">
        <v>1347</v>
      </c>
      <c r="C449" s="15" t="s">
        <v>802</v>
      </c>
      <c r="D449" s="6" t="s">
        <v>802</v>
      </c>
      <c r="E449" s="24"/>
    </row>
    <row r="450" ht="18.35" spans="1:5">
      <c r="A450" s="23"/>
      <c r="B450" s="6" t="s">
        <v>1348</v>
      </c>
      <c r="C450" s="15" t="s">
        <v>1303</v>
      </c>
      <c r="D450" s="6" t="s">
        <v>1303</v>
      </c>
      <c r="E450" s="24"/>
    </row>
    <row r="451" ht="18.35" spans="1:5">
      <c r="A451" s="23"/>
      <c r="B451" s="6" t="s">
        <v>1349</v>
      </c>
      <c r="C451" s="15" t="s">
        <v>963</v>
      </c>
      <c r="D451" s="6" t="s">
        <v>963</v>
      </c>
      <c r="E451" s="24"/>
    </row>
    <row r="452" ht="18.35" spans="1:5">
      <c r="A452" s="23"/>
      <c r="B452" s="6" t="s">
        <v>1350</v>
      </c>
      <c r="C452" s="15" t="s">
        <v>802</v>
      </c>
      <c r="D452" s="6" t="s">
        <v>802</v>
      </c>
      <c r="E452" s="24"/>
    </row>
    <row r="453" ht="18.35" spans="1:5">
      <c r="A453" s="23"/>
      <c r="B453" s="6" t="s">
        <v>1351</v>
      </c>
      <c r="C453" s="15" t="s">
        <v>738</v>
      </c>
      <c r="D453" s="6" t="s">
        <v>738</v>
      </c>
      <c r="E453" s="24"/>
    </row>
    <row r="454" ht="18.35" spans="1:5">
      <c r="A454" s="23"/>
      <c r="B454" s="6" t="s">
        <v>1352</v>
      </c>
      <c r="C454" s="15" t="s">
        <v>738</v>
      </c>
      <c r="D454" s="6" t="s">
        <v>738</v>
      </c>
      <c r="E454" s="24"/>
    </row>
    <row r="455" ht="18.35" spans="1:5">
      <c r="A455" s="23"/>
      <c r="B455" s="6" t="s">
        <v>1353</v>
      </c>
      <c r="C455" s="15" t="s">
        <v>738</v>
      </c>
      <c r="D455" s="6" t="s">
        <v>738</v>
      </c>
      <c r="E455" s="24"/>
    </row>
    <row r="456" ht="18.35" spans="1:5">
      <c r="A456" s="23"/>
      <c r="B456" s="6" t="s">
        <v>1354</v>
      </c>
      <c r="C456" s="15" t="s">
        <v>738</v>
      </c>
      <c r="D456" s="6" t="s">
        <v>738</v>
      </c>
      <c r="E456" s="24"/>
    </row>
    <row r="457" ht="18.35" spans="1:5">
      <c r="A457" s="23"/>
      <c r="B457" s="6" t="s">
        <v>1355</v>
      </c>
      <c r="C457" s="15" t="s">
        <v>738</v>
      </c>
      <c r="D457" s="6" t="s">
        <v>738</v>
      </c>
      <c r="E457" s="24"/>
    </row>
    <row r="458" ht="18.35" spans="1:5">
      <c r="A458" s="23"/>
      <c r="B458" s="6" t="s">
        <v>1356</v>
      </c>
      <c r="C458" s="15" t="s">
        <v>738</v>
      </c>
      <c r="D458" s="6" t="s">
        <v>738</v>
      </c>
      <c r="E458" s="24"/>
    </row>
    <row r="459" ht="18.35" spans="1:5">
      <c r="A459" s="23"/>
      <c r="B459" s="6" t="s">
        <v>1357</v>
      </c>
      <c r="C459" s="15" t="s">
        <v>1358</v>
      </c>
      <c r="D459" s="6" t="s">
        <v>1358</v>
      </c>
      <c r="E459" s="24"/>
    </row>
    <row r="460" ht="18.35" spans="1:5">
      <c r="A460" s="23"/>
      <c r="B460" s="6" t="s">
        <v>1359</v>
      </c>
      <c r="C460" s="15" t="s">
        <v>1358</v>
      </c>
      <c r="D460" s="6" t="s">
        <v>1358</v>
      </c>
      <c r="E460" s="24"/>
    </row>
    <row r="461" ht="18.35" spans="1:5">
      <c r="A461" s="23"/>
      <c r="B461" s="6" t="s">
        <v>1360</v>
      </c>
      <c r="C461" s="15" t="s">
        <v>1057</v>
      </c>
      <c r="D461" s="6" t="s">
        <v>1057</v>
      </c>
      <c r="E461" s="24"/>
    </row>
    <row r="462" ht="18.35" spans="1:5">
      <c r="A462" s="23"/>
      <c r="B462" s="6" t="s">
        <v>1361</v>
      </c>
      <c r="C462" s="15" t="s">
        <v>971</v>
      </c>
      <c r="D462" s="6" t="s">
        <v>971</v>
      </c>
      <c r="E462" s="24"/>
    </row>
    <row r="463" ht="18.35" spans="1:5">
      <c r="A463" s="23"/>
      <c r="B463" s="6" t="s">
        <v>1362</v>
      </c>
      <c r="C463" s="15" t="s">
        <v>971</v>
      </c>
      <c r="D463" s="6" t="s">
        <v>971</v>
      </c>
      <c r="E463" s="24"/>
    </row>
    <row r="464" ht="18.35" spans="1:5">
      <c r="A464" s="23"/>
      <c r="B464" s="6" t="s">
        <v>1363</v>
      </c>
      <c r="C464" s="15" t="s">
        <v>1364</v>
      </c>
      <c r="D464" s="6" t="s">
        <v>1364</v>
      </c>
      <c r="E464" s="24"/>
    </row>
    <row r="465" ht="18.35" spans="1:5">
      <c r="A465" s="23"/>
      <c r="B465" s="6" t="s">
        <v>1365</v>
      </c>
      <c r="C465" s="15" t="s">
        <v>1366</v>
      </c>
      <c r="D465" s="6" t="s">
        <v>1366</v>
      </c>
      <c r="E465" s="24"/>
    </row>
    <row r="466" ht="18.35" spans="1:5">
      <c r="A466" s="23"/>
      <c r="B466" s="6" t="s">
        <v>1367</v>
      </c>
      <c r="C466" s="15" t="s">
        <v>835</v>
      </c>
      <c r="D466" s="6" t="s">
        <v>835</v>
      </c>
      <c r="E466" s="24"/>
    </row>
    <row r="467" ht="18.35" spans="1:5">
      <c r="A467" s="23"/>
      <c r="B467" s="6" t="s">
        <v>1368</v>
      </c>
      <c r="C467" s="15" t="s">
        <v>1246</v>
      </c>
      <c r="D467" s="6" t="s">
        <v>1246</v>
      </c>
      <c r="E467" s="24"/>
    </row>
    <row r="468" ht="18.35" spans="1:5">
      <c r="A468" s="23"/>
      <c r="B468" s="6" t="s">
        <v>1369</v>
      </c>
      <c r="C468" s="15" t="s">
        <v>950</v>
      </c>
      <c r="D468" s="6" t="s">
        <v>950</v>
      </c>
      <c r="E468" s="24"/>
    </row>
    <row r="469" ht="18.35" spans="1:5">
      <c r="A469" s="23"/>
      <c r="B469" s="6" t="s">
        <v>1370</v>
      </c>
      <c r="C469" s="15" t="s">
        <v>1366</v>
      </c>
      <c r="D469" s="6" t="s">
        <v>1366</v>
      </c>
      <c r="E469" s="24"/>
    </row>
    <row r="470" ht="18.35" spans="1:5">
      <c r="A470" s="23"/>
      <c r="B470" s="6" t="s">
        <v>1371</v>
      </c>
      <c r="C470" s="15" t="s">
        <v>1372</v>
      </c>
      <c r="D470" s="6" t="s">
        <v>1372</v>
      </c>
      <c r="E470" s="24"/>
    </row>
    <row r="471" ht="18.35" spans="1:5">
      <c r="A471" s="23"/>
      <c r="B471" s="6" t="s">
        <v>1373</v>
      </c>
      <c r="C471" s="15" t="s">
        <v>1374</v>
      </c>
      <c r="D471" s="6" t="s">
        <v>1374</v>
      </c>
      <c r="E471" s="24"/>
    </row>
    <row r="472" ht="18.35" spans="1:5">
      <c r="A472" s="23"/>
      <c r="B472" s="6" t="s">
        <v>1375</v>
      </c>
      <c r="C472" s="15" t="s">
        <v>1374</v>
      </c>
      <c r="D472" s="6" t="s">
        <v>1374</v>
      </c>
      <c r="E472" s="24"/>
    </row>
    <row r="473" ht="18.35" spans="1:5">
      <c r="A473" s="23"/>
      <c r="B473" s="6" t="s">
        <v>1376</v>
      </c>
      <c r="C473" s="15" t="s">
        <v>1377</v>
      </c>
      <c r="D473" s="6" t="s">
        <v>1377</v>
      </c>
      <c r="E473" s="24"/>
    </row>
    <row r="474" ht="18.35" spans="1:5">
      <c r="A474" s="23"/>
      <c r="B474" s="6" t="s">
        <v>1378</v>
      </c>
      <c r="C474" s="15" t="s">
        <v>1379</v>
      </c>
      <c r="D474" s="6" t="s">
        <v>1379</v>
      </c>
      <c r="E474" s="24"/>
    </row>
    <row r="475" ht="18.35" spans="1:5">
      <c r="A475" s="23" t="s">
        <v>1380</v>
      </c>
      <c r="B475" s="6" t="s">
        <v>1381</v>
      </c>
      <c r="C475" s="15" t="s">
        <v>1382</v>
      </c>
      <c r="D475" s="6" t="s">
        <v>1382</v>
      </c>
      <c r="E475" s="24"/>
    </row>
    <row r="476" ht="18.35" spans="1:5">
      <c r="A476" s="23"/>
      <c r="B476" s="6" t="s">
        <v>1383</v>
      </c>
      <c r="C476" s="15" t="s">
        <v>1384</v>
      </c>
      <c r="D476" s="6" t="s">
        <v>1384</v>
      </c>
      <c r="E476" s="24"/>
    </row>
    <row r="477" ht="18.35" spans="1:5">
      <c r="A477" s="23"/>
      <c r="B477" s="6" t="s">
        <v>1385</v>
      </c>
      <c r="C477" s="15" t="s">
        <v>928</v>
      </c>
      <c r="D477" s="6" t="s">
        <v>928</v>
      </c>
      <c r="E477" s="24"/>
    </row>
    <row r="478" ht="18.35" spans="1:5">
      <c r="A478" s="23" t="s">
        <v>1380</v>
      </c>
      <c r="B478" s="6" t="s">
        <v>1386</v>
      </c>
      <c r="C478" s="15" t="s">
        <v>761</v>
      </c>
      <c r="D478" s="6" t="s">
        <v>761</v>
      </c>
      <c r="E478" s="24"/>
    </row>
    <row r="479" ht="18.35" spans="1:5">
      <c r="A479" s="23"/>
      <c r="B479" s="6" t="s">
        <v>1387</v>
      </c>
      <c r="C479" s="15" t="s">
        <v>963</v>
      </c>
      <c r="D479" s="6" t="s">
        <v>963</v>
      </c>
      <c r="E479" s="24"/>
    </row>
    <row r="480" ht="18.35" spans="1:5">
      <c r="A480" s="23"/>
      <c r="B480" s="6" t="s">
        <v>1388</v>
      </c>
      <c r="C480" s="15" t="s">
        <v>871</v>
      </c>
      <c r="D480" s="6" t="s">
        <v>871</v>
      </c>
      <c r="E480" s="24"/>
    </row>
    <row r="481" ht="18.35" spans="1:5">
      <c r="A481" s="23"/>
      <c r="B481" s="6" t="s">
        <v>1389</v>
      </c>
      <c r="C481" s="15" t="s">
        <v>1059</v>
      </c>
      <c r="D481" s="6" t="s">
        <v>1059</v>
      </c>
      <c r="E481" s="24"/>
    </row>
    <row r="482" ht="18.35" spans="1:5">
      <c r="A482" s="23"/>
      <c r="B482" s="6" t="s">
        <v>1390</v>
      </c>
      <c r="C482" s="15" t="s">
        <v>1059</v>
      </c>
      <c r="D482" s="6" t="s">
        <v>1059</v>
      </c>
      <c r="E482" s="24"/>
    </row>
    <row r="483" ht="18.35" spans="1:5">
      <c r="A483" s="23"/>
      <c r="B483" s="6" t="s">
        <v>1391</v>
      </c>
      <c r="C483" s="15" t="s">
        <v>1392</v>
      </c>
      <c r="D483" s="6" t="s">
        <v>1392</v>
      </c>
      <c r="E483" s="24"/>
    </row>
    <row r="484" ht="18.35" spans="1:5">
      <c r="A484" s="23"/>
      <c r="B484" s="6" t="s">
        <v>1393</v>
      </c>
      <c r="C484" s="15" t="s">
        <v>1001</v>
      </c>
      <c r="D484" s="6" t="s">
        <v>1277</v>
      </c>
      <c r="E484" s="24"/>
    </row>
    <row r="485" ht="18.35" spans="1:5">
      <c r="A485" s="23"/>
      <c r="B485" s="6" t="s">
        <v>1394</v>
      </c>
      <c r="C485" s="15" t="s">
        <v>1001</v>
      </c>
      <c r="D485" s="6" t="s">
        <v>1277</v>
      </c>
      <c r="E485" s="24"/>
    </row>
    <row r="486" ht="18.35" spans="1:5">
      <c r="A486" s="23"/>
      <c r="B486" s="6" t="s">
        <v>1395</v>
      </c>
      <c r="C486" s="15" t="s">
        <v>1222</v>
      </c>
      <c r="D486" s="6" t="s">
        <v>1222</v>
      </c>
      <c r="E486" s="24"/>
    </row>
    <row r="487" ht="18.35" spans="1:5">
      <c r="A487" s="23"/>
      <c r="B487" s="6" t="s">
        <v>1396</v>
      </c>
      <c r="C487" s="15" t="s">
        <v>1397</v>
      </c>
      <c r="D487" s="6" t="s">
        <v>1397</v>
      </c>
      <c r="E487" s="24"/>
    </row>
    <row r="488" ht="18.35" spans="1:5">
      <c r="A488" s="23"/>
      <c r="B488" s="6" t="s">
        <v>1398</v>
      </c>
      <c r="C488" s="15" t="s">
        <v>868</v>
      </c>
      <c r="D488" s="6" t="s">
        <v>868</v>
      </c>
      <c r="E488" s="24"/>
    </row>
    <row r="489" ht="18.35" spans="1:5">
      <c r="A489" s="23"/>
      <c r="B489" s="6" t="s">
        <v>1399</v>
      </c>
      <c r="C489" s="15" t="s">
        <v>1400</v>
      </c>
      <c r="D489" s="6" t="s">
        <v>1400</v>
      </c>
      <c r="E489" s="24"/>
    </row>
    <row r="490" ht="18.35" spans="1:5">
      <c r="A490" s="23"/>
      <c r="B490" s="6" t="s">
        <v>1401</v>
      </c>
      <c r="C490" s="15" t="s">
        <v>967</v>
      </c>
      <c r="D490" s="6" t="s">
        <v>967</v>
      </c>
      <c r="E490" s="24"/>
    </row>
    <row r="491" ht="18.35" spans="1:5">
      <c r="A491" s="23"/>
      <c r="B491" s="6" t="s">
        <v>1402</v>
      </c>
      <c r="C491" s="15" t="s">
        <v>967</v>
      </c>
      <c r="D491" s="6" t="s">
        <v>967</v>
      </c>
      <c r="E491" s="24"/>
    </row>
    <row r="492" ht="18.35" spans="1:5">
      <c r="A492" s="23"/>
      <c r="B492" s="6" t="s">
        <v>1403</v>
      </c>
      <c r="C492" s="15" t="s">
        <v>971</v>
      </c>
      <c r="D492" s="6" t="s">
        <v>971</v>
      </c>
      <c r="E492" s="24"/>
    </row>
    <row r="493" ht="18.35" spans="1:5">
      <c r="A493" s="23"/>
      <c r="B493" s="6" t="s">
        <v>1404</v>
      </c>
      <c r="C493" s="15" t="s">
        <v>785</v>
      </c>
      <c r="D493" s="6" t="s">
        <v>785</v>
      </c>
      <c r="E493" s="24"/>
    </row>
    <row r="494" ht="18.35" spans="1:5">
      <c r="A494" s="23"/>
      <c r="B494" s="6" t="s">
        <v>1405</v>
      </c>
      <c r="C494" s="15" t="s">
        <v>787</v>
      </c>
      <c r="D494" s="6" t="s">
        <v>787</v>
      </c>
      <c r="E494" s="24"/>
    </row>
    <row r="495" ht="18.35" spans="1:5">
      <c r="A495" s="23"/>
      <c r="B495" s="6" t="s">
        <v>1406</v>
      </c>
      <c r="C495" s="15" t="s">
        <v>750</v>
      </c>
      <c r="D495" s="6" t="s">
        <v>750</v>
      </c>
      <c r="E495" s="24"/>
    </row>
    <row r="496" ht="18.35" spans="1:5">
      <c r="A496" s="23"/>
      <c r="B496" s="6" t="s">
        <v>1407</v>
      </c>
      <c r="C496" s="15" t="s">
        <v>1408</v>
      </c>
      <c r="D496" s="6" t="s">
        <v>1408</v>
      </c>
      <c r="E496" s="24"/>
    </row>
    <row r="497" ht="18.35" spans="1:5">
      <c r="A497" s="23"/>
      <c r="B497" s="6" t="s">
        <v>1409</v>
      </c>
      <c r="C497" s="15" t="s">
        <v>873</v>
      </c>
      <c r="D497" s="6" t="s">
        <v>873</v>
      </c>
      <c r="E497" s="24"/>
    </row>
    <row r="498" ht="18.35" spans="1:5">
      <c r="A498" s="23"/>
      <c r="B498" s="6" t="s">
        <v>1410</v>
      </c>
      <c r="C498" s="15" t="s">
        <v>806</v>
      </c>
      <c r="D498" s="6" t="s">
        <v>821</v>
      </c>
      <c r="E498" s="24"/>
    </row>
    <row r="499" ht="18.35" spans="1:5">
      <c r="A499" s="23"/>
      <c r="B499" s="6" t="s">
        <v>1411</v>
      </c>
      <c r="C499" s="15" t="s">
        <v>1412</v>
      </c>
      <c r="D499" s="6" t="s">
        <v>806</v>
      </c>
      <c r="E499" s="24"/>
    </row>
    <row r="500" ht="18.35" spans="1:5">
      <c r="A500" s="23"/>
      <c r="B500" s="6" t="s">
        <v>1413</v>
      </c>
      <c r="C500" s="15" t="s">
        <v>928</v>
      </c>
      <c r="D500" s="6" t="s">
        <v>928</v>
      </c>
      <c r="E500" s="24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50" zoomScaleNormal="50" workbookViewId="0">
      <selection activeCell="M14" sqref="M14"/>
    </sheetView>
  </sheetViews>
  <sheetFormatPr defaultColWidth="11" defaultRowHeight="17.6"/>
  <cols>
    <col min="1" max="18" width="10.8333333333333" customWidth="1"/>
  </cols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CD542ICA L R07.1</vt:lpstr>
      <vt:lpstr>jira遗留P0P1</vt:lpstr>
      <vt:lpstr>百度自测P0P1</vt:lpstr>
      <vt:lpstr>埋点</vt:lpstr>
      <vt:lpstr>综合评分</vt:lpstr>
      <vt:lpstr>响应时间</vt:lpstr>
      <vt:lpstr>APP source</vt:lpstr>
      <vt:lpstr>baidu APP</vt:lpstr>
      <vt:lpstr>内存泄露走势图</vt:lpstr>
      <vt:lpstr>Scenes Sources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WPS_1644740627</cp:lastModifiedBy>
  <dcterms:created xsi:type="dcterms:W3CDTF">2023-04-26T04:25:00Z</dcterms:created>
  <dcterms:modified xsi:type="dcterms:W3CDTF">2023-05-05T17:23:11Z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2052-5.4.0.7913</vt:lpwstr>
  </property>
  <property fmtid="{D5CDD505-2E9C-101B-9397-08002B2CF9AE}" pid="3" name="ICV">
    <vt:lpwstr>29BF6BD576520CDC287F54643FCC893B_42</vt:lpwstr>
  </property>
  <property fmtid="{D5CDD505-2E9C-101B-9397-08002B2CF9AE}" pid="4" name="KSOReadingLayout">
    <vt:bool>true</vt:bool>
  </property>
</Properties>
</file>