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bin42/Documents/BD/项目/CD706H/R09/测试报告/"/>
    </mc:Choice>
  </mc:AlternateContent>
  <xr:revisionPtr revIDLastSave="0" documentId="13_ncr:1_{E8FF7AD0-8F6A-EF4D-8F1B-A4DA4CF51963}" xr6:coauthVersionLast="47" xr6:coauthVersionMax="47" xr10:uidLastSave="{00000000-0000-0000-0000-000000000000}"/>
  <bookViews>
    <workbookView xWindow="0" yWindow="500" windowWidth="28800" windowHeight="15900" activeTab="1" xr2:uid="{00000000-000D-0000-FFFF-FFFF00000000}"/>
  </bookViews>
  <sheets>
    <sheet name="福特CDX706H R09测试报告" sheetId="1" r:id="rId1"/>
    <sheet name="遗留bug list" sheetId="2" r:id="rId2"/>
    <sheet name="并发场景" sheetId="3" r:id="rId3"/>
    <sheet name="综合打分" sheetId="11" r:id="rId4"/>
    <sheet name="地图性能专项" sheetId="5" r:id="rId5"/>
    <sheet name="Response Time " sheetId="6" r:id="rId6"/>
    <sheet name="App Sources" sheetId="12" r:id="rId7"/>
    <sheet name="Baidu App" sheetId="8" r:id="rId8"/>
    <sheet name="Partition Status" sheetId="9" r:id="rId9"/>
    <sheet name="内存泄漏" sheetId="10" r:id="rId10"/>
  </sheets>
  <definedNames>
    <definedName name="_xlnm._FilterDatabase" localSheetId="6" hidden="1">'App Sources'!$A$2:$CE$73</definedName>
    <definedName name="_xlnm._FilterDatabase" localSheetId="7">#REF!</definedName>
    <definedName name="_xlnm._FilterDatabase" localSheetId="8">'Baidu App'!#REF!</definedName>
    <definedName name="_xlnm._FilterDatabase" localSheetId="5" hidden="1">'Response Time '!$A$1:$Z$62</definedName>
    <definedName name="_xlnm._FilterDatabase" localSheetId="1" hidden="1">'遗留bug list'!$A$1:$J$15</definedName>
    <definedName name="_xlnm._FilterDatabase" localSheetId="3" hidden="1">综合打分!$A$1:$U$87</definedName>
    <definedName name="_xlnm._FilterDatabase">#REF!</definedName>
    <definedName name="Z_0EA55DCA_7FF2_4F36_8A7E_F0EACCC29DBE_.wvu.FilterData" localSheetId="5">'Response Time '!#REF!</definedName>
    <definedName name="Z_16A41CC9_C03A_4F0A_B03A_44E212E13660_.wvu.FilterData" localSheetId="5">'Response Time '!#REF!</definedName>
    <definedName name="Z_16DC14A2_7903_4025_B903_380A1366D4B8_.wvu.FilterData" localSheetId="5">'Response Time '!#REF!</definedName>
    <definedName name="Z_2A4FABCB_C3B4_4B1C_B5DB_0968E349E3E5_.wvu.Cols" localSheetId="5">'Response Time '!#REF!</definedName>
    <definedName name="Z_2A4FABCB_C3B4_4B1C_B5DB_0968E349E3E5_.wvu.FilterData" localSheetId="5">'Response Time '!#REF!</definedName>
    <definedName name="Z_2F5A4DEB_972B_44A6_8415_B3AF8AAB8DD1_.wvu.FilterData" localSheetId="5">'Response Time '!#REF!</definedName>
    <definedName name="Z_4E56EFD8_82B0_433B_87B4_FAE95366C90A_.wvu.FilterData" localSheetId="5">'Response Time '!#REF!</definedName>
    <definedName name="Z_50D2B5B7_80D0_4780_BB59_F4E52620A863_.wvu.FilterData" localSheetId="5">'Response Time '!#REF!</definedName>
    <definedName name="Z_5DF7DF2B_59CB_4835_ACC6_BFF42CC29E31_.wvu.Cols" localSheetId="5">'Response Time '!#REF!</definedName>
    <definedName name="Z_5DF7DF2B_59CB_4835_ACC6_BFF42CC29E31_.wvu.FilterData" localSheetId="5">'Response Time '!#REF!</definedName>
    <definedName name="Z_64728F9F_AAFE_4C17_A15F_C96F3AE04D0C_.wvu.FilterData" localSheetId="5">'Response Time '!#REF!</definedName>
    <definedName name="Z_67627A8C_5C40_462C_B63D_E064A913FD1B_.wvu.FilterData" localSheetId="5">'Response Time '!#REF!</definedName>
    <definedName name="Z_6A1708EE_78D5_4730_9EC1_32494DD84064_.wvu.FilterData" localSheetId="5">'Response Time '!#REF!</definedName>
    <definedName name="Z_75A5D5D5_3DF6_4DF0_A35D_F3AEF19FA0C8_.wvu.FilterData" localSheetId="5">'Response Time '!#REF!</definedName>
    <definedName name="Z_81868EC3_D2C9_49E1_A7C4_56AD2CFDD907_.wvu.FilterData" localSheetId="5">'Response Time '!#REF!</definedName>
    <definedName name="Z_82B7589E_14AC_4428_B990_D113B4B9C8B2_.wvu.FilterData" localSheetId="5">'Response Time '!#REF!</definedName>
    <definedName name="Z_9905B039_5D9C_4BC1_BCAD_85093189CE48_.wvu.FilterData" localSheetId="5">'Response Time '!#REF!</definedName>
    <definedName name="Z_A17A2F87_19DB_4AF8_AC37_28F784855FD7_.wvu.FilterData" localSheetId="5">'Response Time '!#REF!</definedName>
    <definedName name="Z_A1C2E0EA_0798_4EE9_BA53_3DA16A20F391_.wvu.FilterData" localSheetId="5">'Response Time '!#REF!</definedName>
    <definedName name="Z_B0B1D487_08B5_4EE3_B1A5_0E537BA44F6F_.wvu.FilterData" localSheetId="5">'Response Time '!#REF!</definedName>
    <definedName name="Z_B5D2B878_5867_45CF_B11F_45A1564167C2_.wvu.Cols" localSheetId="5">'Response Time '!#REF!</definedName>
    <definedName name="Z_B5D2B878_5867_45CF_B11F_45A1564167C2_.wvu.FilterData" localSheetId="5">'Response Time '!#REF!</definedName>
    <definedName name="Z_BFE5DC58_F040_475A_8F39_87308C22B1B1_.wvu.FilterData" localSheetId="5">'Response Time '!#REF!</definedName>
    <definedName name="Z_C88AFADA_BEE4_42DA_8940_4B736B9F39D4_.wvu.Cols" localSheetId="5">'Response Time '!#REF!</definedName>
    <definedName name="Z_C88AFADA_BEE4_42DA_8940_4B736B9F39D4_.wvu.FilterData" localSheetId="5">'Response Time '!#REF!</definedName>
    <definedName name="Z_CB05707F_24A9_4357_8065_43BE4DD90B2D_.wvu.FilterData" localSheetId="5">'Response Time '!#REF!</definedName>
    <definedName name="Z_CCD93499_75F8_45A7_B5CB_5B9935727470_.wvu.Cols" localSheetId="5">'Response Time '!#REF!</definedName>
    <definedName name="Z_CCD93499_75F8_45A7_B5CB_5B9935727470_.wvu.FilterData" localSheetId="5">'Response Time '!#REF!</definedName>
    <definedName name="Z_CE1C8A90_39F2_40DB_9797_BE22406C3947_.wvu.Cols" localSheetId="5">'Response Time '!#REF!</definedName>
    <definedName name="Z_CE1C8A90_39F2_40DB_9797_BE22406C3947_.wvu.FilterData" localSheetId="5">'Response Time '!#REF!</definedName>
    <definedName name="Z_E3F0DD2F_B4B7_440E_B6E2_120742CBE6C3_.wvu.FilterData" localSheetId="5">'Response Time '!#REF!</definedName>
    <definedName name="Z_F2292B89_B249_407C_9F60_58BD83C5901D_.wvu.FilterData" localSheetId="5">'Response Time '!#REF!</definedName>
    <definedName name="Z_F5DE3CB0_C52E_433A_B531_B98B1F605089_.wvu.FilterData" localSheetId="5">'Response Time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7" i="11" l="1"/>
  <c r="T87" i="11" s="1"/>
  <c r="T86" i="11"/>
  <c r="O86" i="11"/>
  <c r="T85" i="11"/>
  <c r="O85" i="11"/>
  <c r="T84" i="11"/>
  <c r="O84" i="11"/>
  <c r="T83" i="11"/>
  <c r="O83" i="11"/>
  <c r="T82" i="11"/>
  <c r="O82" i="11"/>
  <c r="T81" i="11"/>
  <c r="O81" i="11"/>
  <c r="T80" i="11"/>
  <c r="O80" i="11"/>
  <c r="S79" i="11"/>
  <c r="T79" i="11" s="1"/>
  <c r="O79" i="11"/>
  <c r="S78" i="11"/>
  <c r="T78" i="11" s="1"/>
  <c r="O78" i="11"/>
  <c r="S77" i="11"/>
  <c r="T77" i="11" s="1"/>
  <c r="O77" i="11"/>
  <c r="S76" i="11"/>
  <c r="T76" i="11" s="1"/>
  <c r="O76" i="11"/>
  <c r="T75" i="11"/>
  <c r="S75" i="11"/>
  <c r="O75" i="11"/>
  <c r="S74" i="11"/>
  <c r="T74" i="11" s="1"/>
  <c r="O74" i="11"/>
  <c r="S73" i="11"/>
  <c r="T73" i="11" s="1"/>
  <c r="O73" i="11"/>
  <c r="S72" i="11"/>
  <c r="T72" i="11" s="1"/>
  <c r="O72" i="11"/>
  <c r="T71" i="11"/>
  <c r="S71" i="11"/>
  <c r="O71" i="11"/>
  <c r="S70" i="11"/>
  <c r="T70" i="11" s="1"/>
  <c r="O70" i="11"/>
  <c r="S69" i="11"/>
  <c r="T69" i="11" s="1"/>
  <c r="O69" i="11"/>
  <c r="S68" i="11"/>
  <c r="T68" i="11" s="1"/>
  <c r="O68" i="11"/>
  <c r="T67" i="11"/>
  <c r="S67" i="11"/>
  <c r="O67" i="11"/>
  <c r="S66" i="11"/>
  <c r="T66" i="11" s="1"/>
  <c r="O66" i="11"/>
  <c r="S65" i="11"/>
  <c r="T65" i="11" s="1"/>
  <c r="O65" i="11"/>
  <c r="S64" i="11"/>
  <c r="T64" i="11" s="1"/>
  <c r="O64" i="11"/>
  <c r="S63" i="11"/>
  <c r="T63" i="11" s="1"/>
  <c r="O63" i="11"/>
  <c r="S62" i="11"/>
  <c r="T62" i="11" s="1"/>
  <c r="O62" i="11"/>
  <c r="S61" i="11"/>
  <c r="T61" i="11" s="1"/>
  <c r="O61" i="11"/>
  <c r="S60" i="11"/>
  <c r="T60" i="11" s="1"/>
  <c r="O60" i="11"/>
  <c r="T59" i="11"/>
  <c r="S59" i="11"/>
  <c r="O59" i="11"/>
  <c r="S58" i="11"/>
  <c r="T58" i="11" s="1"/>
  <c r="O58" i="11"/>
  <c r="S57" i="11"/>
  <c r="T57" i="11" s="1"/>
  <c r="O57" i="11"/>
  <c r="S56" i="11"/>
  <c r="T56" i="11" s="1"/>
  <c r="O56" i="11"/>
  <c r="T55" i="11"/>
  <c r="S55" i="11"/>
  <c r="O55" i="11"/>
  <c r="S54" i="11"/>
  <c r="T54" i="11" s="1"/>
  <c r="O54" i="11"/>
  <c r="S53" i="11"/>
  <c r="T53" i="11" s="1"/>
  <c r="O53" i="11"/>
  <c r="S52" i="11"/>
  <c r="T52" i="11" s="1"/>
  <c r="O52" i="11"/>
  <c r="T51" i="11"/>
  <c r="S51" i="11"/>
  <c r="O51" i="11"/>
  <c r="S50" i="11"/>
  <c r="T50" i="11" s="1"/>
  <c r="O50" i="11"/>
  <c r="S49" i="11"/>
  <c r="T49" i="11" s="1"/>
  <c r="O49" i="11"/>
  <c r="T48" i="11"/>
  <c r="T47" i="11"/>
  <c r="T46" i="11"/>
  <c r="T45" i="11"/>
  <c r="T44" i="11"/>
  <c r="T43" i="11"/>
  <c r="T42" i="11"/>
  <c r="T41" i="11"/>
  <c r="S40" i="11"/>
  <c r="T40" i="11" s="1"/>
  <c r="O40" i="11"/>
  <c r="S39" i="11"/>
  <c r="T39" i="11" s="1"/>
  <c r="O39" i="11"/>
  <c r="S38" i="11"/>
  <c r="T38" i="11" s="1"/>
  <c r="O38" i="11"/>
  <c r="S37" i="11"/>
  <c r="T37" i="11" s="1"/>
  <c r="O37" i="11"/>
  <c r="S36" i="11"/>
  <c r="T36" i="11" s="1"/>
  <c r="O36" i="11"/>
  <c r="T35" i="11"/>
  <c r="S35" i="11"/>
  <c r="O35" i="11"/>
  <c r="S34" i="11"/>
  <c r="T34" i="11" s="1"/>
  <c r="O34" i="11"/>
  <c r="S33" i="11"/>
  <c r="T33" i="11" s="1"/>
  <c r="O33" i="11"/>
  <c r="S32" i="11"/>
  <c r="T32" i="11" s="1"/>
  <c r="O32" i="11"/>
  <c r="S31" i="11"/>
  <c r="T31" i="11" s="1"/>
  <c r="O31" i="11"/>
  <c r="S30" i="11"/>
  <c r="T30" i="11" s="1"/>
  <c r="O30" i="11"/>
  <c r="S29" i="11"/>
  <c r="T29" i="11" s="1"/>
  <c r="O29" i="11"/>
  <c r="S28" i="11"/>
  <c r="T28" i="11" s="1"/>
  <c r="O28" i="11"/>
  <c r="S27" i="11"/>
  <c r="T27" i="11" s="1"/>
  <c r="O27" i="11"/>
  <c r="S26" i="11"/>
  <c r="T26" i="11" s="1"/>
  <c r="O26" i="11"/>
  <c r="S25" i="11"/>
  <c r="T25" i="11" s="1"/>
  <c r="O25" i="11"/>
  <c r="S24" i="11"/>
  <c r="T24" i="11" s="1"/>
  <c r="O24" i="11"/>
  <c r="T23" i="11"/>
  <c r="S23" i="11"/>
  <c r="O23" i="11"/>
  <c r="S22" i="11"/>
  <c r="T22" i="11" s="1"/>
  <c r="O22" i="11"/>
  <c r="S21" i="11"/>
  <c r="T21" i="11" s="1"/>
  <c r="O21" i="11"/>
  <c r="S20" i="11"/>
  <c r="T20" i="11" s="1"/>
  <c r="O20" i="11"/>
  <c r="S19" i="11"/>
  <c r="T19" i="11" s="1"/>
  <c r="O19" i="11"/>
  <c r="S18" i="11"/>
  <c r="T18" i="11" s="1"/>
  <c r="O18" i="11"/>
  <c r="S17" i="11"/>
  <c r="T17" i="11" s="1"/>
  <c r="O17" i="11"/>
  <c r="S16" i="11"/>
  <c r="T16" i="11" s="1"/>
  <c r="O16" i="11"/>
  <c r="S15" i="11"/>
  <c r="T15" i="11" s="1"/>
  <c r="O15" i="11"/>
  <c r="S14" i="11"/>
  <c r="T14" i="11" s="1"/>
  <c r="O14" i="11"/>
  <c r="T13" i="11"/>
  <c r="S13" i="11"/>
  <c r="O13" i="11"/>
  <c r="S12" i="11"/>
  <c r="T12" i="11" s="1"/>
  <c r="O12" i="11"/>
  <c r="S11" i="11"/>
  <c r="T11" i="11" s="1"/>
  <c r="O11" i="11"/>
  <c r="S10" i="11"/>
  <c r="T10" i="11" s="1"/>
  <c r="O10" i="11"/>
  <c r="S9" i="11"/>
  <c r="T9" i="11" s="1"/>
  <c r="O9" i="11"/>
  <c r="S8" i="11"/>
  <c r="T8" i="11" s="1"/>
  <c r="O8" i="11"/>
  <c r="S7" i="11"/>
  <c r="T7" i="11" s="1"/>
  <c r="O7" i="11"/>
  <c r="S6" i="11"/>
  <c r="T6" i="11" s="1"/>
  <c r="O6" i="11"/>
  <c r="S5" i="11"/>
  <c r="T5" i="11" s="1"/>
  <c r="O5" i="11"/>
  <c r="S4" i="11"/>
  <c r="T4" i="11" s="1"/>
  <c r="O4" i="11"/>
  <c r="T3" i="11"/>
  <c r="S3" i="11"/>
  <c r="O3" i="11"/>
  <c r="S2" i="11"/>
  <c r="T2" i="11" s="1"/>
  <c r="O2" i="1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X62" i="6"/>
  <c r="Y62" i="6" s="1"/>
  <c r="T62" i="6"/>
  <c r="X61" i="6"/>
  <c r="Y61" i="6" s="1"/>
  <c r="T61" i="6"/>
  <c r="X60" i="6"/>
  <c r="Y60" i="6" s="1"/>
  <c r="T60" i="6"/>
  <c r="Y59" i="6"/>
  <c r="T59" i="6"/>
  <c r="T58" i="6"/>
  <c r="Y58" i="6" s="1"/>
  <c r="T57" i="6"/>
  <c r="Y57" i="6" s="1"/>
  <c r="Y56" i="6"/>
  <c r="T56" i="6"/>
  <c r="Y55" i="6"/>
  <c r="T55" i="6"/>
  <c r="T54" i="6"/>
  <c r="Y54" i="6" s="1"/>
  <c r="T53" i="6"/>
  <c r="Y53" i="6" s="1"/>
  <c r="Y52" i="6"/>
  <c r="T52" i="6"/>
  <c r="Y51" i="6"/>
  <c r="T51" i="6"/>
  <c r="X50" i="6"/>
  <c r="Y50" i="6" s="1"/>
  <c r="T50" i="6"/>
  <c r="X49" i="6"/>
  <c r="Y49" i="6" s="1"/>
  <c r="T49" i="6"/>
  <c r="Y48" i="6"/>
  <c r="X48" i="6"/>
  <c r="T48" i="6"/>
  <c r="X47" i="6"/>
  <c r="Y47" i="6" s="1"/>
  <c r="T47" i="6"/>
  <c r="X46" i="6"/>
  <c r="T46" i="6"/>
  <c r="Y46" i="6" s="1"/>
  <c r="X45" i="6"/>
  <c r="Y45" i="6" s="1"/>
  <c r="T45" i="6"/>
  <c r="X44" i="6"/>
  <c r="Y44" i="6" s="1"/>
  <c r="T44" i="6"/>
  <c r="X43" i="6"/>
  <c r="Y43" i="6" s="1"/>
  <c r="T43" i="6"/>
  <c r="Y42" i="6"/>
  <c r="X42" i="6"/>
  <c r="T42" i="6"/>
  <c r="X41" i="6"/>
  <c r="Y41" i="6" s="1"/>
  <c r="T41" i="6"/>
  <c r="Y40" i="6"/>
  <c r="X40" i="6"/>
  <c r="T40" i="6"/>
  <c r="X39" i="6"/>
  <c r="Y39" i="6" s="1"/>
  <c r="T39" i="6"/>
  <c r="X38" i="6"/>
  <c r="T38" i="6"/>
  <c r="Y38" i="6" s="1"/>
  <c r="X37" i="6"/>
  <c r="Y37" i="6" s="1"/>
  <c r="T37" i="6"/>
  <c r="X36" i="6"/>
  <c r="Y36" i="6" s="1"/>
  <c r="T36" i="6"/>
  <c r="X35" i="6"/>
  <c r="Y35" i="6" s="1"/>
  <c r="T35" i="6"/>
  <c r="Y34" i="6"/>
  <c r="Y33" i="6"/>
  <c r="Y32" i="6"/>
  <c r="Y31" i="6"/>
  <c r="Y30" i="6"/>
  <c r="T29" i="6"/>
  <c r="Y29" i="6" s="1"/>
  <c r="T28" i="6"/>
  <c r="Y28" i="6" s="1"/>
  <c r="T27" i="6"/>
  <c r="Y27" i="6" s="1"/>
  <c r="T26" i="6"/>
  <c r="Y26" i="6" s="1"/>
  <c r="T25" i="6"/>
  <c r="Y25" i="6" s="1"/>
  <c r="T24" i="6"/>
  <c r="Y24" i="6" s="1"/>
  <c r="T23" i="6"/>
  <c r="Y23" i="6" s="1"/>
  <c r="T22" i="6"/>
  <c r="Y22" i="6" s="1"/>
  <c r="T21" i="6"/>
  <c r="Y21" i="6" s="1"/>
  <c r="T20" i="6"/>
  <c r="Y20" i="6" s="1"/>
  <c r="T19" i="6"/>
  <c r="Y19" i="6" s="1"/>
  <c r="T18" i="6"/>
  <c r="Y18" i="6" s="1"/>
  <c r="T17" i="6"/>
  <c r="Y17" i="6" s="1"/>
  <c r="T16" i="6"/>
  <c r="Y16" i="6" s="1"/>
  <c r="T15" i="6"/>
  <c r="Y15" i="6" s="1"/>
  <c r="T14" i="6"/>
  <c r="Y14" i="6" s="1"/>
  <c r="T13" i="6"/>
  <c r="Y13" i="6" s="1"/>
  <c r="T12" i="6"/>
  <c r="Y12" i="6" s="1"/>
  <c r="T11" i="6"/>
  <c r="Y11" i="6" s="1"/>
  <c r="T10" i="6"/>
  <c r="Y10" i="6" s="1"/>
  <c r="T9" i="6"/>
  <c r="Y9" i="6" s="1"/>
  <c r="T8" i="6"/>
  <c r="Y8" i="6" s="1"/>
  <c r="T7" i="6"/>
  <c r="Y7" i="6" s="1"/>
  <c r="T6" i="6"/>
  <c r="Y6" i="6" s="1"/>
  <c r="T5" i="6"/>
  <c r="Y5" i="6" s="1"/>
  <c r="T4" i="6"/>
  <c r="Y4" i="6" s="1"/>
  <c r="T3" i="6"/>
  <c r="Y3" i="6" s="1"/>
  <c r="T2" i="6"/>
  <c r="Y2" i="6" s="1"/>
  <c r="G60" i="1"/>
  <c r="D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2" authorId="0" shapeId="0" xr:uid="{043BA4DC-2A31-FB46-8B49-3BAB76D424BF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I2" authorId="0" shapeId="0" xr:uid="{103C8EDA-BCBE-9D4D-BC72-C11BB7A6E3F1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T2" authorId="0" shapeId="0" xr:uid="{54F5CEC2-62AB-C044-9504-85A1EF3B1804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E2" authorId="0" shapeId="0" xr:uid="{D55EC16C-1D88-7D40-A81C-E6691DE38E5C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P2" authorId="0" shapeId="0" xr:uid="{531E9F18-D547-704A-BD8F-6EC39F52796A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CA2" authorId="0" shapeId="0" xr:uid="{E022C24F-BE9E-DA47-A278-0178BADA125F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<sst xmlns="http://schemas.openxmlformats.org/spreadsheetml/2006/main" count="4146" uniqueCount="1542">
  <si>
    <t>一、测试报告总论：</t>
  </si>
  <si>
    <r>
      <rPr>
        <b/>
        <sz val="11"/>
        <color rgb="FF000000"/>
        <rFont val="宋体"/>
        <family val="3"/>
        <charset val="134"/>
      </rPr>
      <t>1.质量标准基础指标达成情况：</t>
    </r>
    <r>
      <rPr>
        <sz val="11"/>
        <color rgb="FF000000"/>
        <rFont val="宋体"/>
        <family val="3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</si>
  <si>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</si>
  <si>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</si>
  <si>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</si>
  <si>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</si>
  <si>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</si>
  <si>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</si>
  <si>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</si>
  <si>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</si>
  <si>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Bug修复率</t>
  </si>
  <si>
    <t>遗留P0P1 bug数量</t>
  </si>
  <si>
    <t>无遗留P0 P1 bug</t>
  </si>
  <si>
    <t>FAIL</t>
  </si>
  <si>
    <t>2.版本稳定性及性能指标达成情况：</t>
  </si>
  <si>
    <t>稳定性及性能</t>
  </si>
  <si>
    <t>版本稳定性</t>
  </si>
  <si>
    <t>Monkey</t>
  </si>
  <si>
    <t>7*12无crash、无ANR</t>
  </si>
  <si>
    <t>内存泄露</t>
  </si>
  <si>
    <t>无内存泄漏</t>
  </si>
  <si>
    <t>版本性能</t>
  </si>
  <si>
    <t>流畅度</t>
  </si>
  <si>
    <t>无明显卡顿</t>
  </si>
  <si>
    <t>综合评分</t>
  </si>
  <si>
    <t>NA</t>
  </si>
  <si>
    <t>见综合评分sheet</t>
  </si>
  <si>
    <t>/</t>
  </si>
  <si>
    <t>baidu APP占ROM</t>
  </si>
  <si>
    <t>见baidu APP sheet</t>
  </si>
  <si>
    <t>APP sources</t>
  </si>
  <si>
    <t>见APP source sheet</t>
  </si>
  <si>
    <t>响应时间</t>
  </si>
  <si>
    <t>见response time sheet</t>
  </si>
  <si>
    <t>3.质量标准效果类指标达成情况（调参的测试结果）：</t>
  </si>
  <si>
    <t>AI能力</t>
  </si>
  <si>
    <t>唤醒词</t>
  </si>
  <si>
    <t>唤醒率-低噪</t>
  </si>
  <si>
    <t>小度小度：100%
你好福特：100%</t>
  </si>
  <si>
    <t>唤醒率-中噪</t>
  </si>
  <si>
    <t>小度小度：96.67%
你好福特：94.17%</t>
  </si>
  <si>
    <t>唤醒率-高噪</t>
  </si>
  <si>
    <t>小度小度：95.83%
你好福特：95.38%</t>
  </si>
  <si>
    <t>场景化命令词</t>
  </si>
  <si>
    <t>误唤醒</t>
  </si>
  <si>
    <t>小度小度</t>
  </si>
  <si>
    <t>0.3次/h</t>
  </si>
  <si>
    <t>0.04次/h</t>
  </si>
  <si>
    <t>你好福特</t>
  </si>
  <si>
    <t>1.2次/h</t>
  </si>
  <si>
    <t>二、Bug解决情况</t>
  </si>
  <si>
    <t>三、版本已知风险/遗留严重问题</t>
  </si>
  <si>
    <t>严重问题:</t>
  </si>
  <si>
    <t>暂无</t>
  </si>
  <si>
    <t>三、项目风险（阻塞项、进度风险、功能需求未实现、质量风险、依赖实车、依赖环境）</t>
  </si>
  <si>
    <t>Launcher&amp;AAR</t>
  </si>
  <si>
    <t>（1）AAR部分阻塞case依赖滤芯更换</t>
  </si>
  <si>
    <t>EM</t>
  </si>
  <si>
    <t>（1）部分阻塞case依赖OTA升级</t>
  </si>
  <si>
    <t>图像</t>
  </si>
  <si>
    <t xml:space="preserve">账号 </t>
  </si>
  <si>
    <t>（1）部分阻塞case依赖图像&amp;正式环境&amp;Sync+vin</t>
  </si>
  <si>
    <t>激活</t>
  </si>
  <si>
    <t>（1）部分阻塞case依赖OTA</t>
  </si>
  <si>
    <t>OTA</t>
  </si>
  <si>
    <t>（1）暂无测试环境资源</t>
  </si>
  <si>
    <t>地图</t>
  </si>
  <si>
    <t>（1）部分阻塞依赖正式环境和sync+vin码</t>
  </si>
  <si>
    <t>四、测试用例执行情况及遗留P0P1 bug数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</si>
  <si>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</si>
  <si>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</si>
  <si>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</si>
  <si>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</si>
  <si>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</si>
  <si>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</si>
  <si>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</si>
  <si>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</si>
  <si>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launcher</t>
  </si>
  <si>
    <t>AAR</t>
  </si>
  <si>
    <t>部分阻塞case依赖滤芯更换</t>
  </si>
  <si>
    <t>部分阻塞case依赖OTA升级</t>
  </si>
  <si>
    <t>部分阻塞依赖正式环境和sync+vin码</t>
  </si>
  <si>
    <t>语音</t>
  </si>
  <si>
    <t>车家互联</t>
  </si>
  <si>
    <t>随心听</t>
  </si>
  <si>
    <t>随心看</t>
  </si>
  <si>
    <t>安全</t>
  </si>
  <si>
    <t>账号</t>
  </si>
  <si>
    <t>部分阻塞case依赖图像&amp;正式环境&amp;Sync+vin</t>
  </si>
  <si>
    <t>消息中心</t>
  </si>
  <si>
    <t>输入法</t>
  </si>
  <si>
    <t>埋点</t>
  </si>
  <si>
    <t>项目整体测试覆盖率</t>
  </si>
  <si>
    <t>五、测试环境及版本说明</t>
  </si>
  <si>
    <t>SOC版本</t>
  </si>
  <si>
    <t xml:space="preserve">20230901_0966_FF27_R09.PRO_Debug </t>
  </si>
  <si>
    <t>MCU版本</t>
  </si>
  <si>
    <t>20230824_671_PRO</t>
  </si>
  <si>
    <t>屏幕尺寸</t>
  </si>
  <si>
    <t>27寸</t>
  </si>
  <si>
    <t>编号</t>
  </si>
  <si>
    <t>标题</t>
  </si>
  <si>
    <t>类型</t>
  </si>
  <si>
    <t>流程状态</t>
  </si>
  <si>
    <t>负责人</t>
  </si>
  <si>
    <t>创建时间</t>
  </si>
  <si>
    <t>所属模块</t>
  </si>
  <si>
    <t>优先级</t>
  </si>
  <si>
    <t>修复版本</t>
  </si>
  <si>
    <t>Bug</t>
  </si>
  <si>
    <t>新建</t>
  </si>
  <si>
    <t>田程(tiancheng02)</t>
  </si>
  <si>
    <t>######</t>
  </si>
  <si>
    <t>P1-High</t>
  </si>
  <si>
    <t>已分析</t>
  </si>
  <si>
    <t>【台架】【706H】【地图】【必现】有油量不足的播报时开始导航，油量不足的播报不会被打断</t>
  </si>
  <si>
    <t>叶佳蕾(yejialei)</t>
  </si>
  <si>
    <t>江明利(v_jiangmingli)</t>
  </si>
  <si>
    <t>王利国(wangliguo02)</t>
  </si>
  <si>
    <t>【台架】【706H】（820A全系问题）【语音】【必现】来电响铃期间无法唤醒/手动调起语音</t>
  </si>
  <si>
    <t>刘韧(v_liuren)</t>
  </si>
  <si>
    <t>【台架】【706H】【地图】【必现】组队导航行驶在高速路上，展开更多出口面板，收起时诱导面板闪一下</t>
  </si>
  <si>
    <t>张瑞飞(v_zhangruifei)</t>
  </si>
  <si>
    <t>【实车】【CDX706H】【地图】【偶现】地图底图白屏</t>
  </si>
  <si>
    <t>胡金广(hujinguang)</t>
  </si>
  <si>
    <t>【实车】【CDX706H】【地图】【必现】主屏/全屏进入任意位置的周边搜，进入全屏/分屏，poi图标位置异常</t>
  </si>
  <si>
    <t>【实车】【CDX706H】【地图】【偶现】主驾驶进入路径规划页面，进入全屏后点击返回按钮，副驾驶缺失搜索列表</t>
  </si>
  <si>
    <t>【实车】【CDX706H】【地图】【必现】点击事件详情后返回launcher点击周边，周边卡片被事件详情给覆盖</t>
  </si>
  <si>
    <t>【实车】【CDX706H】【地图】【偶现】导航中，点击分屏/全屏/进入镜像/关闭镜像，界面异常，后点击继续导航，界面异常</t>
  </si>
  <si>
    <t>【实车】【CDX706H】【地图】【偶现】1411   开始导航后，导航车道线不高亮显示</t>
  </si>
  <si>
    <t>朱建伟(v_zhujianwei)</t>
  </si>
  <si>
    <t>重新打开</t>
  </si>
  <si>
    <t>【台架】【706H】【地图】【必现】导航态，语音添加沿途的美食/加油站，无法完成添加</t>
  </si>
  <si>
    <t>马龙(malong03)</t>
  </si>
  <si>
    <t>1.5.1.0</t>
  </si>
  <si>
    <t>【实车】【CDX706H】【地图】【必现】导航中，进入偏好/行程分享/事件上报/任意事件类型/组队卡片，语音继续导航，卡片未退出</t>
  </si>
  <si>
    <t>胡慧新(v_huhuixin)</t>
  </si>
  <si>
    <t>陈鑫(chenxin37)</t>
  </si>
  <si>
    <t>【台架】【CD542H/L_ICA】【地图】【必现】power on导航界面点击输入框出现下拉框响应时间过长</t>
  </si>
  <si>
    <t>预约保养</t>
  </si>
  <si>
    <t>智慧停车场</t>
  </si>
  <si>
    <t>【台架】【706H】【地图】【必现】埋点事件本地logcat未打印，BI平台未上传</t>
  </si>
  <si>
    <t>外卖</t>
  </si>
  <si>
    <t>【实车】【706H】【地图】【偶现】副驾导航，关闭分屏，全屏打开导航，副驾侧显示1S黑屏</t>
  </si>
  <si>
    <t>张化旭(v_zhanghuaxu)</t>
  </si>
  <si>
    <t>R04</t>
  </si>
  <si>
    <t>R05</t>
  </si>
  <si>
    <t>R06</t>
  </si>
  <si>
    <t>R07.1</t>
  </si>
  <si>
    <t>R08</t>
  </si>
  <si>
    <t>R09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</si>
  <si>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</si>
  <si>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</si>
  <si>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</si>
  <si>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</si>
  <si>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</si>
  <si>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</si>
  <si>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</si>
  <si>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</si>
  <si>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</si>
  <si>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</si>
  <si>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</si>
  <si>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</si>
  <si>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</si>
  <si>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5,150,537K</t>
  </si>
  <si>
    <t>主驾导航+主驾QQ Music+副驾爱奇艺+副驾BT耳机+VR+V2I</t>
  </si>
  <si>
    <t>3,936,388K</t>
  </si>
  <si>
    <t>主驾导航+主驾BT Music+副驾QQ Music+副驾BT耳机+VR+V2I</t>
  </si>
  <si>
    <t>4,201,331K</t>
  </si>
  <si>
    <t>主驾导航+主驾QQ Music+副驾切换主题20次+V2I</t>
  </si>
  <si>
    <t>3,982,811K</t>
  </si>
  <si>
    <t>主驾导航+主驾QQ Music+副驾轮流操作空调/氛围灯/按钮等动效+V2I</t>
  </si>
  <si>
    <t>4,085,065K</t>
  </si>
  <si>
    <t>主驾导航+主驾QQ Music+副驾QQ Music+副驾BT耳机+副驾把所有应用启动一次+V2I</t>
  </si>
  <si>
    <t>4,217,864K 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</si>
  <si>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</si>
  <si>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</si>
  <si>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</si>
  <si>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</si>
  <si>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</si>
  <si>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</si>
  <si>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</si>
  <si>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</si>
  <si>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color rgb="FF000000"/>
        <rFont val="Times New Roman"/>
        <family val="1"/>
      </rPr>
      <t xml:space="preserve"> </t>
    </r>
    <r>
      <rPr>
        <sz val="10"/>
        <color rgb="FF000000"/>
        <rFont val="等线"/>
        <family val="4"/>
        <charset val="134"/>
        <scheme val="minor"/>
      </rPr>
      <t>开机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宋体"/>
        <family val="3"/>
        <charset val="134"/>
      </rPr>
      <t>分钟</t>
    </r>
    <r>
      <rPr>
        <sz val="10"/>
        <color rgb="FF000000"/>
        <rFont val="等线"/>
        <family val="4"/>
        <charset val="134"/>
        <scheme val="minor"/>
      </rPr>
      <t>后IDLE（全屏状态，打开系统设置应用，不要停留在Launcher界面）</t>
    </r>
    <r>
      <rPr>
        <sz val="11"/>
        <color rgb="FF000000"/>
        <rFont val="Abadi"/>
      </rPr>
      <t>+V2I</t>
    </r>
  </si>
  <si>
    <r>
      <rPr>
        <sz val="11"/>
        <color rgb="FF000000"/>
        <rFont val="宋体"/>
        <family val="3"/>
        <charset val="134"/>
      </rPr>
      <t>主驾</t>
    </r>
    <r>
      <rPr>
        <sz val="11"/>
        <color rgb="FF000000"/>
        <rFont val="Abadi"/>
      </rPr>
      <t>AR</t>
    </r>
    <r>
      <rPr>
        <sz val="11"/>
        <color rgb="FF000000"/>
        <rFont val="宋体"/>
        <family val="3"/>
        <charset val="134"/>
      </rPr>
      <t>导航</t>
    </r>
    <r>
      <rPr>
        <sz val="11"/>
        <color rgb="FF000000"/>
        <rFont val="Abadi"/>
      </rPr>
      <t>+</t>
    </r>
    <r>
      <rPr>
        <sz val="11"/>
        <color rgb="FF000000"/>
        <rFont val="宋体"/>
        <family val="3"/>
        <charset val="134"/>
      </rPr>
      <t>主驾</t>
    </r>
    <r>
      <rPr>
        <sz val="11"/>
        <color rgb="FF000000"/>
        <rFont val="Abadi"/>
      </rPr>
      <t>QQ Music+</t>
    </r>
    <r>
      <rPr>
        <sz val="11"/>
        <color rgb="FF000000"/>
        <rFont val="宋体"/>
        <family val="3"/>
        <charset val="134"/>
      </rPr>
      <t>副驾爱奇艺</t>
    </r>
    <r>
      <rPr>
        <sz val="11"/>
        <color rgb="FF000000"/>
        <rFont val="Abadi"/>
      </rPr>
      <t>+</t>
    </r>
    <r>
      <rPr>
        <sz val="11"/>
        <color rgb="FF000000"/>
        <rFont val="宋体"/>
        <family val="3"/>
        <charset val="134"/>
      </rPr>
      <t>副驾</t>
    </r>
    <r>
      <rPr>
        <sz val="11"/>
        <color rgb="FF000000"/>
        <rFont val="Abadi"/>
      </rPr>
      <t>BT</t>
    </r>
    <r>
      <rPr>
        <sz val="11"/>
        <color rgb="FF000000"/>
        <rFont val="宋体"/>
        <family val="3"/>
        <charset val="134"/>
      </rPr>
      <t>耳机</t>
    </r>
    <r>
      <rPr>
        <sz val="11"/>
        <color rgb="FF000000"/>
        <rFont val="Abadi"/>
      </rPr>
      <t>+VR+V2I</t>
    </r>
  </si>
  <si>
    <r>
      <rPr>
        <sz val="11"/>
        <color rgb="FF000000"/>
        <rFont val="宋体"/>
        <family val="3"/>
        <charset val="134"/>
      </rPr>
      <t>主驾导航</t>
    </r>
    <r>
      <rPr>
        <sz val="11"/>
        <color rgb="FF000000"/>
        <rFont val="Abadi"/>
      </rPr>
      <t>+</t>
    </r>
    <r>
      <rPr>
        <sz val="11"/>
        <color rgb="FF000000"/>
        <rFont val="宋体"/>
        <family val="3"/>
        <charset val="134"/>
      </rPr>
      <t>主驾</t>
    </r>
    <r>
      <rPr>
        <sz val="11"/>
        <color rgb="FF000000"/>
        <rFont val="Abadi"/>
      </rPr>
      <t>BT Music+</t>
    </r>
    <r>
      <rPr>
        <sz val="11"/>
        <color rgb="FF000000"/>
        <rFont val="宋体"/>
        <family val="3"/>
        <charset val="134"/>
      </rPr>
      <t>副驾</t>
    </r>
    <r>
      <rPr>
        <sz val="11"/>
        <color rgb="FF000000"/>
        <rFont val="Abadi"/>
      </rPr>
      <t>QQ Music</t>
    </r>
    <r>
      <rPr>
        <sz val="11"/>
        <color rgb="FF000000"/>
        <rFont val="Abadi"/>
      </rPr>
      <t>+</t>
    </r>
    <r>
      <rPr>
        <sz val="11"/>
        <color rgb="FF000000"/>
        <rFont val="宋体"/>
        <family val="3"/>
        <charset val="134"/>
      </rPr>
      <t>副驾</t>
    </r>
    <r>
      <rPr>
        <sz val="11"/>
        <color rgb="FF000000"/>
        <rFont val="Abadi"/>
      </rPr>
      <t>BT</t>
    </r>
    <r>
      <rPr>
        <sz val="11"/>
        <color rgb="FF000000"/>
        <rFont val="宋体"/>
        <family val="3"/>
        <charset val="134"/>
      </rPr>
      <t>耳机</t>
    </r>
    <r>
      <rPr>
        <sz val="11"/>
        <color rgb="FF000000"/>
        <rFont val="Abadi"/>
      </rPr>
      <t>+VR+V2I</t>
    </r>
  </si>
  <si>
    <r>
      <rPr>
        <sz val="11"/>
        <color rgb="FF000000"/>
        <rFont val="宋体"/>
        <family val="3"/>
        <charset val="134"/>
      </rPr>
      <t>主驾</t>
    </r>
    <r>
      <rPr>
        <sz val="11"/>
        <color rgb="FF000000"/>
        <rFont val="Abadi"/>
      </rPr>
      <t>AR</t>
    </r>
    <r>
      <rPr>
        <sz val="11"/>
        <color rgb="FF000000"/>
        <rFont val="宋体"/>
        <family val="3"/>
        <charset val="134"/>
      </rPr>
      <t>导航</t>
    </r>
    <r>
      <rPr>
        <sz val="11"/>
        <color rgb="FF000000"/>
        <rFont val="Abadi"/>
      </rPr>
      <t>+</t>
    </r>
    <r>
      <rPr>
        <sz val="11"/>
        <color rgb="FF000000"/>
        <rFont val="宋体"/>
        <family val="3"/>
        <charset val="134"/>
      </rPr>
      <t>主驾</t>
    </r>
    <r>
      <rPr>
        <sz val="11"/>
        <color rgb="FF000000"/>
        <rFont val="Abadi"/>
      </rPr>
      <t>QQ Music+</t>
    </r>
    <r>
      <rPr>
        <sz val="11"/>
        <color rgb="FF000000"/>
        <rFont val="宋体"/>
        <family val="3"/>
        <charset val="134"/>
      </rPr>
      <t>副驾切换主题</t>
    </r>
    <r>
      <rPr>
        <sz val="11"/>
        <color rgb="FF000000"/>
        <rFont val="Abadi"/>
      </rPr>
      <t>20</t>
    </r>
    <r>
      <rPr>
        <sz val="11"/>
        <color rgb="FF000000"/>
        <rFont val="宋体"/>
        <family val="3"/>
        <charset val="134"/>
      </rPr>
      <t>次</t>
    </r>
    <r>
      <rPr>
        <sz val="11"/>
        <color rgb="FF000000"/>
        <rFont val="Abadi"/>
      </rPr>
      <t>+V2I</t>
    </r>
  </si>
  <si>
    <r>
      <rPr>
        <sz val="11"/>
        <color rgb="FF000000"/>
        <rFont val="宋体"/>
        <family val="3"/>
        <charset val="134"/>
      </rPr>
      <t>主驾导航</t>
    </r>
    <r>
      <rPr>
        <sz val="11"/>
        <color rgb="FF000000"/>
        <rFont val="Abadi"/>
      </rPr>
      <t>+</t>
    </r>
    <r>
      <rPr>
        <sz val="11"/>
        <color rgb="FF000000"/>
        <rFont val="宋体"/>
        <family val="3"/>
        <charset val="134"/>
      </rPr>
      <t>主驾</t>
    </r>
    <r>
      <rPr>
        <sz val="11"/>
        <color rgb="FF000000"/>
        <rFont val="Abadi"/>
      </rPr>
      <t>QQ Music+</t>
    </r>
    <r>
      <rPr>
        <sz val="11"/>
        <color rgb="FF000000"/>
        <rFont val="宋体"/>
        <family val="3"/>
        <charset val="134"/>
      </rPr>
      <t>副驾</t>
    </r>
    <r>
      <rPr>
        <sz val="11"/>
        <color rgb="FF000000"/>
        <rFont val="Abadi"/>
      </rPr>
      <t>QQ Music</t>
    </r>
    <r>
      <rPr>
        <sz val="11"/>
        <color rgb="FF000000"/>
        <rFont val="Abadi"/>
      </rPr>
      <t>+</t>
    </r>
    <r>
      <rPr>
        <sz val="11"/>
        <color rgb="FF000000"/>
        <rFont val="宋体"/>
        <family val="3"/>
        <charset val="134"/>
      </rPr>
      <t>副驾</t>
    </r>
    <r>
      <rPr>
        <sz val="11"/>
        <color rgb="FF000000"/>
        <rFont val="Abadi"/>
      </rPr>
      <t>BT</t>
    </r>
    <r>
      <rPr>
        <sz val="11"/>
        <color rgb="FF000000"/>
        <rFont val="宋体"/>
        <family val="3"/>
        <charset val="134"/>
      </rPr>
      <t>耳机</t>
    </r>
    <r>
      <rPr>
        <sz val="11"/>
        <color rgb="FF000000"/>
        <rFont val="Abadi"/>
      </rPr>
      <t>+</t>
    </r>
    <r>
      <rPr>
        <sz val="11"/>
        <color rgb="FF000000"/>
        <rFont val="宋体"/>
        <family val="3"/>
        <charset val="134"/>
      </rPr>
      <t>副驾把所有应用启动一次</t>
    </r>
    <r>
      <rPr>
        <sz val="11"/>
        <color rgb="FF000000"/>
        <rFont val="Abadi"/>
      </rPr>
      <t>+V2I</t>
    </r>
  </si>
  <si>
    <t>影响因素</t>
  </si>
  <si>
    <t>影响因素（新）</t>
  </si>
  <si>
    <t>测试前提条件</t>
  </si>
  <si>
    <t>测试步骤</t>
  </si>
  <si>
    <t>性能数据计算细则</t>
  </si>
  <si>
    <t>R07.1测试结果</t>
  </si>
  <si>
    <t>R08第一次</t>
  </si>
  <si>
    <t>R08第二次</t>
  </si>
  <si>
    <t>R08第三次</t>
  </si>
  <si>
    <t>R08测试结果</t>
  </si>
  <si>
    <t>R09第一次</t>
  </si>
  <si>
    <t>R09第二次</t>
  </si>
  <si>
    <t>R09第三次</t>
  </si>
  <si>
    <t>R09测试结果</t>
  </si>
  <si>
    <t>偏差</t>
  </si>
  <si>
    <t>备注</t>
  </si>
  <si>
    <t>EE</t>
  </si>
  <si>
    <t>Power on QQ音乐首次启动（默认未播放）</t>
  </si>
  <si>
    <t>Launcher显示到QQ音乐首次启动（默认未播放）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</si>
  <si>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</si>
  <si>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</si>
  <si>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</si>
  <si>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Baidu</t>
  </si>
  <si>
    <t>Power on QQ音乐首次启动（默认播放）</t>
  </si>
  <si>
    <t>Launcher显示到QQ音乐首次启动（默认播放）</t>
  </si>
  <si>
    <t>默认关机前是播放QQ音乐</t>
  </si>
  <si>
    <t>计算从手部离开点击到QQ音乐从暂停到播放状态</t>
  </si>
  <si>
    <t>Power onQQ音乐选择歌单</t>
  </si>
  <si>
    <t>Launcher显示到QQ音乐选择歌单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</si>
  <si>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</si>
  <si>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</si>
  <si>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</si>
  <si>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</si>
  <si>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</si>
  <si>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</si>
  <si>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on在线电台首次启动</t>
  </si>
  <si>
    <t>Launcher显示到在线电台首次启动</t>
  </si>
  <si>
    <t>关机前是USB音乐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</si>
  <si>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</si>
  <si>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</si>
  <si>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</si>
  <si>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</si>
  <si>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</si>
  <si>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</si>
  <si>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</si>
  <si>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</si>
  <si>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</si>
  <si>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</si>
  <si>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</si>
  <si>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</si>
  <si>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</si>
  <si>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</si>
  <si>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</si>
  <si>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</si>
  <si>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</si>
  <si>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</si>
  <si>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</si>
  <si>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</si>
  <si>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</si>
  <si>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</si>
  <si>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</si>
  <si>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</si>
  <si>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</si>
  <si>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</si>
  <si>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</si>
  <si>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</si>
  <si>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</si>
  <si>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</si>
  <si>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</si>
  <si>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</si>
  <si>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</si>
  <si>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</si>
  <si>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</si>
  <si>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</si>
  <si>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</si>
  <si>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</si>
  <si>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</si>
  <si>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</si>
  <si>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</si>
  <si>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</si>
  <si>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</si>
  <si>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</si>
  <si>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</si>
  <si>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</si>
  <si>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</si>
  <si>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</si>
  <si>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</si>
  <si>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</si>
  <si>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</si>
  <si>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受网络影响较大</t>
  </si>
  <si>
    <t>Power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</si>
  <si>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</si>
  <si>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</si>
  <si>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</si>
  <si>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CVPP</t>
  </si>
  <si>
    <t>Power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</si>
  <si>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</si>
  <si>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</si>
  <si>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</si>
  <si>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Power on 到人脸识别时间</t>
  </si>
  <si>
    <t>Launcher显示到人脸识别时间</t>
  </si>
  <si>
    <t>强网，账号已登录，已开启人脸识别</t>
  </si>
  <si>
    <t>计算从launcher界面启动第一帧到人脸识别完成</t>
  </si>
  <si>
    <t>Power on人脸识别成功，账号成功登录时间</t>
  </si>
  <si>
    <t>Launcher显示到人脸识别成功，账号成功登录时间</t>
  </si>
  <si>
    <t>计算从launcher界面启动第一帧到通过人脸识别完成账号登录完成</t>
  </si>
  <si>
    <t>系统稳定状态下QQ音乐首次启动（默认未播放）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</si>
  <si>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</si>
  <si>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</si>
  <si>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</si>
  <si>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</si>
  <si>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</si>
  <si>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</si>
  <si>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</si>
  <si>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</si>
  <si>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</si>
  <si>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</si>
  <si>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</si>
  <si>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</si>
  <si>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</si>
  <si>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</si>
  <si>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</si>
  <si>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</si>
  <si>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</si>
  <si>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</si>
  <si>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</si>
  <si>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</si>
  <si>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</si>
  <si>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</si>
  <si>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</si>
  <si>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</si>
  <si>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</si>
  <si>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</si>
  <si>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</si>
  <si>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</si>
  <si>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</si>
  <si>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</si>
  <si>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</si>
  <si>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各个车型都存在的问题https://console.cloud.baidu-int.com/devops/icafe/issue/FordPhase4Scrum-52065/show?source=copy-shortcut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</si>
  <si>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</si>
  <si>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</si>
  <si>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</si>
  <si>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</si>
  <si>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</si>
  <si>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</si>
  <si>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</si>
  <si>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</si>
  <si>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</si>
  <si>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</si>
  <si>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</si>
  <si>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</si>
  <si>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</si>
  <si>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</si>
  <si>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</si>
  <si>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</si>
  <si>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</si>
  <si>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</si>
  <si>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</si>
  <si>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</si>
  <si>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</si>
  <si>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</si>
  <si>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</si>
  <si>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</si>
  <si>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</si>
  <si>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24小时Monkey测试中的CPU Free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</si>
  <si>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</si>
  <si>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</si>
  <si>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</si>
  <si>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24小时Monkey测试中的RAM Free</t>
  </si>
  <si>
    <t>monkey运行过程中，以5分钟为间隔持续用dumsys meminfo抓取内存数据</t>
  </si>
  <si>
    <t>计算整个运行过程中 Ram的剩余值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</si>
  <si>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</si>
  <si>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</si>
  <si>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</si>
  <si>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</si>
  <si>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</si>
  <si>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</si>
  <si>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</si>
  <si>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</si>
  <si>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</si>
  <si>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</si>
  <si>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</si>
  <si>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</si>
  <si>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</si>
  <si>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</si>
  <si>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</si>
  <si>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</si>
  <si>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</si>
  <si>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</si>
  <si>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</si>
  <si>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</si>
  <si>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</si>
  <si>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</si>
  <si>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</si>
  <si>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</si>
  <si>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</si>
  <si>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</si>
  <si>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</si>
  <si>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</si>
  <si>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</si>
  <si>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</si>
  <si>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</si>
  <si>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</si>
  <si>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</si>
  <si>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</si>
  <si>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</si>
  <si>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</si>
  <si>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</si>
  <si>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</si>
  <si>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</si>
  <si>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</si>
  <si>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</si>
  <si>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</si>
  <si>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</si>
  <si>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</si>
  <si>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</si>
  <si>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</si>
  <si>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</si>
  <si>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</si>
  <si>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</si>
  <si>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</si>
  <si>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</si>
  <si>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</si>
  <si>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</si>
  <si>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</si>
  <si>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</si>
  <si>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</si>
  <si>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</si>
  <si>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</si>
  <si>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</si>
  <si>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</si>
  <si>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</si>
  <si>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</si>
  <si>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</si>
  <si>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</si>
  <si>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</si>
  <si>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</si>
  <si>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</si>
  <si>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无该功能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</si>
  <si>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</si>
  <si>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</si>
  <si>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</si>
  <si>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</si>
  <si>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</si>
  <si>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</si>
  <si>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</si>
  <si>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</si>
  <si>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</si>
  <si>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</si>
  <si>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</si>
  <si>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</si>
  <si>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</si>
  <si>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</si>
  <si>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</si>
  <si>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</si>
  <si>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</si>
  <si>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</si>
  <si>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</si>
  <si>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</si>
  <si>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</si>
  <si>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</si>
  <si>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</si>
  <si>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</si>
  <si>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</si>
  <si>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</si>
  <si>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</si>
  <si>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</si>
  <si>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</si>
  <si>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</si>
  <si>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</si>
  <si>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</si>
  <si>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</si>
  <si>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</si>
  <si>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</si>
  <si>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</si>
  <si>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</si>
  <si>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</si>
  <si>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</si>
  <si>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</si>
  <si>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</si>
  <si>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</si>
  <si>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</si>
  <si>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</si>
  <si>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</si>
  <si>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</si>
  <si>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</si>
  <si>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</si>
  <si>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</si>
  <si>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</si>
  <si>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第一次响应时间</t>
  </si>
  <si>
    <t>第二次响应时间</t>
  </si>
  <si>
    <t>第三次响应时间</t>
  </si>
  <si>
    <t>平均响应时间</t>
  </si>
  <si>
    <t>得分</t>
  </si>
  <si>
    <t xml:space="preserve">
1. 先打开地图勾选一次“下次不再提醒”，重新关机，再次开机
2. 在开机出现launcher后，立即（1s内）点击地图入口（录视频记录）
3. 从视频逐帧获取点击地图入口到启动页消失到导航地图搜索框显示</t>
  </si>
  <si>
    <t>秒</t>
  </si>
  <si>
    <r>
      <rPr>
        <sz val="10"/>
        <rFont val="微软雅黑"/>
        <family val="2"/>
        <charset val="134"/>
      </rPr>
      <t xml:space="preserve">
1. 先打开地图勾选一次“下次不再提醒”，重新关机，再次开机
2. 在开机出现launcher后，不要进入地图，过</t>
    </r>
    <r>
      <rPr>
        <sz val="10"/>
        <color rgb="FFFFC000"/>
        <rFont val="微软雅黑"/>
        <family val="2"/>
        <charset val="134"/>
      </rPr>
      <t>3</t>
    </r>
    <r>
      <rPr>
        <sz val="10"/>
        <rFont val="微软雅黑"/>
        <family val="2"/>
        <charset val="134"/>
      </rPr>
      <t>分钟后，再次点击地图入口（录视频记录）
3. 从视频逐帧获取点击地图入口到启动页消失到导航地图搜索框显示</t>
    </r>
  </si>
  <si>
    <t>1.开机Launcher出来以后等待3分钟,点击导航图标
2.计算从手部离开点击开始第一帧到导航地图搜索框显示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</si>
  <si>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</si>
  <si>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</si>
  <si>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</si>
  <si>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</si>
  <si>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</si>
  <si>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运行抓性能数据脚本</t>
  </si>
  <si>
    <t>首页开路况静置 20min</t>
  </si>
  <si>
    <t>MB</t>
  </si>
  <si>
    <t>后台首页静置 20min</t>
  </si>
  <si>
    <t>导航开路况 20min</t>
  </si>
  <si>
    <t>巡航开路况 20min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</si>
  <si>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</si>
  <si>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首页手动点击比例尺放大缩小地图（平均刷图帧数）</t>
  </si>
  <si>
    <t>fps</t>
  </si>
  <si>
    <t>首页地图切换视图（平均刷图帧数）</t>
  </si>
  <si>
    <t>跑轨迹，导航中，自动比例尺缩放（平均刷图帧数）</t>
  </si>
  <si>
    <t>1.进入地图，在首页地图，点击比例尺放大按钮
2.记录操作视频，逐帧分析从点击到底图放大完成的时间</t>
  </si>
  <si>
    <t>比例尺放大200m-100m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</si>
  <si>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</si>
  <si>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</si>
  <si>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</si>
  <si>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</si>
  <si>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</si>
  <si>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</si>
  <si>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</si>
  <si>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1.进入地图，在周边搜，点击加油站
2.记录操作视频，逐帧分析从点击到底图加载完成的时间</t>
  </si>
  <si>
    <t>周边搜索加油站</t>
  </si>
  <si>
    <t>1.进入地图，进行精确搜市内POI
2.记录操作视频，逐帧分析从点击检索按钮到底图加载完成的时间</t>
  </si>
  <si>
    <t>市内POI（新街口）</t>
  </si>
  <si>
    <t>1.进入地图，进行精确搜跨市POI
2.记录操作视频，逐帧分析从点击检索按钮到底图加载完成的时间</t>
  </si>
  <si>
    <t>跨市POI（瘦西湖）</t>
  </si>
  <si>
    <t>1.进入地图，进行精确搜跨省POI
2.记录操作视频，逐帧分析从点击检索按钮到底图加载完成的时间</t>
  </si>
  <si>
    <t>跨省POI（上海虹桥机场）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</si>
  <si>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</si>
  <si>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算路距离30km（无途径点）（燕子矶公园）</t>
  </si>
  <si>
    <t>路径规划 算路距离90km（无途径点）（高淳地铁站）</t>
  </si>
  <si>
    <t>路径规划 算路距离300km（无途径点）（杭州东站）</t>
  </si>
  <si>
    <t>路径规划 算路距离500km（无途径点）（日照高铁站）</t>
  </si>
  <si>
    <t>路径规划 算路距离1500km（无途径点）（呼和浩特高铁站）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</si>
  <si>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</si>
  <si>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</si>
  <si>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</si>
  <si>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30km（新街口途径福特研发中心）</t>
  </si>
  <si>
    <t>加1个途经点，路径距离 90km（高淳地铁站途径福特研发中心）</t>
  </si>
  <si>
    <t>加1个途经点 ，路径距离300km（杭州高铁站途径杭州西湖）</t>
  </si>
  <si>
    <t>加1个途经点 ，路径距离500km（武汉高铁站途径新街口）</t>
  </si>
  <si>
    <t>加1个途经点，路径距离 1500km（呼和浩特途径新街口）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</si>
  <si>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</si>
  <si>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</si>
  <si>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</si>
  <si>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</si>
  <si>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</si>
  <si>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</si>
  <si>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</si>
  <si>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</si>
  <si>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 xml:space="preserve">诱导左转，实际直行 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</si>
  <si>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</si>
  <si>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</si>
  <si>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</si>
  <si>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</si>
  <si>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</si>
  <si>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</si>
  <si>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</si>
  <si>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百公里误偏航次数/车标异常次数（GNSS 上报频率1HZ,GNSS信号时延＜2s,超过的数据范围小于1%)</t>
  </si>
  <si>
    <t>次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</si>
  <si>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</si>
  <si>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</si>
  <si>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</si>
  <si>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</si>
  <si>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</si>
  <si>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距离累计误差</t>
  </si>
  <si>
    <t>＜＝8%</t>
  </si>
  <si>
    <t>出地下车库导航恢复时间</t>
  </si>
  <si>
    <t>Pls input the test info/data in the area with yellow color.</t>
  </si>
  <si>
    <t>The data in the blue area, will be calculated automatically. Pls don't input anything maunally.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</si>
  <si>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</si>
  <si>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</si>
  <si>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</si>
  <si>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</si>
  <si>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</si>
  <si>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</si>
  <si>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</si>
  <si>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</si>
  <si>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</si>
  <si>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</si>
  <si>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R00</t>
  </si>
  <si>
    <t>R08平均</t>
  </si>
  <si>
    <t>R09平均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</si>
  <si>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</si>
  <si>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</si>
  <si>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</si>
  <si>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</si>
  <si>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</si>
  <si>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</si>
  <si>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>平均刷图帧数</t>
  </si>
  <si>
    <t>比例尺切换</t>
  </si>
  <si>
    <t>2, 2.5D, 3D 视图切换</t>
  </si>
  <si>
    <t>周边搜索</t>
  </si>
  <si>
    <t>市内POI</t>
  </si>
  <si>
    <t>网络因素影响大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</si>
  <si>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</si>
  <si>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</si>
  <si>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</si>
  <si>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</si>
  <si>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</si>
  <si>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</si>
  <si>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</si>
  <si>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</si>
  <si>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</si>
  <si>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</si>
  <si>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</si>
  <si>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</si>
  <si>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</si>
  <si>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</si>
  <si>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</si>
  <si>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</si>
  <si>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</si>
  <si>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</si>
  <si>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</si>
  <si>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无异常</t>
  </si>
  <si>
    <t>power on手势滑动、放大、缩小地图响应速度（开发打测试桩提供给测试测，
开始播第一帧动画）</t>
  </si>
  <si>
    <t>√</t>
  </si>
  <si>
    <t>快/一般/慢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</si>
  <si>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</si>
  <si>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</si>
  <si>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</si>
  <si>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</si>
  <si>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</si>
  <si>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</si>
  <si>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</si>
  <si>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</si>
  <si>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</si>
  <si>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</si>
  <si>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</si>
  <si>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</si>
  <si>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</si>
  <si>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</si>
  <si>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</si>
  <si>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</si>
  <si>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</si>
  <si>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</si>
  <si>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</si>
  <si>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</si>
  <si>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</si>
  <si>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多媒体</t>
  </si>
  <si>
    <t>Lu Chao</t>
  </si>
  <si>
    <t>随心听切歌响应时间</t>
  </si>
  <si>
    <t>2.5s</t>
  </si>
  <si>
    <t>随心听切USB播放时间</t>
  </si>
  <si>
    <t xml:space="preserve">2s </t>
  </si>
  <si>
    <t>电影</t>
  </si>
  <si>
    <t>搜索电影院时间</t>
  </si>
  <si>
    <t>4s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</si>
  <si>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</si>
  <si>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</si>
  <si>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</si>
  <si>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</si>
  <si>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</si>
  <si>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</si>
  <si>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1.5s</t>
  </si>
  <si>
    <t>搜索停车场时间</t>
  </si>
  <si>
    <t>搜索店面时间</t>
  </si>
  <si>
    <t>下单预约时间（服务端测试）</t>
  </si>
  <si>
    <t>爱奇艺</t>
  </si>
  <si>
    <t>在线搜索影片时间</t>
  </si>
  <si>
    <t>5s</t>
  </si>
  <si>
    <t>在线视频播放加载时间</t>
  </si>
  <si>
    <t>离线视频播放加载时间</t>
  </si>
  <si>
    <t>应用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</si>
  <si>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</si>
  <si>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</si>
  <si>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</si>
  <si>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</si>
  <si>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</si>
  <si>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</si>
  <si>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</si>
  <si>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</si>
  <si>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RAM Avg</t>
  </si>
  <si>
    <t>RAM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</si>
  <si>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</si>
  <si>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</si>
  <si>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</si>
  <si>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</si>
  <si>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</si>
  <si>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连续在线指令5min</t>
  </si>
  <si>
    <t>前台</t>
  </si>
  <si>
    <t>com.baidu.che.codriver</t>
  </si>
  <si>
    <t>连续离线指令5min</t>
  </si>
  <si>
    <t>唤醒词5min</t>
  </si>
  <si>
    <t>场景化命令词5min</t>
  </si>
  <si>
    <t>静置后台5min</t>
  </si>
  <si>
    <t>后台</t>
  </si>
  <si>
    <t>隐私列表页静置5min</t>
  </si>
  <si>
    <t>com.baidu.bodyguard</t>
  </si>
  <si>
    <t>静置前台5min</t>
  </si>
  <si>
    <t>使用应用5min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</si>
  <si>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</si>
  <si>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</si>
  <si>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</si>
  <si>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</si>
  <si>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</si>
  <si>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</si>
  <si>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</si>
  <si>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</si>
  <si>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</si>
  <si>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</si>
  <si>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</si>
  <si>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</si>
  <si>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</si>
  <si>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</si>
  <si>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</si>
  <si>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</si>
  <si>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</si>
  <si>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进入录入页面静置5mim</t>
  </si>
  <si>
    <t>com.baidu.iov.vision</t>
  </si>
  <si>
    <t>功能全开5min</t>
  </si>
  <si>
    <t>非目标车型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</si>
  <si>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</si>
  <si>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</si>
  <si>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</si>
  <si>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</si>
  <si>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</si>
  <si>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</si>
  <si>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</si>
  <si>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</si>
  <si>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</si>
  <si>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</si>
  <si>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</si>
  <si>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</si>
  <si>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</si>
  <si>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</si>
  <si>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</si>
  <si>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</si>
  <si>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</si>
  <si>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</si>
  <si>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使用中</t>
  </si>
  <si>
    <t>com.baidu.dueros.enhance.memory</t>
  </si>
  <si>
    <t>电影票</t>
  </si>
  <si>
    <t>酒店预定</t>
  </si>
  <si>
    <t>所在目录</t>
  </si>
  <si>
    <t>App</t>
  </si>
  <si>
    <t>Size(M)</t>
  </si>
  <si>
    <t>Comment</t>
  </si>
  <si>
    <t>R10</t>
  </si>
  <si>
    <t>R11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</si>
  <si>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</si>
  <si>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</si>
  <si>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</si>
  <si>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</si>
  <si>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</si>
  <si>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</si>
  <si>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</si>
  <si>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</si>
  <si>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52K</t>
  </si>
  <si>
    <t>68K</t>
  </si>
  <si>
    <t>62K</t>
  </si>
  <si>
    <t>/BdPrivacy/oat</t>
  </si>
  <si>
    <t>56K</t>
  </si>
  <si>
    <t>72K</t>
  </si>
  <si>
    <t>/BdPrivacy</t>
  </si>
  <si>
    <t>2.6M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</si>
  <si>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</si>
  <si>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</si>
  <si>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</si>
  <si>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</si>
  <si>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</si>
  <si>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</si>
  <si>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</si>
  <si>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</si>
  <si>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</si>
  <si>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</si>
  <si>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</si>
  <si>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</si>
  <si>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</si>
  <si>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</si>
  <si>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</si>
  <si>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</si>
  <si>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</si>
  <si>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</si>
  <si>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</si>
  <si>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</si>
  <si>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</si>
  <si>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</si>
  <si>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</si>
  <si>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</si>
  <si>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</si>
  <si>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</si>
  <si>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</si>
  <si>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</si>
  <si>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</si>
  <si>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</si>
  <si>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</si>
  <si>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</si>
  <si>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</si>
  <si>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</si>
  <si>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</si>
  <si>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</si>
  <si>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</si>
  <si>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</si>
  <si>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</si>
  <si>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</si>
  <si>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</si>
  <si>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</si>
  <si>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</si>
  <si>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</si>
  <si>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</si>
  <si>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</si>
  <si>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</si>
  <si>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</si>
  <si>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</si>
  <si>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</si>
  <si>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</si>
  <si>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</si>
  <si>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</si>
  <si>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</si>
  <si>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</si>
  <si>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</si>
  <si>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</si>
  <si>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</si>
  <si>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</si>
  <si>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</si>
  <si>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</si>
  <si>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</si>
  <si>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</si>
  <si>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</si>
  <si>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</si>
  <si>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</si>
  <si>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</si>
  <si>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</si>
  <si>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</si>
  <si>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</si>
  <si>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</si>
  <si>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</si>
  <si>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</si>
  <si>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</si>
  <si>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</si>
  <si>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</si>
  <si>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</si>
  <si>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</si>
  <si>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</si>
  <si>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</si>
  <si>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</si>
  <si>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</si>
  <si>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</si>
  <si>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</si>
  <si>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80K</t>
  </si>
  <si>
    <t>/MultiScreenService/oat</t>
  </si>
  <si>
    <t>84K</t>
  </si>
  <si>
    <t>/MultiScreenService</t>
  </si>
  <si>
    <t>120K</t>
  </si>
  <si>
    <t>128K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</si>
  <si>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</si>
  <si>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</si>
  <si>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</si>
  <si>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</si>
  <si>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</si>
  <si>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</si>
  <si>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</si>
  <si>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</si>
  <si>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</si>
  <si>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</si>
  <si>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</si>
  <si>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</si>
  <si>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</si>
  <si>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</si>
  <si>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</si>
  <si>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</si>
  <si>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</si>
  <si>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</si>
  <si>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</si>
  <si>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</si>
  <si>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</si>
  <si>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</si>
  <si>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</si>
  <si>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</si>
  <si>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</si>
  <si>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</si>
  <si>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</si>
  <si>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</si>
  <si>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</si>
  <si>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</si>
  <si>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</si>
  <si>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</si>
  <si>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</si>
  <si>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</si>
  <si>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340K</t>
  </si>
  <si>
    <t>368K</t>
  </si>
  <si>
    <t>/SoaGatewayService/oat</t>
  </si>
  <si>
    <t>344K</t>
  </si>
  <si>
    <t>372K</t>
  </si>
  <si>
    <t>/SoaGatewayService</t>
  </si>
  <si>
    <t>520K</t>
  </si>
  <si>
    <t>552K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</si>
  <si>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</si>
  <si>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</si>
  <si>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</si>
  <si>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</si>
  <si>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</si>
  <si>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</si>
  <si>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</si>
  <si>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</si>
  <si>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</si>
  <si>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</si>
  <si>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</si>
  <si>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11M</t>
  </si>
  <si>
    <t>9.0M</t>
  </si>
  <si>
    <t>/SystemUI/oat</t>
  </si>
  <si>
    <t>/SystemUI</t>
  </si>
  <si>
    <t>227M</t>
  </si>
  <si>
    <t>143M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</si>
  <si>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</si>
  <si>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</si>
  <si>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</si>
  <si>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</si>
  <si>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</si>
  <si>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</si>
  <si>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</si>
  <si>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</si>
  <si>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</si>
  <si>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</si>
  <si>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</si>
  <si>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</si>
  <si>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</si>
  <si>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</si>
  <si>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</si>
  <si>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</si>
  <si>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</si>
  <si>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</si>
  <si>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</si>
  <si>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</si>
  <si>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</si>
  <si>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</si>
  <si>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</si>
  <si>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</si>
  <si>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</si>
  <si>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</si>
  <si>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</si>
  <si>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</si>
  <si>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</si>
  <si>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</si>
  <si>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</si>
  <si>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</si>
  <si>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</si>
  <si>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</si>
  <si>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</si>
  <si>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</si>
  <si>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46M</t>
  </si>
  <si>
    <t>23M</t>
  </si>
  <si>
    <t>/AutoHotel/lib/arm</t>
  </si>
  <si>
    <t>392K</t>
  </si>
  <si>
    <t>/AutoHotel/lib</t>
  </si>
  <si>
    <t>396K</t>
  </si>
  <si>
    <t>/AutoHotel/oat/arm</t>
  </si>
  <si>
    <t>/AutoHotel/oat</t>
  </si>
  <si>
    <t>/AutoHotel</t>
  </si>
  <si>
    <t>21M</t>
  </si>
  <si>
    <t>8.8M</t>
  </si>
  <si>
    <t>/AutoWaimai/lib/arm</t>
  </si>
  <si>
    <t>/AutoWaimai/lib</t>
  </si>
  <si>
    <t>/AutoWaimai/oat/arm</t>
  </si>
  <si>
    <t>/AutoWaimai/oat</t>
  </si>
  <si>
    <t>2.3M</t>
  </si>
  <si>
    <t>/AutoWaimai</t>
  </si>
  <si>
    <t>53M</t>
  </si>
  <si>
    <t>28M</t>
  </si>
  <si>
    <t>/BaiduInput/lib/arm64</t>
  </si>
  <si>
    <t>1.1M</t>
  </si>
  <si>
    <t>/BaiduInput/lib</t>
  </si>
  <si>
    <t>/BaiduInput/oat/arm64</t>
  </si>
  <si>
    <t>/BaiduInput/oat</t>
  </si>
  <si>
    <t>/BaiduInput</t>
  </si>
  <si>
    <t>13M</t>
  </si>
  <si>
    <t>15M</t>
  </si>
  <si>
    <t>/BaiduMapAuto/lib/arm</t>
  </si>
  <si>
    <t>41M</t>
  </si>
  <si>
    <t>/BaiduMapAuto/lib</t>
  </si>
  <si>
    <t>75M</t>
  </si>
  <si>
    <t>/BaiduMapAuto/oat/arm</t>
  </si>
  <si>
    <t>10M</t>
  </si>
  <si>
    <t>/BaiduMapAuto/oat</t>
  </si>
  <si>
    <t>7.2M</t>
  </si>
  <si>
    <t>/BaiduMapAuto</t>
  </si>
  <si>
    <t>342M</t>
  </si>
  <si>
    <t>253M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</si>
  <si>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</si>
  <si>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</si>
  <si>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</si>
  <si>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</si>
  <si>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</si>
  <si>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</si>
  <si>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</si>
  <si>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3.6M</t>
  </si>
  <si>
    <t>6.5M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</si>
  <si>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</si>
  <si>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</si>
  <si>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</si>
  <si>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</si>
  <si>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</si>
  <si>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</si>
  <si>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</si>
  <si>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</si>
  <si>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</si>
  <si>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</si>
  <si>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</si>
  <si>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</si>
  <si>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</si>
  <si>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</si>
  <si>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</si>
  <si>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</si>
  <si>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3.8M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</si>
  <si>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</si>
  <si>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</si>
  <si>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</si>
  <si>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</si>
  <si>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</si>
  <si>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</si>
  <si>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</si>
  <si>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</si>
  <si>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</si>
  <si>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</si>
  <si>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</si>
  <si>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</si>
  <si>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</si>
  <si>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</si>
  <si>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</si>
  <si>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</si>
  <si>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</si>
  <si>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3.2M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</si>
  <si>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</si>
  <si>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</si>
  <si>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</si>
  <si>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</si>
  <si>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</si>
  <si>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</si>
  <si>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</si>
  <si>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</si>
  <si>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</si>
  <si>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</si>
  <si>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2.4M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</si>
  <si>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</si>
  <si>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</si>
  <si>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</si>
  <si>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</si>
  <si>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</si>
  <si>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</si>
  <si>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</si>
  <si>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200M</t>
  </si>
  <si>
    <t>215M</t>
  </si>
  <si>
    <t>206M</t>
  </si>
  <si>
    <t>/CarRadio/lib/arm64</t>
  </si>
  <si>
    <t>1.2M</t>
  </si>
  <si>
    <t>/CarRadio/lib</t>
  </si>
  <si>
    <t>/CarRadio/oat/arm64</t>
  </si>
  <si>
    <t>/CarRadio/oat</t>
  </si>
  <si>
    <t>/CarRadio</t>
  </si>
  <si>
    <t>56M</t>
  </si>
  <si>
    <t>35M</t>
  </si>
  <si>
    <t>39M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</si>
  <si>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</si>
  <si>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</si>
  <si>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</si>
  <si>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</si>
  <si>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</si>
  <si>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</si>
  <si>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</si>
  <si>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</si>
  <si>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</si>
  <si>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</si>
  <si>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</si>
  <si>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</si>
  <si>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</si>
  <si>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</si>
  <si>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</si>
  <si>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</si>
  <si>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</si>
  <si>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</si>
  <si>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</si>
  <si>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</si>
  <si>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</si>
  <si>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</si>
  <si>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</si>
  <si>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</si>
  <si>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</si>
  <si>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</si>
  <si>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</si>
  <si>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</si>
  <si>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</si>
  <si>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</si>
  <si>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</si>
  <si>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</si>
  <si>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</si>
  <si>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5.4M</t>
  </si>
  <si>
    <t>/DLNADMR/oat</t>
  </si>
  <si>
    <t>/DLNADMR</t>
  </si>
  <si>
    <t>19M</t>
  </si>
  <si>
    <t>/Dataplan/oat/arm64</t>
  </si>
  <si>
    <t>1.4M</t>
  </si>
  <si>
    <t>/Dataplan/oat</t>
  </si>
  <si>
    <t>/Dataplan</t>
  </si>
  <si>
    <t>/DemoMode/oat/arm64</t>
  </si>
  <si>
    <t>6.6M</t>
  </si>
  <si>
    <t>4.7M</t>
  </si>
  <si>
    <t>/DemoMode/oat</t>
  </si>
  <si>
    <t>/DemoMode</t>
  </si>
  <si>
    <t>24M</t>
  </si>
  <si>
    <t>8.7M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</si>
  <si>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</si>
  <si>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</si>
  <si>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</si>
  <si>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</si>
  <si>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</si>
  <si>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</si>
  <si>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</si>
  <si>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</si>
  <si>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</si>
  <si>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</si>
  <si>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</si>
  <si>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</si>
  <si>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</si>
  <si>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3.5M</t>
  </si>
  <si>
    <t>/DsvPower/oat</t>
  </si>
  <si>
    <t>/DsvPower</t>
  </si>
  <si>
    <t>9.4M</t>
  </si>
  <si>
    <t>/DsvPowerService/oat/arm64</t>
  </si>
  <si>
    <t>584K</t>
  </si>
  <si>
    <t>588K</t>
  </si>
  <si>
    <t>/DsvPowerService/oat</t>
  </si>
  <si>
    <t>592K</t>
  </si>
  <si>
    <t>/DsvPowerService</t>
  </si>
  <si>
    <t>868K</t>
  </si>
  <si>
    <t>872K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</si>
  <si>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</si>
  <si>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</si>
  <si>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</si>
  <si>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</si>
  <si>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</si>
  <si>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</si>
  <si>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30M</t>
  </si>
  <si>
    <t>20M</t>
  </si>
  <si>
    <t>/DuerOSVPA/lib/arm64</t>
  </si>
  <si>
    <t>127M</t>
  </si>
  <si>
    <t>178M</t>
  </si>
  <si>
    <t>/DuerOSVPA/lib</t>
  </si>
  <si>
    <t>/DuerOSVPA/oat/arm64</t>
  </si>
  <si>
    <t>/DuerOSVPA/oat</t>
  </si>
  <si>
    <t>/DuerOSVPA</t>
  </si>
  <si>
    <t>270M</t>
  </si>
  <si>
    <t>352M</t>
  </si>
  <si>
    <t>/DuerOSVideoPlayer/lib/arm</t>
  </si>
  <si>
    <t>/DuerOSVideoPlayer/lib</t>
  </si>
  <si>
    <t>/DuerOSVideoPlayer/oat/arm</t>
  </si>
  <si>
    <t>2.9M</t>
  </si>
  <si>
    <t>/DuerOSVideoPlayer/oat</t>
  </si>
  <si>
    <t>/DuerOSVideoPlayer</t>
  </si>
  <si>
    <t>67M</t>
  </si>
  <si>
    <t>63M</t>
  </si>
  <si>
    <t>/EManual/oat/arm64</t>
  </si>
  <si>
    <t>5.8M</t>
  </si>
  <si>
    <t>/EManual/oat</t>
  </si>
  <si>
    <t>/EManual</t>
  </si>
  <si>
    <t>25M</t>
  </si>
  <si>
    <t>/EasterEgg/oat/arm64</t>
  </si>
  <si>
    <t>/EasterEgg/oat</t>
  </si>
  <si>
    <t>/EasterEgg</t>
  </si>
  <si>
    <t>756K</t>
  </si>
  <si>
    <t>/EngModeService/oat/arm64</t>
  </si>
  <si>
    <t>364K</t>
  </si>
  <si>
    <t>316K</t>
  </si>
  <si>
    <t>/EngModeService/oat</t>
  </si>
  <si>
    <t>320K</t>
  </si>
  <si>
    <t>/EngModeService</t>
  </si>
  <si>
    <t>1.5M</t>
  </si>
  <si>
    <t>820K</t>
  </si>
  <si>
    <t>/EngineerMode/lib/arm64</t>
  </si>
  <si>
    <t>/EngineerMode/lib</t>
  </si>
  <si>
    <t>/EngineerMode/oat/arm64</t>
  </si>
  <si>
    <t>5.6M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</si>
  <si>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</si>
  <si>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</si>
  <si>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</si>
  <si>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</si>
  <si>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</si>
  <si>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</si>
  <si>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</si>
  <si>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124K</t>
  </si>
  <si>
    <t>/EnhancedMemory</t>
  </si>
  <si>
    <t>32M</t>
  </si>
  <si>
    <t>12M</t>
  </si>
  <si>
    <t>/Exchange2/oat/arm64</t>
  </si>
  <si>
    <t>/Exchange2/oat</t>
  </si>
  <si>
    <t>/Exchange2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</si>
  <si>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</si>
  <si>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</si>
  <si>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</si>
  <si>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</si>
  <si>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</si>
  <si>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</si>
  <si>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</si>
  <si>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</si>
  <si>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</si>
  <si>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</si>
  <si>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</si>
  <si>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</si>
  <si>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</si>
  <si>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</si>
  <si>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</si>
  <si>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17M</t>
  </si>
  <si>
    <t>/FaceOS/lib/arm</t>
  </si>
  <si>
    <t>688K</t>
  </si>
  <si>
    <t>/FaceOS/lib</t>
  </si>
  <si>
    <t>692K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</si>
  <si>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</si>
  <si>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</si>
  <si>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</si>
  <si>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</si>
  <si>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</si>
  <si>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</si>
  <si>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5.9M</t>
  </si>
  <si>
    <t>6.0M</t>
  </si>
  <si>
    <t>/FordAccount/oat</t>
  </si>
  <si>
    <t>/FordAccount</t>
  </si>
  <si>
    <t>/FordCloudService/oat/arm64</t>
  </si>
  <si>
    <t>4.8M</t>
  </si>
  <si>
    <t>4.4M</t>
  </si>
  <si>
    <t>/FordCloudService/oat</t>
  </si>
  <si>
    <t>/FordCloudService</t>
  </si>
  <si>
    <t>6.9M</t>
  </si>
  <si>
    <t>/FordCredit/oat/arm64</t>
  </si>
  <si>
    <t>/FordCredit/oat</t>
  </si>
  <si>
    <t>/FordCredit</t>
  </si>
  <si>
    <t>4.5M</t>
  </si>
  <si>
    <t>/FordVPA/oat/arm64</t>
  </si>
  <si>
    <t>/FordVPA/oat</t>
  </si>
  <si>
    <t>/FordVPA</t>
  </si>
  <si>
    <t>37M</t>
  </si>
  <si>
    <t>71M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</si>
  <si>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</si>
  <si>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</si>
  <si>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</si>
  <si>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</si>
  <si>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</si>
  <si>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</si>
  <si>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</si>
  <si>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</si>
  <si>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</si>
  <si>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</si>
  <si>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</si>
  <si>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</si>
  <si>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</si>
  <si>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576K</t>
  </si>
  <si>
    <t>580K</t>
  </si>
  <si>
    <t>570K</t>
  </si>
  <si>
    <t>/HardKeyService/oat</t>
  </si>
  <si>
    <t>/HardKeyService</t>
  </si>
  <si>
    <t>828K</t>
  </si>
  <si>
    <t>/KanziModel/lib/arm64</t>
  </si>
  <si>
    <t>14M</t>
  </si>
  <si>
    <t>6M</t>
  </si>
  <si>
    <t>/KanziModel/lib</t>
  </si>
  <si>
    <t>/KanziModel/oat/arm64</t>
  </si>
  <si>
    <t>1M</t>
  </si>
  <si>
    <t>/KanziModel/oat</t>
  </si>
  <si>
    <t>/KanziModel</t>
  </si>
  <si>
    <t>38M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</si>
  <si>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</si>
  <si>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</si>
  <si>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</si>
  <si>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</si>
  <si>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</si>
  <si>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</si>
  <si>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</si>
  <si>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</si>
  <si>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</si>
  <si>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696K</t>
  </si>
  <si>
    <t>/Maintenance/lib</t>
  </si>
  <si>
    <t>700K</t>
  </si>
  <si>
    <t>/Maintenance/oat/arm</t>
  </si>
  <si>
    <t>/Maintenance/oat</t>
  </si>
  <si>
    <t>/Maintenance</t>
  </si>
  <si>
    <t>43M</t>
  </si>
  <si>
    <t>/MediaInteractService/oat/arm64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</si>
  <si>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</si>
  <si>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</si>
  <si>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</si>
  <si>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</si>
  <si>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</si>
  <si>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</si>
  <si>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92K</t>
  </si>
  <si>
    <t>/MessageServer/oat</t>
  </si>
  <si>
    <t>/MessageServer</t>
  </si>
  <si>
    <t>33M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</si>
  <si>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</si>
  <si>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</si>
  <si>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</si>
  <si>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</si>
  <si>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</si>
  <si>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</si>
  <si>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</si>
  <si>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</si>
  <si>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</si>
  <si>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</si>
  <si>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</si>
  <si>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</si>
  <si>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</si>
  <si>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4.3M</t>
  </si>
  <si>
    <t>/PersonTime/oat</t>
  </si>
  <si>
    <t>/PersonTime</t>
  </si>
  <si>
    <t>/PhotoTable/oat/arm64</t>
  </si>
  <si>
    <t>116K</t>
  </si>
  <si>
    <t>/PhotoTable/oat</t>
  </si>
  <si>
    <t>/PhotoTable</t>
  </si>
  <si>
    <t>/PicManager/oat/arm64</t>
  </si>
  <si>
    <t>/PicManager/oat</t>
  </si>
  <si>
    <t>/PicManager</t>
  </si>
  <si>
    <t>3M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</si>
  <si>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</si>
  <si>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</si>
  <si>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</si>
  <si>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</si>
  <si>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</si>
  <si>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</si>
  <si>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</si>
  <si>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</si>
  <si>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5.2M</t>
  </si>
  <si>
    <t>/RVCSupport/oat</t>
  </si>
  <si>
    <t>/RVCSupport</t>
  </si>
  <si>
    <t>27M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</si>
  <si>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</si>
  <si>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</si>
  <si>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</si>
  <si>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</si>
  <si>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</si>
  <si>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</si>
  <si>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</si>
  <si>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3.9M</t>
  </si>
  <si>
    <t>/SVBtMusic/oat</t>
  </si>
  <si>
    <t>/SVBtMusic</t>
  </si>
  <si>
    <t>34M</t>
  </si>
  <si>
    <t>/SVBtPhone/oat/arm64</t>
  </si>
  <si>
    <t>6.7M</t>
  </si>
  <si>
    <t>/SVBtPhone/oat</t>
  </si>
  <si>
    <t>/SVBtPhone</t>
  </si>
  <si>
    <t>22M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</si>
  <si>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</si>
  <si>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</si>
  <si>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</si>
  <si>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</si>
  <si>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</si>
  <si>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</si>
  <si>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</si>
  <si>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</si>
  <si>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</si>
  <si>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</si>
  <si>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</si>
  <si>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/SVSettings/lib</t>
  </si>
  <si>
    <t>/SVSettings/oat/arm64</t>
  </si>
  <si>
    <t>8.2M</t>
  </si>
  <si>
    <t>8.4M</t>
  </si>
  <si>
    <t>/SVSettings/oat</t>
  </si>
  <si>
    <t>/SVSettings</t>
  </si>
  <si>
    <t>317M</t>
  </si>
  <si>
    <t>249M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</si>
  <si>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</si>
  <si>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</si>
  <si>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</si>
  <si>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</si>
  <si>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</si>
  <si>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</si>
  <si>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</si>
  <si>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</si>
  <si>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4.6M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</si>
  <si>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</si>
  <si>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</si>
  <si>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</si>
  <si>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</si>
  <si>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</si>
  <si>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</si>
  <si>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</si>
  <si>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</si>
  <si>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</si>
  <si>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</si>
  <si>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</si>
  <si>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</si>
  <si>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</si>
  <si>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/SystemUpdate</t>
  </si>
  <si>
    <t>89M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</si>
  <si>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</si>
  <si>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</si>
  <si>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</si>
  <si>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</si>
  <si>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</si>
  <si>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</si>
  <si>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</si>
  <si>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7.5M</t>
  </si>
  <si>
    <t>4.9M</t>
  </si>
  <si>
    <t>/V2ILite/oat</t>
  </si>
  <si>
    <t>/V2ILite</t>
  </si>
  <si>
    <t>16M</t>
  </si>
  <si>
    <t>/VehicleAccessService/oat/arm64</t>
  </si>
  <si>
    <t>2.5M</t>
  </si>
  <si>
    <t>/VehicleAccessService/oat</t>
  </si>
  <si>
    <t>/VehicleAccessService</t>
  </si>
  <si>
    <t>4.0M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</si>
  <si>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</si>
  <si>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</si>
  <si>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</si>
  <si>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</si>
  <si>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</si>
  <si>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</si>
  <si>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</si>
  <si>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</si>
  <si>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</si>
  <si>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</si>
  <si>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</si>
  <si>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</si>
  <si>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</si>
  <si>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</si>
  <si>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</si>
  <si>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</si>
  <si>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</si>
  <si>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</si>
  <si>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</si>
  <si>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</si>
  <si>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</si>
  <si>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</si>
  <si>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</si>
  <si>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</si>
  <si>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</si>
  <si>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77M</t>
  </si>
  <si>
    <t>104M</t>
  </si>
  <si>
    <t>/messaging/oat/arm64</t>
  </si>
  <si>
    <t>/messaging/oat</t>
  </si>
  <si>
    <t>/messaging</t>
  </si>
  <si>
    <t>/radioapp/oat/arm64</t>
  </si>
  <si>
    <t>4.1M</t>
  </si>
  <si>
    <t>/radioapp/oat</t>
  </si>
  <si>
    <t>/radioapp</t>
  </si>
  <si>
    <t>26M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</si>
  <si>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</si>
  <si>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</si>
  <si>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</si>
  <si>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</si>
  <si>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</si>
  <si>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</si>
  <si>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</si>
  <si>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</si>
  <si>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</si>
  <si>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</si>
  <si>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</si>
  <si>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</si>
  <si>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rPr>
        <sz val="11"/>
        <color rgb="FF000000"/>
        <rFont val="等线"/>
        <family val="4"/>
        <charset val="134"/>
        <scheme val="minor"/>
      </rPr>
      <t>/</t>
    </r>
    <r>
      <rPr>
        <sz val="11"/>
        <color rgb="FF000000"/>
        <rFont val="等线"/>
        <family val="4"/>
        <charset val="134"/>
        <scheme val="minor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</si>
  <si>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</si>
  <si>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</si>
  <si>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</si>
  <si>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</si>
  <si>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</si>
  <si>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</si>
  <si>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</si>
  <si>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</si>
  <si>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</si>
  <si>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</si>
  <si>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</si>
  <si>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</si>
  <si>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</si>
  <si>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</si>
  <si>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</si>
  <si>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</si>
  <si>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</si>
  <si>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</si>
  <si>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</si>
  <si>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</si>
  <si>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</si>
  <si>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</si>
  <si>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</si>
  <si>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</si>
  <si>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</si>
  <si>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</si>
  <si>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</si>
  <si>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</si>
  <si>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</si>
  <si>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</si>
  <si>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请用df -h查看分区信息</t>
  </si>
  <si>
    <t>例：R04</t>
  </si>
  <si>
    <t xml:space="preserve">Filesystem </t>
  </si>
  <si>
    <t>Size</t>
  </si>
  <si>
    <t>Used</t>
  </si>
  <si>
    <t>Avail</t>
  </si>
  <si>
    <t>Use%</t>
  </si>
  <si>
    <t>Mounted on</t>
  </si>
  <si>
    <t>/dev/root</t>
  </si>
  <si>
    <t>4.7G</t>
  </si>
  <si>
    <t>4.0G</t>
  </si>
  <si>
    <t>761M</t>
  </si>
  <si>
    <t>tmpfs</t>
  </si>
  <si>
    <t>3.7G</t>
  </si>
  <si>
    <t>744K</t>
  </si>
  <si>
    <t>/dev</t>
  </si>
  <si>
    <t>/dev/block/mmcblk0p21</t>
  </si>
  <si>
    <t>1.9G</t>
  </si>
  <si>
    <t>928M</t>
  </si>
  <si>
    <t>1.0G</t>
  </si>
  <si>
    <t>/vendor</t>
  </si>
  <si>
    <t>/mnt</t>
  </si>
  <si>
    <t>/dev/block/mmcblk0p59</t>
  </si>
  <si>
    <t>13G</t>
  </si>
  <si>
    <t>705M</t>
  </si>
  <si>
    <t>/data</t>
  </si>
  <si>
    <t>/dev/block/mmcblk0p31</t>
  </si>
  <si>
    <t>7.6M</t>
  </si>
  <si>
    <t>/dsp</t>
  </si>
  <si>
    <t>/dev/block/mmcblk0p29</t>
  </si>
  <si>
    <t>95M</t>
  </si>
  <si>
    <t>/firmware</t>
  </si>
  <si>
    <t>/dev/block/mmcblk0p42</t>
  </si>
  <si>
    <t>/bt_firmware</t>
  </si>
  <si>
    <t>/dev/block/mmcblk0p55</t>
  </si>
  <si>
    <t>/cert</t>
  </si>
  <si>
    <t>/dev/block/mmcblk0p57</t>
  </si>
  <si>
    <t>/sec_log</t>
  </si>
  <si>
    <t>/dev/block/mmcblk0p58</t>
  </si>
  <si>
    <t>29G</t>
  </si>
  <si>
    <t>7.5G</t>
  </si>
  <si>
    <t>22G</t>
  </si>
  <si>
    <t>/map</t>
  </si>
  <si>
    <t>/dev/block/mmcblk0p47</t>
  </si>
  <si>
    <t>/persist</t>
  </si>
  <si>
    <t>/data/media</t>
  </si>
  <si>
    <t>/mnt/runtime/default/emulated</t>
  </si>
  <si>
    <t>R04：</t>
  </si>
  <si>
    <t>R05：</t>
  </si>
  <si>
    <t>R06：</t>
  </si>
  <si>
    <t>R07：</t>
  </si>
  <si>
    <t>R08：</t>
  </si>
  <si>
    <t>R09：</t>
  </si>
  <si>
    <t>Filesystem       Size   Used  Avail Capacity iused      ifree %iused  Mounted on</t>
  </si>
  <si>
    <t>/dev/disk1s5s1  233Gi   21Gi   25Gi    46%  553787 2447547533    0%   /</t>
  </si>
  <si>
    <t>devfs           189Ki  189Ki    0Bi   100%     652          0  100%   /dev</t>
  </si>
  <si>
    <t>/dev/disk1s4    233Gi  4.0Gi   25Gi    15%       5 2448101315    0%   /System/Volumes/VM</t>
  </si>
  <si>
    <t>/dev/disk1s2    233Gi  275Mi   25Gi     2%     771 2448100549    0%   /System/Volumes/Preboot</t>
  </si>
  <si>
    <t>/dev/disk1s6    233Gi  116Mi   25Gi     1%     394 2448100926    0%   /System/Volumes/Update</t>
  </si>
  <si>
    <t>/dev/disk1s1    233Gi  183Gi   25Gi    89% 1032514 2447068806    0%   /System/Volumes/Data</t>
  </si>
  <si>
    <t>map auto_home     0Bi    0Bi    0Bi   100%       0          0  100%   /System/Volumes/Data/home</t>
  </si>
  <si>
    <t>map -fstab        0Bi    0Bi    0Bi   100%       0          0  100%   /System/Volumes/Data/Network/Servers</t>
  </si>
  <si>
    <t>/dev/disk1s5    233Gi   21Gi   25Gi    46%  553832 2447547488    0%   /System/Volumes/Update/mnt1</t>
  </si>
  <si>
    <t>R10：</t>
  </si>
  <si>
    <t>R11：</t>
  </si>
  <si>
    <t>遗留14个P1 bug</t>
    <phoneticPr fontId="31" type="noConversion"/>
  </si>
  <si>
    <t>有条件通过</t>
    <phoneticPr fontId="31" type="noConversion"/>
  </si>
  <si>
    <t>无ANR、无Crash</t>
    <phoneticPr fontId="31" type="noConversion"/>
  </si>
  <si>
    <t>icafe遗留P1 14个（P0 0个，P1 14个）</t>
    <phoneticPr fontId="31" type="noConversion"/>
  </si>
  <si>
    <t>是否依赖LTS</t>
    <phoneticPr fontId="31" type="noConversion"/>
  </si>
  <si>
    <t>TARGET</t>
  </si>
  <si>
    <t>Target</t>
  </si>
  <si>
    <t>允许偏差上限</t>
  </si>
  <si>
    <t>否</t>
    <phoneticPr fontId="31" type="noConversion"/>
  </si>
  <si>
    <t>是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</si>
</sst>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_);[Red]\(0.0\)"/>
  </numFmts>
  <fonts count="37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sz val="9"/>
      <color rgb="FF000000"/>
      <name val="等线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rgb="FF0066CC"/>
      <name val="Calibri"/>
      <family val="2"/>
    </font>
    <font>
      <sz val="9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u/>
      <sz val="11"/>
      <color indexed="30"/>
      <name val="Calibri"/>
      <family val="2"/>
    </font>
    <font>
      <sz val="11"/>
      <color rgb="FF000000"/>
      <name val="等线"/>
      <family val="4"/>
      <charset val="134"/>
      <scheme val="minor"/>
    </font>
    <font>
      <b/>
      <sz val="11"/>
      <color rgb="FF000000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sz val="11"/>
      <color rgb="FF000000"/>
      <name val="Abadi"/>
    </font>
    <font>
      <b/>
      <sz val="16"/>
      <color rgb="FF000000"/>
      <name val="宋体"/>
      <family val="3"/>
      <charset val="134"/>
    </font>
    <font>
      <sz val="16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0"/>
      <name val="微软雅黑"/>
      <family val="2"/>
      <charset val="134"/>
    </font>
    <font>
      <sz val="12"/>
      <name val="等线"/>
      <family val="4"/>
      <charset val="134"/>
      <scheme val="minor"/>
    </font>
    <font>
      <b/>
      <sz val="12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18"/>
      <color rgb="FF000000"/>
      <name val="等线"/>
      <family val="4"/>
      <charset val="134"/>
      <scheme val="minor"/>
    </font>
    <font>
      <b/>
      <sz val="18"/>
      <color rgb="FF000000"/>
      <name val="等线"/>
      <family val="4"/>
      <charset val="134"/>
      <scheme val="minor"/>
    </font>
    <font>
      <sz val="20"/>
      <color rgb="FFFF0000"/>
      <name val="等线"/>
      <family val="4"/>
      <charset val="134"/>
      <scheme val="minor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0"/>
      <color rgb="FFFFC000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color theme="9"/>
      <name val="宋体"/>
      <family val="3"/>
      <charset val="134"/>
    </font>
    <font>
      <sz val="12"/>
      <name val="等线"/>
      <family val="2"/>
      <scheme val="minor"/>
    </font>
    <font>
      <sz val="11"/>
      <color rgb="FF000000"/>
      <name val="SimSun"/>
      <family val="3"/>
      <charset val="134"/>
    </font>
    <font>
      <sz val="12"/>
      <name val="Verdana Pro"/>
    </font>
    <font>
      <u/>
      <sz val="11"/>
      <color rgb="FF0066CC"/>
      <name val="Microsoft YaHei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rgb="FF9CC2E5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rgb="FF00B050"/>
      </patternFill>
    </fill>
    <fill>
      <patternFill patternType="solid">
        <fgColor rgb="FFC5DEB5"/>
      </patternFill>
    </fill>
    <fill>
      <patternFill patternType="solid">
        <fgColor rgb="FF8EAADB"/>
      </patternFill>
    </fill>
    <fill>
      <patternFill patternType="solid">
        <fgColor rgb="FF0070C0"/>
      </patternFill>
    </fill>
    <fill>
      <patternFill patternType="solid">
        <fgColor rgb="FFFFE699"/>
      </patternFill>
    </fill>
    <fill>
      <patternFill patternType="solid">
        <fgColor rgb="FFD9E1F2"/>
      </patternFill>
    </fill>
    <fill>
      <patternFill patternType="solid">
        <fgColor rgb="FFC6E0B4"/>
      </patternFill>
    </fill>
    <fill>
      <patternFill patternType="solid">
        <fgColor rgb="FFDDEBF7"/>
      </patternFill>
    </fill>
    <fill>
      <patternFill patternType="solid">
        <fgColor rgb="FFFFF2CB"/>
      </patternFill>
    </fill>
    <fill>
      <patternFill patternType="solid">
        <fgColor rgb="FF92D050"/>
      </patternFill>
    </fill>
    <fill>
      <patternFill patternType="solid">
        <fgColor rgb="FF00B0F0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/>
      <top style="medium">
        <color rgb="FF2B2B2B"/>
      </top>
      <bottom style="medium">
        <color rgb="FF2B2B2B"/>
      </bottom>
      <diagonal/>
    </border>
    <border>
      <left/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3" fillId="0" borderId="4">
      <alignment vertical="center"/>
    </xf>
  </cellStyleXfs>
  <cellXfs count="181">
    <xf numFmtId="0" fontId="0" fillId="0" borderId="0" xfId="0">
      <alignment vertical="center"/>
    </xf>
    <xf numFmtId="0" fontId="2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9" fontId="3" fillId="0" borderId="9" xfId="0" applyNumberFormat="1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10" fontId="3" fillId="0" borderId="9" xfId="0" applyNumberFormat="1" applyFont="1" applyBorder="1" applyAlignment="1">
      <alignment horizontal="left" vertical="center" wrapText="1"/>
    </xf>
    <xf numFmtId="0" fontId="6" fillId="0" borderId="4" xfId="0" applyFont="1" applyBorder="1">
      <alignment vertical="center"/>
    </xf>
    <xf numFmtId="0" fontId="7" fillId="3" borderId="18" xfId="0" applyFont="1" applyFill="1" applyBorder="1" applyAlignment="1"/>
    <xf numFmtId="0" fontId="7" fillId="3" borderId="19" xfId="0" applyFont="1" applyFill="1" applyBorder="1" applyAlignment="1"/>
    <xf numFmtId="0" fontId="8" fillId="0" borderId="20" xfId="0" applyFont="1" applyBorder="1" applyAlignment="1"/>
    <xf numFmtId="0" fontId="8" fillId="0" borderId="21" xfId="0" applyFont="1" applyBorder="1" applyAlignment="1"/>
    <xf numFmtId="0" fontId="7" fillId="0" borderId="21" xfId="0" applyFont="1" applyBorder="1" applyAlignment="1"/>
    <xf numFmtId="0" fontId="9" fillId="0" borderId="4" xfId="0" applyFont="1" applyBorder="1" applyAlignment="1"/>
    <xf numFmtId="0" fontId="9" fillId="6" borderId="25" xfId="0" applyFont="1" applyFill="1" applyBorder="1" applyAlignment="1">
      <alignment horizontal="center"/>
    </xf>
    <xf numFmtId="0" fontId="10" fillId="7" borderId="25" xfId="0" applyFont="1" applyFill="1" applyBorder="1" applyAlignment="1"/>
    <xf numFmtId="0" fontId="10" fillId="6" borderId="25" xfId="0" applyFont="1" applyFill="1" applyBorder="1" applyAlignment="1"/>
    <xf numFmtId="0" fontId="9" fillId="6" borderId="25" xfId="0" applyFont="1" applyFill="1" applyBorder="1" applyAlignment="1"/>
    <xf numFmtId="0" fontId="11" fillId="0" borderId="25" xfId="0" applyFont="1" applyBorder="1" applyAlignment="1"/>
    <xf numFmtId="0" fontId="12" fillId="4" borderId="25" xfId="0" applyFont="1" applyFill="1" applyBorder="1" applyAlignment="1">
      <alignment horizontal="left" vertical="center"/>
    </xf>
    <xf numFmtId="0" fontId="9" fillId="0" borderId="25" xfId="0" applyFont="1" applyBorder="1" applyAlignment="1"/>
    <xf numFmtId="176" fontId="9" fillId="0" borderId="25" xfId="0" applyNumberFormat="1" applyFont="1" applyBorder="1" applyAlignment="1"/>
    <xf numFmtId="176" fontId="7" fillId="0" borderId="4" xfId="0" applyNumberFormat="1" applyFont="1" applyBorder="1">
      <alignment vertical="center"/>
    </xf>
    <xf numFmtId="0" fontId="13" fillId="0" borderId="25" xfId="0" applyFont="1" applyBorder="1" applyAlignment="1">
      <alignment horizontal="left" vertical="center" wrapText="1" readingOrder="1"/>
    </xf>
    <xf numFmtId="0" fontId="11" fillId="0" borderId="4" xfId="0" applyFont="1" applyBorder="1">
      <alignment vertical="center"/>
    </xf>
    <xf numFmtId="0" fontId="17" fillId="9" borderId="18" xfId="0" applyFont="1" applyFill="1" applyBorder="1" applyAlignment="1">
      <alignment vertical="center" wrapText="1"/>
    </xf>
    <xf numFmtId="0" fontId="17" fillId="9" borderId="18" xfId="0" applyFont="1" applyFill="1" applyBorder="1" applyAlignment="1">
      <alignment horizontal="left" vertical="center" wrapText="1"/>
    </xf>
    <xf numFmtId="0" fontId="18" fillId="4" borderId="18" xfId="0" applyFont="1" applyFill="1" applyBorder="1" applyAlignment="1"/>
    <xf numFmtId="0" fontId="18" fillId="10" borderId="18" xfId="0" applyFont="1" applyFill="1" applyBorder="1" applyAlignment="1"/>
    <xf numFmtId="0" fontId="18" fillId="11" borderId="18" xfId="0" applyFont="1" applyFill="1" applyBorder="1" applyAlignment="1">
      <alignment horizontal="left"/>
    </xf>
    <xf numFmtId="0" fontId="18" fillId="11" borderId="18" xfId="0" applyFont="1" applyFill="1" applyBorder="1" applyAlignment="1"/>
    <xf numFmtId="0" fontId="18" fillId="0" borderId="18" xfId="0" applyFont="1" applyBorder="1" applyAlignment="1">
      <alignment wrapText="1"/>
    </xf>
    <xf numFmtId="0" fontId="18" fillId="0" borderId="18" xfId="0" applyFont="1" applyBorder="1" applyAlignment="1"/>
    <xf numFmtId="0" fontId="17" fillId="4" borderId="18" xfId="0" applyFont="1" applyFill="1" applyBorder="1" applyAlignment="1">
      <alignment vertical="center" wrapText="1"/>
    </xf>
    <xf numFmtId="0" fontId="17" fillId="3" borderId="18" xfId="0" applyFont="1" applyFill="1" applyBorder="1" applyAlignment="1">
      <alignment vertical="center" wrapText="1"/>
    </xf>
    <xf numFmtId="0" fontId="17" fillId="4" borderId="18" xfId="0" applyFont="1" applyFill="1" applyBorder="1" applyAlignment="1">
      <alignment horizontal="left" vertical="center" wrapText="1"/>
    </xf>
    <xf numFmtId="0" fontId="17" fillId="12" borderId="18" xfId="0" applyFont="1" applyFill="1" applyBorder="1" applyAlignment="1">
      <alignment horizontal="left" vertical="center" wrapText="1"/>
    </xf>
    <xf numFmtId="0" fontId="19" fillId="11" borderId="18" xfId="0" applyFont="1" applyFill="1" applyBorder="1" applyAlignment="1">
      <alignment horizontal="left"/>
    </xf>
    <xf numFmtId="0" fontId="17" fillId="4" borderId="18" xfId="0" applyFont="1" applyFill="1" applyBorder="1" applyAlignment="1">
      <alignment horizontal="left" vertical="center"/>
    </xf>
    <xf numFmtId="0" fontId="7" fillId="10" borderId="18" xfId="0" applyFont="1" applyFill="1" applyBorder="1" applyAlignment="1">
      <alignment horizontal="right" vertical="center" wrapText="1"/>
    </xf>
    <xf numFmtId="0" fontId="20" fillId="10" borderId="18" xfId="0" applyFont="1" applyFill="1" applyBorder="1" applyAlignment="1">
      <alignment horizontal="right" vertical="center" wrapText="1"/>
    </xf>
    <xf numFmtId="0" fontId="7" fillId="11" borderId="18" xfId="0" applyFont="1" applyFill="1" applyBorder="1" applyAlignment="1">
      <alignment horizontal="left" wrapText="1"/>
    </xf>
    <xf numFmtId="0" fontId="18" fillId="10" borderId="17" xfId="0" applyFont="1" applyFill="1" applyBorder="1" applyAlignment="1"/>
    <xf numFmtId="0" fontId="18" fillId="10" borderId="16" xfId="0" applyFont="1" applyFill="1" applyBorder="1" applyAlignment="1"/>
    <xf numFmtId="0" fontId="18" fillId="10" borderId="19" xfId="0" applyFont="1" applyFill="1" applyBorder="1" applyAlignment="1"/>
    <xf numFmtId="0" fontId="18" fillId="9" borderId="18" xfId="0" applyFont="1" applyFill="1" applyBorder="1" applyAlignment="1"/>
    <xf numFmtId="0" fontId="18" fillId="9" borderId="18" xfId="0" applyFont="1" applyFill="1" applyBorder="1" applyAlignment="1">
      <alignment horizontal="left"/>
    </xf>
    <xf numFmtId="0" fontId="18" fillId="4" borderId="18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8" fillId="12" borderId="18" xfId="0" applyFont="1" applyFill="1" applyBorder="1" applyAlignment="1">
      <alignment horizontal="left"/>
    </xf>
    <xf numFmtId="0" fontId="21" fillId="10" borderId="4" xfId="0" applyFont="1" applyFill="1" applyBorder="1" applyAlignment="1">
      <alignment horizontal="left" vertical="top"/>
    </xf>
    <xf numFmtId="0" fontId="18" fillId="0" borderId="4" xfId="0" applyFont="1" applyBorder="1" applyAlignment="1">
      <alignment horizontal="left" vertical="top"/>
    </xf>
    <xf numFmtId="0" fontId="21" fillId="0" borderId="4" xfId="0" applyFont="1" applyBorder="1" applyAlignment="1">
      <alignment horizontal="left" vertical="top"/>
    </xf>
    <xf numFmtId="0" fontId="21" fillId="13" borderId="4" xfId="0" applyFont="1" applyFill="1" applyBorder="1" applyAlignment="1">
      <alignment horizontal="left" vertical="top"/>
    </xf>
    <xf numFmtId="0" fontId="1" fillId="14" borderId="25" xfId="0" applyFont="1" applyFill="1" applyBorder="1" applyAlignment="1">
      <alignment horizontal="left" wrapText="1"/>
    </xf>
    <xf numFmtId="0" fontId="1" fillId="14" borderId="25" xfId="0" applyFont="1" applyFill="1" applyBorder="1" applyAlignment="1">
      <alignment horizontal="left" vertical="center" wrapText="1"/>
    </xf>
    <xf numFmtId="10" fontId="1" fillId="14" borderId="25" xfId="0" applyNumberFormat="1" applyFont="1" applyFill="1" applyBorder="1" applyAlignment="1">
      <alignment horizontal="left" vertical="center" wrapText="1"/>
    </xf>
    <xf numFmtId="0" fontId="3" fillId="0" borderId="25" xfId="0" applyFont="1" applyBorder="1" applyAlignment="1">
      <alignment wrapText="1"/>
    </xf>
    <xf numFmtId="0" fontId="3" fillId="0" borderId="25" xfId="0" applyFont="1" applyBorder="1" applyAlignment="1">
      <alignment horizontal="left" vertical="center" wrapText="1"/>
    </xf>
    <xf numFmtId="0" fontId="3" fillId="0" borderId="25" xfId="0" applyFont="1" applyBorder="1" applyAlignment="1">
      <alignment vertical="center" wrapText="1"/>
    </xf>
    <xf numFmtId="177" fontId="3" fillId="0" borderId="25" xfId="0" applyNumberFormat="1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wrapText="1"/>
    </xf>
    <xf numFmtId="10" fontId="3" fillId="0" borderId="25" xfId="0" applyNumberFormat="1" applyFont="1" applyBorder="1" applyAlignment="1">
      <alignment horizontal="left" wrapText="1"/>
    </xf>
    <xf numFmtId="0" fontId="4" fillId="0" borderId="25" xfId="0" applyFont="1" applyBorder="1" applyAlignment="1">
      <alignment horizontal="left" wrapText="1"/>
    </xf>
    <xf numFmtId="0" fontId="3" fillId="0" borderId="25" xfId="0" applyFont="1" applyBorder="1" applyAlignment="1">
      <alignment horizontal="left"/>
    </xf>
    <xf numFmtId="0" fontId="16" fillId="0" borderId="25" xfId="0" applyFont="1" applyBorder="1" applyAlignment="1">
      <alignment horizontal="left" vertical="center" wrapText="1"/>
    </xf>
    <xf numFmtId="0" fontId="9" fillId="0" borderId="4" xfId="0" applyFont="1" applyBorder="1" applyAlignment="1">
      <alignment wrapText="1"/>
    </xf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vertical="center" wrapText="1"/>
    </xf>
    <xf numFmtId="10" fontId="9" fillId="0" borderId="4" xfId="0" applyNumberFormat="1" applyFont="1" applyBorder="1" applyAlignment="1">
      <alignment vertical="center" wrapText="1"/>
    </xf>
    <xf numFmtId="10" fontId="9" fillId="0" borderId="4" xfId="0" applyNumberFormat="1" applyFont="1" applyBorder="1" applyAlignment="1">
      <alignment wrapText="1"/>
    </xf>
    <xf numFmtId="0" fontId="9" fillId="16" borderId="25" xfId="0" applyFont="1" applyFill="1" applyBorder="1">
      <alignment vertical="center"/>
    </xf>
    <xf numFmtId="0" fontId="9" fillId="16" borderId="25" xfId="0" applyFont="1" applyFill="1" applyBorder="1" applyAlignment="1"/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>
      <alignment vertical="center"/>
    </xf>
    <xf numFmtId="10" fontId="9" fillId="0" borderId="25" xfId="0" applyNumberFormat="1" applyFont="1" applyBorder="1" applyAlignment="1"/>
    <xf numFmtId="0" fontId="9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horizontal="left" vertical="top"/>
    </xf>
    <xf numFmtId="0" fontId="9" fillId="0" borderId="25" xfId="0" applyFont="1" applyBorder="1" applyAlignment="1">
      <alignment horizontal="left"/>
    </xf>
    <xf numFmtId="0" fontId="24" fillId="0" borderId="25" xfId="0" applyFont="1" applyBorder="1">
      <alignment vertical="center"/>
    </xf>
    <xf numFmtId="0" fontId="9" fillId="0" borderId="4" xfId="0" applyFont="1" applyBorder="1">
      <alignment vertical="center"/>
    </xf>
    <xf numFmtId="0" fontId="10" fillId="6" borderId="25" xfId="0" applyFont="1" applyFill="1" applyBorder="1">
      <alignment vertical="center"/>
    </xf>
    <xf numFmtId="9" fontId="9" fillId="0" borderId="25" xfId="0" applyNumberFormat="1" applyFont="1" applyBorder="1">
      <alignment vertical="center"/>
    </xf>
    <xf numFmtId="0" fontId="9" fillId="6" borderId="4" xfId="0" applyFont="1" applyFill="1" applyBorder="1">
      <alignment vertical="center"/>
    </xf>
    <xf numFmtId="0" fontId="6" fillId="0" borderId="27" xfId="0" applyFont="1" applyBorder="1">
      <alignment vertical="center"/>
    </xf>
    <xf numFmtId="0" fontId="3" fillId="0" borderId="27" xfId="0" applyFont="1" applyBorder="1" applyAlignment="1">
      <alignment horizontal="left" vertical="center" wrapText="1"/>
    </xf>
    <xf numFmtId="0" fontId="3" fillId="4" borderId="27" xfId="0" applyFont="1" applyFill="1" applyBorder="1" applyAlignment="1">
      <alignment horizontal="left" vertical="center" wrapText="1"/>
    </xf>
    <xf numFmtId="176" fontId="9" fillId="17" borderId="25" xfId="0" applyNumberFormat="1" applyFont="1" applyFill="1" applyBorder="1" applyAlignment="1"/>
    <xf numFmtId="176" fontId="7" fillId="17" borderId="4" xfId="0" applyNumberFormat="1" applyFont="1" applyFill="1" applyBorder="1">
      <alignment vertical="center"/>
    </xf>
    <xf numFmtId="0" fontId="7" fillId="18" borderId="18" xfId="0" applyFont="1" applyFill="1" applyBorder="1" applyAlignment="1"/>
    <xf numFmtId="0" fontId="18" fillId="18" borderId="18" xfId="0" applyFont="1" applyFill="1" applyBorder="1" applyAlignment="1"/>
    <xf numFmtId="0" fontId="19" fillId="18" borderId="18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32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1" fillId="2" borderId="6" xfId="0" applyFont="1" applyFill="1" applyBorder="1" applyAlignment="1">
      <alignment horizontal="left" vertical="top" wrapText="1"/>
    </xf>
    <xf numFmtId="0" fontId="3" fillId="0" borderId="27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0" fontId="3" fillId="0" borderId="2" xfId="0" applyNumberFormat="1" applyFont="1" applyBorder="1" applyAlignment="1">
      <alignment horizontal="left" vertical="center" wrapText="1"/>
    </xf>
    <xf numFmtId="10" fontId="3" fillId="0" borderId="7" xfId="0" applyNumberFormat="1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9" fillId="6" borderId="24" xfId="0" applyFont="1" applyFill="1" applyBorder="1" applyAlignment="1">
      <alignment horizontal="center"/>
    </xf>
    <xf numFmtId="0" fontId="9" fillId="6" borderId="23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17" fillId="4" borderId="18" xfId="0" applyFont="1" applyFill="1" applyBorder="1" applyAlignment="1">
      <alignment vertical="center" wrapText="1"/>
    </xf>
    <xf numFmtId="0" fontId="18" fillId="10" borderId="18" xfId="0" applyFont="1" applyFill="1" applyBorder="1" applyAlignment="1">
      <alignment horizontal="center"/>
    </xf>
    <xf numFmtId="0" fontId="18" fillId="10" borderId="18" xfId="0" applyFont="1" applyFill="1" applyBorder="1" applyAlignment="1">
      <alignment horizontal="center" wrapText="1"/>
    </xf>
    <xf numFmtId="0" fontId="3" fillId="0" borderId="25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left" wrapText="1"/>
    </xf>
    <xf numFmtId="0" fontId="3" fillId="0" borderId="25" xfId="0" applyFont="1" applyBorder="1" applyAlignment="1">
      <alignment horizontal="left" vertical="center" wrapText="1"/>
    </xf>
    <xf numFmtId="0" fontId="3" fillId="0" borderId="25" xfId="0" applyFont="1" applyBorder="1" applyAlignment="1">
      <alignment vertical="top" wrapText="1"/>
    </xf>
    <xf numFmtId="0" fontId="9" fillId="16" borderId="25" xfId="0" applyFont="1" applyFill="1" applyBorder="1" applyAlignment="1">
      <alignment horizontal="center" vertical="center"/>
    </xf>
    <xf numFmtId="0" fontId="10" fillId="16" borderId="25" xfId="0" applyFont="1" applyFill="1" applyBorder="1" applyAlignment="1">
      <alignment horizontal="center"/>
    </xf>
    <xf numFmtId="0" fontId="10" fillId="16" borderId="25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34" fillId="0" borderId="7" xfId="0" applyFont="1" applyBorder="1" applyAlignment="1">
      <alignment horizontal="left" vertical="center" wrapText="1"/>
    </xf>
    <xf numFmtId="0" fontId="34" fillId="0" borderId="9" xfId="0" applyFont="1" applyBorder="1" applyAlignment="1">
      <alignment horizontal="left" vertical="center" wrapText="1"/>
    </xf>
    <xf numFmtId="0" fontId="34" fillId="0" borderId="9" xfId="0" applyFont="1" applyBorder="1" applyAlignment="1">
      <alignment horizontal="left" vertical="center"/>
    </xf>
    <xf numFmtId="0" fontId="34" fillId="19" borderId="9" xfId="0" applyFont="1" applyFill="1" applyBorder="1" applyAlignment="1">
      <alignment horizontal="left" vertical="center" wrapText="1"/>
    </xf>
    <xf numFmtId="0" fontId="34" fillId="19" borderId="11" xfId="0" applyFont="1" applyFill="1" applyBorder="1" applyAlignment="1">
      <alignment horizontal="left" vertical="center" wrapText="1"/>
    </xf>
    <xf numFmtId="0" fontId="34" fillId="19" borderId="7" xfId="0" applyFont="1" applyFill="1" applyBorder="1" applyAlignment="1">
      <alignment horizontal="left" vertical="center" wrapText="1"/>
    </xf>
    <xf numFmtId="0" fontId="34" fillId="0" borderId="5" xfId="0" applyFont="1" applyBorder="1" applyAlignment="1">
      <alignment horizontal="left" vertical="center" wrapText="1"/>
    </xf>
    <xf numFmtId="0" fontId="34" fillId="19" borderId="5" xfId="0" applyFont="1" applyFill="1" applyBorder="1" applyAlignment="1">
      <alignment horizontal="left" vertical="center" wrapText="1"/>
    </xf>
    <xf numFmtId="10" fontId="3" fillId="0" borderId="9" xfId="0" applyNumberFormat="1" applyFont="1" applyFill="1" applyBorder="1" applyAlignment="1">
      <alignment horizontal="left" vertical="center" wrapText="1"/>
    </xf>
    <xf numFmtId="0" fontId="14" fillId="8" borderId="25" xfId="1" applyFont="1" applyFill="1" applyBorder="1" applyAlignment="1">
      <alignment vertical="center" wrapText="1"/>
    </xf>
    <xf numFmtId="0" fontId="14" fillId="8" borderId="25" xfId="1" applyFont="1" applyFill="1" applyBorder="1" applyAlignment="1">
      <alignment horizontal="center" vertical="center" wrapText="1" readingOrder="1"/>
    </xf>
    <xf numFmtId="0" fontId="14" fillId="8" borderId="25" xfId="1" applyFont="1" applyFill="1" applyBorder="1" applyAlignment="1">
      <alignment horizontal="left" vertical="center" wrapText="1"/>
    </xf>
    <xf numFmtId="0" fontId="14" fillId="8" borderId="25" xfId="1" applyFont="1" applyFill="1" applyBorder="1" applyAlignment="1">
      <alignment horizontal="center" vertical="center" wrapText="1"/>
    </xf>
    <xf numFmtId="10" fontId="14" fillId="8" borderId="25" xfId="1" applyNumberFormat="1" applyFont="1" applyFill="1" applyBorder="1" applyAlignment="1">
      <alignment vertical="center" wrapText="1"/>
    </xf>
    <xf numFmtId="0" fontId="33" fillId="0" borderId="4" xfId="1">
      <alignment vertical="center"/>
    </xf>
    <xf numFmtId="0" fontId="15" fillId="0" borderId="25" xfId="1" applyFont="1" applyBorder="1" applyAlignment="1">
      <alignment vertical="center" wrapText="1"/>
    </xf>
    <xf numFmtId="0" fontId="15" fillId="0" borderId="25" xfId="1" applyFont="1" applyBorder="1" applyAlignment="1">
      <alignment horizontal="left" vertical="center" wrapText="1" readingOrder="1"/>
    </xf>
    <xf numFmtId="0" fontId="15" fillId="0" borderId="25" xfId="1" applyFont="1" applyBorder="1" applyAlignment="1">
      <alignment horizontal="left" vertical="center" wrapText="1"/>
    </xf>
    <xf numFmtId="0" fontId="15" fillId="0" borderId="25" xfId="1" applyFont="1" applyBorder="1" applyAlignment="1">
      <alignment horizontal="center" vertical="center" wrapText="1"/>
    </xf>
    <xf numFmtId="0" fontId="16" fillId="0" borderId="25" xfId="1" applyFont="1" applyBorder="1" applyAlignment="1">
      <alignment vertical="center" wrapText="1"/>
    </xf>
    <xf numFmtId="10" fontId="16" fillId="0" borderId="25" xfId="1" applyNumberFormat="1" applyFont="1" applyBorder="1" applyAlignment="1">
      <alignment horizontal="left" vertical="center" wrapText="1"/>
    </xf>
    <xf numFmtId="0" fontId="15" fillId="5" borderId="25" xfId="1" applyFont="1" applyFill="1" applyBorder="1" applyAlignment="1">
      <alignment vertical="center" wrapText="1"/>
    </xf>
    <xf numFmtId="10" fontId="15" fillId="0" borderId="25" xfId="1" applyNumberFormat="1" applyFont="1" applyBorder="1" applyAlignment="1">
      <alignment vertical="center" wrapText="1"/>
    </xf>
    <xf numFmtId="10" fontId="16" fillId="0" borderId="25" xfId="1" applyNumberFormat="1" applyFont="1" applyBorder="1" applyAlignment="1">
      <alignment vertical="center" wrapText="1"/>
    </xf>
    <xf numFmtId="0" fontId="6" fillId="0" borderId="4" xfId="1" applyFont="1" applyAlignment="1">
      <alignment horizontal="center" vertical="center"/>
    </xf>
    <xf numFmtId="0" fontId="33" fillId="0" borderId="4" xfId="1" applyAlignment="1">
      <alignment vertical="center"/>
    </xf>
    <xf numFmtId="0" fontId="35" fillId="0" borderId="20" xfId="1" applyFont="1" applyBorder="1" applyAlignment="1">
      <alignment horizontal="center" vertical="center" wrapText="1"/>
    </xf>
    <xf numFmtId="0" fontId="35" fillId="0" borderId="18" xfId="1" applyFont="1" applyBorder="1" applyAlignment="1">
      <alignment horizontal="center" vertical="center" wrapText="1"/>
    </xf>
    <xf numFmtId="0" fontId="35" fillId="0" borderId="20" xfId="1" applyFont="1" applyBorder="1" applyAlignment="1">
      <alignment horizontal="center" vertical="center"/>
    </xf>
    <xf numFmtId="0" fontId="6" fillId="0" borderId="4" xfId="1" applyFont="1" applyAlignment="1">
      <alignment vertical="center"/>
    </xf>
    <xf numFmtId="0" fontId="11" fillId="0" borderId="4" xfId="1" applyFont="1" applyAlignment="1">
      <alignment vertical="center"/>
    </xf>
    <xf numFmtId="0" fontId="22" fillId="0" borderId="4" xfId="1" applyFont="1">
      <alignment vertical="center"/>
    </xf>
    <xf numFmtId="0" fontId="22" fillId="0" borderId="22" xfId="1" applyFont="1" applyBorder="1" applyAlignment="1">
      <alignment horizontal="center" vertical="center"/>
    </xf>
    <xf numFmtId="0" fontId="22" fillId="0" borderId="22" xfId="1" applyFont="1" applyBorder="1" applyAlignment="1">
      <alignment horizontal="left" vertical="center"/>
    </xf>
    <xf numFmtId="0" fontId="22" fillId="0" borderId="25" xfId="1" applyFont="1" applyBorder="1" applyAlignment="1">
      <alignment horizontal="center"/>
    </xf>
    <xf numFmtId="0" fontId="23" fillId="7" borderId="25" xfId="1" applyFont="1" applyFill="1" applyBorder="1" applyAlignment="1"/>
    <xf numFmtId="10" fontId="23" fillId="15" borderId="25" xfId="1" applyNumberFormat="1" applyFont="1" applyFill="1" applyBorder="1" applyAlignment="1"/>
    <xf numFmtId="49" fontId="23" fillId="15" borderId="25" xfId="1" applyNumberFormat="1" applyFont="1" applyFill="1" applyBorder="1" applyAlignment="1"/>
    <xf numFmtId="10" fontId="23" fillId="15" borderId="25" xfId="1" applyNumberFormat="1" applyFont="1" applyFill="1" applyBorder="1" applyAlignment="1">
      <alignment horizontal="left"/>
    </xf>
    <xf numFmtId="0" fontId="22" fillId="0" borderId="25" xfId="1" applyFont="1" applyBorder="1">
      <alignment vertical="center"/>
    </xf>
    <xf numFmtId="0" fontId="22" fillId="0" borderId="25" xfId="1" applyFont="1" applyBorder="1" applyAlignment="1"/>
    <xf numFmtId="0" fontId="22" fillId="0" borderId="25" xfId="1" applyFont="1" applyBorder="1" applyAlignment="1">
      <alignment horizontal="left"/>
    </xf>
    <xf numFmtId="0" fontId="22" fillId="0" borderId="25" xfId="1" applyFont="1" applyBorder="1" applyAlignment="1">
      <alignment horizontal="left" vertical="center"/>
    </xf>
    <xf numFmtId="10" fontId="22" fillId="0" borderId="25" xfId="1" applyNumberFormat="1" applyFont="1" applyBorder="1" applyAlignment="1">
      <alignment horizontal="left" vertical="center"/>
    </xf>
    <xf numFmtId="9" fontId="22" fillId="0" borderId="25" xfId="1" applyNumberFormat="1" applyFont="1" applyBorder="1" applyAlignment="1"/>
    <xf numFmtId="0" fontId="22" fillId="0" borderId="4" xfId="1" applyFont="1" applyAlignment="1">
      <alignment horizontal="left" vertical="center"/>
    </xf>
    <xf numFmtId="0" fontId="36" fillId="0" borderId="21" xfId="0" applyFont="1" applyBorder="1" applyAlignment="1"/>
  </cellXfs>
  <cellStyles count="2">
    <cellStyle name="常规" xfId="0" builtinId="0"/>
    <cellStyle name="常规 2" xfId="1" xr:uid="{38B948E4-8B04-AE4F-80BD-71546B3C8720}"/>
  </cellStyles>
  <dxfs count="2">
    <dxf>
      <font>
        <color rgb="FF2B2B2B"/>
      </font>
      <fill>
        <patternFill>
          <bgColor rgb="FFEE7976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37</xdr:row>
      <xdr:rowOff>0</xdr:rowOff>
    </xdr:from>
    <xdr:to>
      <xdr:col>17</xdr:col>
      <xdr:colOff>0</xdr:colOff>
      <xdr:row>54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609975" cy="3448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5</xdr:col>
      <xdr:colOff>0</xdr:colOff>
      <xdr:row>72</xdr:row>
      <xdr:rowOff>0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3609975" cy="3448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5</xdr:col>
      <xdr:colOff>0</xdr:colOff>
      <xdr:row>36</xdr:row>
      <xdr:rowOff>0</xdr:rowOff>
    </xdr:to>
    <xdr:pic>
      <xdr:nvPicPr>
        <xdr:cNvPr id="4" name="Picture 1" descr="Picture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3609975" cy="34480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11</xdr:col>
      <xdr:colOff>0</xdr:colOff>
      <xdr:row>54</xdr:row>
      <xdr:rowOff>0</xdr:rowOff>
    </xdr:to>
    <xdr:pic>
      <xdr:nvPicPr>
        <xdr:cNvPr id="5" name="Picture 1" descr="Picture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3609975" cy="34480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17</xdr:col>
      <xdr:colOff>0</xdr:colOff>
      <xdr:row>17</xdr:row>
      <xdr:rowOff>0</xdr:rowOff>
    </xdr:to>
    <xdr:pic>
      <xdr:nvPicPr>
        <xdr:cNvPr id="6" name="Picture 1" descr="Picture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3609975" cy="34480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17</xdr:col>
      <xdr:colOff>0</xdr:colOff>
      <xdr:row>36</xdr:row>
      <xdr:rowOff>0</xdr:rowOff>
    </xdr:to>
    <xdr:pic>
      <xdr:nvPicPr>
        <xdr:cNvPr id="7" name="Picture 1" descr="Pictur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3609975" cy="34480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11</xdr:col>
      <xdr:colOff>0</xdr:colOff>
      <xdr:row>72</xdr:row>
      <xdr:rowOff>0</xdr:rowOff>
    </xdr:to>
    <xdr:pic>
      <xdr:nvPicPr>
        <xdr:cNvPr id="8" name="Picture 1" descr="Picture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3609975" cy="34480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11</xdr:col>
      <xdr:colOff>0</xdr:colOff>
      <xdr:row>36</xdr:row>
      <xdr:rowOff>0</xdr:rowOff>
    </xdr:to>
    <xdr:pic>
      <xdr:nvPicPr>
        <xdr:cNvPr id="9" name="Picture 1" descr="Picture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3609975" cy="3448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0</xdr:colOff>
      <xdr:row>17</xdr:row>
      <xdr:rowOff>0</xdr:rowOff>
    </xdr:to>
    <xdr:pic>
      <xdr:nvPicPr>
        <xdr:cNvPr id="10" name="Picture 1" descr="Picture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3609975" cy="3448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5</xdr:col>
      <xdr:colOff>0</xdr:colOff>
      <xdr:row>54</xdr:row>
      <xdr:rowOff>0</xdr:rowOff>
    </xdr:to>
    <xdr:pic>
      <xdr:nvPicPr>
        <xdr:cNvPr id="11" name="Picture 1" descr="Pictur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3609975" cy="34480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11</xdr:col>
      <xdr:colOff>0</xdr:colOff>
      <xdr:row>17</xdr:row>
      <xdr:rowOff>0</xdr:rowOff>
    </xdr:to>
    <xdr:pic>
      <xdr:nvPicPr>
        <xdr:cNvPr id="12" name="Picture 1" descr="Pictur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3609975" cy="3448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nsole.cloud.baidu-int.com/devops/icafe/issue/FordPhase4Scrum-68353/show" TargetMode="External"/><Relationship Id="rId13" Type="http://schemas.openxmlformats.org/officeDocument/2006/relationships/hyperlink" Target="https://console.cloud.baidu-int.com/devops/icafe/issue/FordPhase4Scrum-67791/show" TargetMode="External"/><Relationship Id="rId18" Type="http://schemas.openxmlformats.org/officeDocument/2006/relationships/hyperlink" Target="https://console.cloud.baidu-int.com/devops/icafe/issue/FordPhase4Scrum-65172/show" TargetMode="External"/><Relationship Id="rId26" Type="http://schemas.openxmlformats.org/officeDocument/2006/relationships/hyperlink" Target="https://console.cloud.baidu-int.com/devops/icafe/issue/FordPhase4Scrum-45389/show" TargetMode="External"/><Relationship Id="rId3" Type="http://schemas.openxmlformats.org/officeDocument/2006/relationships/hyperlink" Target="https://console.cloud.baidu-int.com/devops/icafe/issue/FordPhase4Scrum-70262/show" TargetMode="External"/><Relationship Id="rId21" Type="http://schemas.openxmlformats.org/officeDocument/2006/relationships/hyperlink" Target="https://console.cloud.baidu-int.com/devops/icafe/issue/FordPhase4Scrum-63124/show" TargetMode="External"/><Relationship Id="rId7" Type="http://schemas.openxmlformats.org/officeDocument/2006/relationships/hyperlink" Target="https://console.cloud.baidu-int.com/devops/icafe/issue/FordPhase4Scrum-68353/show" TargetMode="External"/><Relationship Id="rId12" Type="http://schemas.openxmlformats.org/officeDocument/2006/relationships/hyperlink" Target="https://console.cloud.baidu-int.com/devops/icafe/issue/FordPhase4Scrum-67800/show" TargetMode="External"/><Relationship Id="rId17" Type="http://schemas.openxmlformats.org/officeDocument/2006/relationships/hyperlink" Target="https://console.cloud.baidu-int.com/devops/icafe/issue/FordPhase4Scrum-65172/show" TargetMode="External"/><Relationship Id="rId25" Type="http://schemas.openxmlformats.org/officeDocument/2006/relationships/hyperlink" Target="https://console.cloud.baidu-int.com/devops/icafe/issue/FordPhase4Scrum-45389/show" TargetMode="External"/><Relationship Id="rId2" Type="http://schemas.openxmlformats.org/officeDocument/2006/relationships/hyperlink" Target="https://console.cloud.baidu-int.com/devops/icafe/issue/FordPhase4Scrum-71892/show" TargetMode="External"/><Relationship Id="rId16" Type="http://schemas.openxmlformats.org/officeDocument/2006/relationships/hyperlink" Target="https://console.cloud.baidu-int.com/devops/icafe/issue/FordPhase4Scrum-67788/show" TargetMode="External"/><Relationship Id="rId20" Type="http://schemas.openxmlformats.org/officeDocument/2006/relationships/hyperlink" Target="https://console.cloud.baidu-int.com/devops/icafe/issue/FordPhase4Scrum-63997/show" TargetMode="External"/><Relationship Id="rId1" Type="http://schemas.openxmlformats.org/officeDocument/2006/relationships/hyperlink" Target="https://console.cloud.baidu-int.com/devops/icafe/issue/FordPhase4Scrum-71892/show" TargetMode="External"/><Relationship Id="rId6" Type="http://schemas.openxmlformats.org/officeDocument/2006/relationships/hyperlink" Target="https://console.cloud.baidu-int.com/devops/icafe/issue/FordPhase4Scrum-69979/show" TargetMode="External"/><Relationship Id="rId11" Type="http://schemas.openxmlformats.org/officeDocument/2006/relationships/hyperlink" Target="https://console.cloud.baidu-int.com/devops/icafe/issue/FordPhase4Scrum-67800/show" TargetMode="External"/><Relationship Id="rId24" Type="http://schemas.openxmlformats.org/officeDocument/2006/relationships/hyperlink" Target="https://console.cloud.baidu-int.com/devops/icafe/issue/FordPhase4Scrum-52065/show" TargetMode="External"/><Relationship Id="rId5" Type="http://schemas.openxmlformats.org/officeDocument/2006/relationships/hyperlink" Target="https://console.cloud.baidu-int.com/devops/icafe/issue/FordPhase4Scrum-69979/show" TargetMode="External"/><Relationship Id="rId15" Type="http://schemas.openxmlformats.org/officeDocument/2006/relationships/hyperlink" Target="https://console.cloud.baidu-int.com/devops/icafe/issue/FordPhase4Scrum-67788/show" TargetMode="External"/><Relationship Id="rId23" Type="http://schemas.openxmlformats.org/officeDocument/2006/relationships/hyperlink" Target="https://console.cloud.baidu-int.com/devops/icafe/issue/FordPhase4Scrum-52065/show" TargetMode="External"/><Relationship Id="rId28" Type="http://schemas.openxmlformats.org/officeDocument/2006/relationships/hyperlink" Target="https://console.cloud.baidu-int.com/devops/icafe/issue/FordPhase4Scrum-37645/show" TargetMode="External"/><Relationship Id="rId10" Type="http://schemas.openxmlformats.org/officeDocument/2006/relationships/hyperlink" Target="https://console.cloud.baidu-int.com/devops/icafe/issue/FordPhase4Scrum-67801/show" TargetMode="External"/><Relationship Id="rId19" Type="http://schemas.openxmlformats.org/officeDocument/2006/relationships/hyperlink" Target="https://console.cloud.baidu-int.com/devops/icafe/issue/FordPhase4Scrum-63997/show" TargetMode="External"/><Relationship Id="rId4" Type="http://schemas.openxmlformats.org/officeDocument/2006/relationships/hyperlink" Target="https://console.cloud.baidu-int.com/devops/icafe/issue/FordPhase4Scrum-70262/show" TargetMode="External"/><Relationship Id="rId9" Type="http://schemas.openxmlformats.org/officeDocument/2006/relationships/hyperlink" Target="https://console.cloud.baidu-int.com/devops/icafe/issue/FordPhase4Scrum-67801/show" TargetMode="External"/><Relationship Id="rId14" Type="http://schemas.openxmlformats.org/officeDocument/2006/relationships/hyperlink" Target="https://console.cloud.baidu-int.com/devops/icafe/issue/FordPhase4Scrum-67791/show" TargetMode="External"/><Relationship Id="rId22" Type="http://schemas.openxmlformats.org/officeDocument/2006/relationships/hyperlink" Target="https://console.cloud.baidu-int.com/devops/icafe/issue/FordPhase4Scrum-63124/show" TargetMode="External"/><Relationship Id="rId27" Type="http://schemas.openxmlformats.org/officeDocument/2006/relationships/hyperlink" Target="https://console.cloud.baidu-int.com/devops/icafe/issue/FordPhase4Scrum-37645/show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8"/>
  <sheetViews>
    <sheetView topLeftCell="A35" workbookViewId="0">
      <selection activeCell="A41" sqref="A41:K41"/>
    </sheetView>
  </sheetViews>
  <sheetFormatPr baseColWidth="10" defaultRowHeight="16"/>
  <cols>
    <col min="1" max="1" width="20.5" customWidth="1"/>
    <col min="2" max="2" width="31.83203125" customWidth="1"/>
    <col min="3" max="3" width="19.1640625" bestFit="1" customWidth="1"/>
    <col min="4" max="4" width="20.6640625" customWidth="1"/>
    <col min="5" max="5" width="16" customWidth="1"/>
    <col min="6" max="6" width="19.5" customWidth="1"/>
    <col min="7" max="7" width="17.33203125" customWidth="1"/>
    <col min="8" max="9" width="10.83203125" customWidth="1"/>
    <col min="10" max="10" width="11.1640625" customWidth="1"/>
    <col min="11" max="11" width="26.1640625" customWidth="1"/>
    <col min="12" max="18" width="10.83203125" customWidth="1"/>
  </cols>
  <sheetData>
    <row r="1" spans="1:18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1"/>
      <c r="M1" s="1"/>
      <c r="N1" s="1"/>
      <c r="O1" s="1"/>
      <c r="P1" s="1"/>
      <c r="Q1" s="1"/>
      <c r="R1" s="1"/>
    </row>
    <row r="2" spans="1:18" ht="17">
      <c r="A2" s="97" t="s">
        <v>1533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1"/>
      <c r="M2" s="1"/>
      <c r="N2" s="1"/>
      <c r="O2" s="1"/>
      <c r="P2" s="1"/>
      <c r="Q2" s="1"/>
      <c r="R2" s="1"/>
    </row>
    <row r="3" spans="1:18">
      <c r="A3" s="98" t="s">
        <v>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1"/>
      <c r="M3" s="1"/>
      <c r="N3" s="1"/>
      <c r="O3" s="1"/>
      <c r="P3" s="1"/>
      <c r="Q3" s="1"/>
      <c r="R3" s="1"/>
    </row>
    <row r="4" spans="1:18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4"/>
      <c r="G4" s="4"/>
      <c r="H4" s="4"/>
      <c r="I4" s="4"/>
      <c r="J4" s="4"/>
      <c r="K4" s="5"/>
      <c r="L4" s="1"/>
      <c r="M4" s="1"/>
      <c r="N4" s="1"/>
      <c r="O4" s="1"/>
      <c r="P4" s="1"/>
      <c r="Q4" s="1"/>
      <c r="R4" s="1"/>
    </row>
    <row r="5" spans="1:18">
      <c r="A5" s="6" t="s">
        <v>7</v>
      </c>
      <c r="B5" s="7" t="s">
        <v>8</v>
      </c>
      <c r="C5" s="8">
        <v>1</v>
      </c>
      <c r="D5" s="8">
        <v>1</v>
      </c>
      <c r="E5" s="9" t="s">
        <v>9</v>
      </c>
      <c r="F5" s="4"/>
      <c r="G5" s="4"/>
      <c r="H5" s="4"/>
      <c r="I5" s="4"/>
      <c r="J5" s="4"/>
      <c r="K5" s="5"/>
      <c r="L5" s="1"/>
      <c r="M5" s="1"/>
      <c r="N5" s="1"/>
      <c r="O5" s="1"/>
      <c r="P5" s="1"/>
      <c r="Q5" s="1"/>
      <c r="R5" s="1"/>
    </row>
    <row r="6" spans="1:18">
      <c r="A6" s="6" t="s">
        <v>10</v>
      </c>
      <c r="B6" s="7" t="s">
        <v>11</v>
      </c>
      <c r="C6" s="7" t="s">
        <v>12</v>
      </c>
      <c r="D6" s="7" t="s">
        <v>1532</v>
      </c>
      <c r="E6" s="9" t="s">
        <v>13</v>
      </c>
      <c r="F6" s="4"/>
      <c r="G6" s="4"/>
      <c r="H6" s="4"/>
      <c r="I6" s="4"/>
      <c r="J6" s="4"/>
      <c r="K6" s="5"/>
      <c r="L6" s="1"/>
      <c r="M6" s="1"/>
      <c r="N6" s="1"/>
      <c r="O6" s="1"/>
      <c r="P6" s="1"/>
      <c r="Q6" s="1"/>
      <c r="R6" s="1"/>
    </row>
    <row r="7" spans="1:18">
      <c r="A7" s="99"/>
      <c r="B7" s="99"/>
      <c r="C7" s="99"/>
      <c r="D7" s="99"/>
      <c r="E7" s="99"/>
      <c r="F7" s="99"/>
      <c r="G7" s="99"/>
      <c r="H7" s="99"/>
      <c r="I7" s="99"/>
      <c r="J7" s="99"/>
      <c r="K7" s="99"/>
      <c r="L7" s="1"/>
      <c r="M7" s="1"/>
      <c r="N7" s="1"/>
      <c r="O7" s="1"/>
      <c r="P7" s="1"/>
      <c r="Q7" s="1"/>
      <c r="R7" s="1"/>
    </row>
    <row r="8" spans="1:18">
      <c r="A8" s="100" t="s">
        <v>14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"/>
      <c r="M8" s="1"/>
      <c r="N8" s="1"/>
      <c r="O8" s="1"/>
      <c r="P8" s="1"/>
      <c r="Q8" s="1"/>
      <c r="R8" s="1"/>
    </row>
    <row r="9" spans="1:18">
      <c r="A9" s="2" t="s">
        <v>15</v>
      </c>
      <c r="B9" s="3" t="s">
        <v>3</v>
      </c>
      <c r="C9" s="3" t="s">
        <v>4</v>
      </c>
      <c r="D9" s="3" t="s">
        <v>5</v>
      </c>
      <c r="E9" s="3" t="s">
        <v>6</v>
      </c>
      <c r="F9" s="4"/>
      <c r="G9" s="4"/>
      <c r="H9" s="4"/>
      <c r="I9" s="4"/>
      <c r="J9" s="4"/>
      <c r="K9" s="5"/>
      <c r="L9" s="1"/>
      <c r="M9" s="1"/>
      <c r="N9" s="1"/>
      <c r="O9" s="1"/>
      <c r="P9" s="1"/>
      <c r="Q9" s="1"/>
      <c r="R9" s="1"/>
    </row>
    <row r="10" spans="1:18">
      <c r="A10" s="101" t="s">
        <v>16</v>
      </c>
      <c r="B10" s="7" t="s">
        <v>17</v>
      </c>
      <c r="C10" s="7" t="s">
        <v>18</v>
      </c>
      <c r="D10" s="7" t="s">
        <v>1534</v>
      </c>
      <c r="E10" s="7" t="s">
        <v>9</v>
      </c>
      <c r="F10" s="4"/>
      <c r="G10" s="4"/>
      <c r="H10" s="4"/>
      <c r="I10" s="4"/>
      <c r="J10" s="4"/>
      <c r="K10" s="5"/>
      <c r="L10" s="1"/>
      <c r="M10" s="1"/>
      <c r="N10" s="1"/>
      <c r="O10" s="1"/>
      <c r="P10" s="1"/>
      <c r="Q10" s="1"/>
      <c r="R10" s="1"/>
    </row>
    <row r="11" spans="1:18">
      <c r="A11" s="101"/>
      <c r="B11" s="7" t="s">
        <v>19</v>
      </c>
      <c r="C11" s="7" t="s">
        <v>20</v>
      </c>
      <c r="D11" s="7" t="s">
        <v>20</v>
      </c>
      <c r="E11" s="7" t="s">
        <v>9</v>
      </c>
      <c r="F11" s="4"/>
      <c r="G11" s="4"/>
      <c r="H11" s="4"/>
      <c r="I11" s="4"/>
      <c r="J11" s="4"/>
      <c r="K11" s="5"/>
      <c r="L11" s="1"/>
      <c r="M11" s="1"/>
      <c r="N11" s="1"/>
      <c r="O11" s="1"/>
      <c r="P11" s="1"/>
      <c r="Q11" s="1"/>
      <c r="R11" s="1"/>
    </row>
    <row r="12" spans="1:18">
      <c r="A12" s="101" t="s">
        <v>21</v>
      </c>
      <c r="B12" s="7" t="s">
        <v>22</v>
      </c>
      <c r="C12" s="7" t="s">
        <v>23</v>
      </c>
      <c r="D12" s="7" t="s">
        <v>20</v>
      </c>
      <c r="E12" s="7" t="s">
        <v>9</v>
      </c>
      <c r="F12" s="4"/>
      <c r="G12" s="4"/>
      <c r="H12" s="4"/>
      <c r="I12" s="4"/>
      <c r="J12" s="4"/>
      <c r="K12" s="5"/>
      <c r="L12" s="1"/>
      <c r="M12" s="1"/>
      <c r="N12" s="1"/>
      <c r="O12" s="1"/>
      <c r="P12" s="1"/>
      <c r="Q12" s="1"/>
      <c r="R12" s="1"/>
    </row>
    <row r="13" spans="1:18">
      <c r="A13" s="101"/>
      <c r="B13" s="7" t="s">
        <v>24</v>
      </c>
      <c r="C13" s="7" t="s">
        <v>25</v>
      </c>
      <c r="D13" s="7" t="s">
        <v>26</v>
      </c>
      <c r="E13" s="7" t="s">
        <v>27</v>
      </c>
      <c r="F13" s="4"/>
      <c r="G13" s="4"/>
      <c r="H13" s="4"/>
      <c r="I13" s="4"/>
      <c r="J13" s="4"/>
      <c r="K13" s="5"/>
      <c r="L13" s="1"/>
      <c r="M13" s="1"/>
      <c r="N13" s="1"/>
      <c r="O13" s="1"/>
      <c r="P13" s="1"/>
      <c r="Q13" s="1"/>
      <c r="R13" s="1"/>
    </row>
    <row r="14" spans="1:18">
      <c r="A14" s="101"/>
      <c r="B14" s="7" t="s">
        <v>28</v>
      </c>
      <c r="C14" s="7" t="s">
        <v>25</v>
      </c>
      <c r="D14" s="7" t="s">
        <v>29</v>
      </c>
      <c r="E14" s="7" t="s">
        <v>27</v>
      </c>
      <c r="F14" s="4"/>
      <c r="G14" s="4"/>
      <c r="H14" s="4"/>
      <c r="I14" s="4"/>
      <c r="J14" s="4"/>
      <c r="K14" s="5"/>
      <c r="L14" s="1"/>
      <c r="M14" s="1"/>
      <c r="N14" s="1"/>
      <c r="O14" s="1"/>
      <c r="P14" s="1"/>
      <c r="Q14" s="1"/>
      <c r="R14" s="1"/>
    </row>
    <row r="15" spans="1:18">
      <c r="A15" s="101"/>
      <c r="B15" s="7" t="s">
        <v>30</v>
      </c>
      <c r="C15" s="7" t="s">
        <v>25</v>
      </c>
      <c r="D15" s="7" t="s">
        <v>31</v>
      </c>
      <c r="E15" s="7" t="s">
        <v>27</v>
      </c>
      <c r="F15" s="4"/>
      <c r="G15" s="4"/>
      <c r="H15" s="4"/>
      <c r="I15" s="4"/>
      <c r="J15" s="4"/>
      <c r="K15" s="5"/>
      <c r="L15" s="1"/>
      <c r="M15" s="1"/>
      <c r="N15" s="1"/>
      <c r="O15" s="1"/>
      <c r="P15" s="1"/>
      <c r="Q15" s="1"/>
      <c r="R15" s="1"/>
    </row>
    <row r="16" spans="1:18" ht="30">
      <c r="A16" s="101"/>
      <c r="B16" s="7" t="s">
        <v>32</v>
      </c>
      <c r="C16" s="7" t="s">
        <v>25</v>
      </c>
      <c r="D16" s="7" t="s">
        <v>33</v>
      </c>
      <c r="E16" s="7" t="s">
        <v>27</v>
      </c>
      <c r="F16" s="4"/>
      <c r="G16" s="4"/>
      <c r="H16" s="4"/>
      <c r="I16" s="4"/>
      <c r="J16" s="4"/>
      <c r="K16" s="5"/>
      <c r="L16" s="1"/>
      <c r="M16" s="1"/>
      <c r="N16" s="1"/>
      <c r="O16" s="1"/>
      <c r="P16" s="1"/>
      <c r="Q16" s="1"/>
      <c r="R16" s="1"/>
    </row>
    <row r="17" spans="1:18">
      <c r="A17" s="99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1"/>
      <c r="M17" s="1"/>
      <c r="N17" s="1"/>
      <c r="O17" s="1"/>
      <c r="P17" s="1"/>
      <c r="Q17" s="1"/>
      <c r="R17" s="1"/>
    </row>
    <row r="18" spans="1:18">
      <c r="A18" s="100" t="s">
        <v>34</v>
      </c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"/>
      <c r="M18" s="1"/>
      <c r="N18" s="1"/>
      <c r="O18" s="1"/>
      <c r="P18" s="1"/>
      <c r="Q18" s="1"/>
      <c r="R18" s="1"/>
    </row>
    <row r="19" spans="1:18">
      <c r="A19" s="2" t="s">
        <v>35</v>
      </c>
      <c r="B19" s="3" t="s">
        <v>3</v>
      </c>
      <c r="C19" s="3" t="s">
        <v>4</v>
      </c>
      <c r="D19" s="3" t="s">
        <v>5</v>
      </c>
      <c r="E19" s="3" t="s">
        <v>6</v>
      </c>
      <c r="F19" s="4"/>
      <c r="G19" s="4"/>
      <c r="H19" s="4"/>
      <c r="I19" s="4"/>
      <c r="J19" s="4"/>
      <c r="K19" s="5"/>
      <c r="L19" s="1"/>
      <c r="M19" s="1"/>
      <c r="N19" s="1"/>
      <c r="O19" s="1"/>
      <c r="P19" s="1"/>
      <c r="Q19" s="1"/>
      <c r="R19" s="1"/>
    </row>
    <row r="20" spans="1:18" ht="30">
      <c r="A20" s="101" t="s">
        <v>36</v>
      </c>
      <c r="B20" s="7" t="s">
        <v>37</v>
      </c>
      <c r="C20" s="8">
        <v>0.92</v>
      </c>
      <c r="D20" s="8" t="s">
        <v>38</v>
      </c>
      <c r="E20" s="7" t="s">
        <v>9</v>
      </c>
      <c r="F20" s="4"/>
      <c r="G20" s="4"/>
      <c r="H20" s="4"/>
      <c r="I20" s="4"/>
      <c r="J20" s="4"/>
      <c r="K20" s="5"/>
      <c r="L20" s="1"/>
      <c r="M20" s="1"/>
      <c r="N20" s="1"/>
      <c r="O20" s="1"/>
      <c r="P20" s="1"/>
      <c r="Q20" s="1"/>
      <c r="R20" s="1"/>
    </row>
    <row r="21" spans="1:18" ht="30">
      <c r="A21" s="101"/>
      <c r="B21" s="7" t="s">
        <v>39</v>
      </c>
      <c r="C21" s="8">
        <v>0.9</v>
      </c>
      <c r="D21" s="8" t="s">
        <v>40</v>
      </c>
      <c r="E21" s="7" t="s">
        <v>9</v>
      </c>
      <c r="F21" s="4"/>
      <c r="G21" s="4"/>
      <c r="H21" s="4"/>
      <c r="I21" s="4"/>
      <c r="J21" s="4"/>
      <c r="K21" s="5"/>
      <c r="L21" s="1"/>
      <c r="M21" s="1"/>
      <c r="N21" s="1"/>
      <c r="O21" s="1"/>
      <c r="P21" s="1"/>
      <c r="Q21" s="1"/>
      <c r="R21" s="1"/>
    </row>
    <row r="22" spans="1:18" ht="30">
      <c r="A22" s="101"/>
      <c r="B22" s="7" t="s">
        <v>41</v>
      </c>
      <c r="C22" s="8">
        <v>0.85</v>
      </c>
      <c r="D22" s="8" t="s">
        <v>42</v>
      </c>
      <c r="E22" s="7" t="s">
        <v>9</v>
      </c>
      <c r="F22" s="4"/>
      <c r="G22" s="4"/>
      <c r="H22" s="4"/>
      <c r="I22" s="4"/>
      <c r="J22" s="4"/>
      <c r="K22" s="5"/>
      <c r="L22" s="1"/>
      <c r="M22" s="1"/>
      <c r="N22" s="1"/>
      <c r="O22" s="1"/>
      <c r="P22" s="1"/>
      <c r="Q22" s="1"/>
      <c r="R22" s="1"/>
    </row>
    <row r="23" spans="1:18">
      <c r="A23" s="102" t="s">
        <v>43</v>
      </c>
      <c r="B23" s="7" t="s">
        <v>37</v>
      </c>
      <c r="C23" s="8">
        <v>0.85</v>
      </c>
      <c r="D23" s="10">
        <v>0.98</v>
      </c>
      <c r="E23" s="7" t="s">
        <v>9</v>
      </c>
      <c r="F23" s="4"/>
      <c r="G23" s="4"/>
      <c r="H23" s="4"/>
      <c r="I23" s="4"/>
      <c r="J23" s="4"/>
      <c r="K23" s="5"/>
      <c r="L23" s="1"/>
      <c r="M23" s="1"/>
      <c r="N23" s="1"/>
      <c r="O23" s="1"/>
      <c r="P23" s="1"/>
      <c r="Q23" s="1"/>
      <c r="R23" s="1"/>
    </row>
    <row r="24" spans="1:18">
      <c r="A24" s="102"/>
      <c r="B24" s="7" t="s">
        <v>39</v>
      </c>
      <c r="C24" s="8">
        <v>0.85</v>
      </c>
      <c r="D24" s="10">
        <v>0.95</v>
      </c>
      <c r="E24" s="7" t="s">
        <v>9</v>
      </c>
      <c r="F24" s="4"/>
      <c r="G24" s="4"/>
      <c r="H24" s="4"/>
      <c r="I24" s="4"/>
      <c r="J24" s="4"/>
      <c r="K24" s="5"/>
      <c r="L24" s="1"/>
      <c r="M24" s="1"/>
      <c r="N24" s="1"/>
      <c r="O24" s="1"/>
      <c r="P24" s="1"/>
      <c r="Q24" s="1"/>
      <c r="R24" s="1"/>
    </row>
    <row r="25" spans="1:18">
      <c r="A25" s="102"/>
      <c r="B25" s="7" t="s">
        <v>41</v>
      </c>
      <c r="C25" s="8">
        <v>0.8</v>
      </c>
      <c r="D25" s="10">
        <v>0.88</v>
      </c>
      <c r="E25" s="7" t="s">
        <v>9</v>
      </c>
      <c r="F25" s="4"/>
      <c r="G25" s="4"/>
      <c r="H25" s="4"/>
      <c r="I25" s="4"/>
      <c r="J25" s="4"/>
      <c r="K25" s="5"/>
      <c r="L25" s="1"/>
      <c r="M25" s="1"/>
      <c r="N25" s="1"/>
      <c r="O25" s="1"/>
      <c r="P25" s="1"/>
      <c r="Q25" s="1"/>
      <c r="R25" s="1"/>
    </row>
    <row r="26" spans="1:18">
      <c r="A26" s="102" t="s">
        <v>44</v>
      </c>
      <c r="B26" s="7" t="s">
        <v>45</v>
      </c>
      <c r="C26" s="7" t="s">
        <v>46</v>
      </c>
      <c r="D26" s="7" t="s">
        <v>47</v>
      </c>
      <c r="E26" s="7" t="s">
        <v>9</v>
      </c>
      <c r="F26" s="4"/>
      <c r="G26" s="4"/>
      <c r="H26" s="4"/>
      <c r="I26" s="4"/>
      <c r="J26" s="4"/>
      <c r="K26" s="5"/>
      <c r="L26" s="1"/>
      <c r="M26" s="1"/>
      <c r="N26" s="1"/>
      <c r="O26" s="1"/>
      <c r="P26" s="1"/>
      <c r="Q26" s="1"/>
      <c r="R26" s="1"/>
    </row>
    <row r="27" spans="1:18">
      <c r="A27" s="102"/>
      <c r="B27" s="7" t="s">
        <v>48</v>
      </c>
      <c r="C27" s="7" t="s">
        <v>49</v>
      </c>
      <c r="D27" s="7" t="s">
        <v>47</v>
      </c>
      <c r="E27" s="7" t="s">
        <v>9</v>
      </c>
      <c r="F27" s="4"/>
      <c r="G27" s="4"/>
      <c r="H27" s="4"/>
      <c r="I27" s="4"/>
      <c r="J27" s="4"/>
      <c r="K27" s="5"/>
      <c r="L27" s="1"/>
      <c r="M27" s="1"/>
      <c r="N27" s="1"/>
      <c r="O27" s="1"/>
      <c r="P27" s="1"/>
      <c r="Q27" s="1"/>
      <c r="R27" s="1"/>
    </row>
    <row r="28" spans="1:18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1"/>
      <c r="M28" s="1"/>
      <c r="N28" s="1"/>
      <c r="O28" s="1"/>
      <c r="P28" s="1"/>
      <c r="Q28" s="1"/>
      <c r="R28" s="1"/>
    </row>
    <row r="29" spans="1:18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1"/>
      <c r="M29" s="1"/>
      <c r="N29" s="1"/>
      <c r="O29" s="1"/>
      <c r="P29" s="1"/>
      <c r="Q29" s="1"/>
      <c r="R29" s="1"/>
    </row>
    <row r="30" spans="1:18">
      <c r="A30" s="96" t="s">
        <v>50</v>
      </c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1"/>
      <c r="M30" s="1"/>
      <c r="N30" s="1"/>
      <c r="O30" s="1"/>
      <c r="P30" s="1"/>
      <c r="Q30" s="1"/>
      <c r="R30" s="1"/>
    </row>
    <row r="31" spans="1:18">
      <c r="A31" s="103" t="s">
        <v>1535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"/>
      <c r="M31" s="1"/>
      <c r="N31" s="1"/>
      <c r="O31" s="1"/>
      <c r="P31" s="1"/>
      <c r="Q31" s="1"/>
      <c r="R31" s="1"/>
    </row>
    <row r="32" spans="1:18">
      <c r="A32" s="96" t="s">
        <v>51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1"/>
      <c r="M32" s="1"/>
      <c r="N32" s="1"/>
      <c r="O32" s="1"/>
      <c r="P32" s="1"/>
      <c r="Q32" s="1"/>
      <c r="R32" s="1"/>
    </row>
    <row r="33" spans="1:18">
      <c r="A33" s="96" t="s">
        <v>52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1"/>
      <c r="M33" s="1"/>
      <c r="N33" s="1"/>
      <c r="O33" s="1"/>
      <c r="P33" s="1"/>
      <c r="Q33" s="1"/>
      <c r="R33" s="1"/>
    </row>
    <row r="34" spans="1:18">
      <c r="A34" s="104" t="s">
        <v>53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"/>
      <c r="M34" s="1"/>
      <c r="N34" s="1"/>
      <c r="O34" s="1"/>
      <c r="P34" s="1"/>
      <c r="Q34" s="1"/>
      <c r="R34" s="1"/>
    </row>
    <row r="35" spans="1:18" ht="17" thickBot="1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6"/>
      <c r="L35" s="1"/>
      <c r="M35" s="1"/>
      <c r="N35" s="1"/>
      <c r="O35" s="1"/>
      <c r="P35" s="1"/>
      <c r="Q35" s="1"/>
      <c r="R35" s="1"/>
    </row>
    <row r="36" spans="1:18">
      <c r="A36" s="107" t="s">
        <v>54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"/>
      <c r="M36" s="1"/>
      <c r="N36" s="1"/>
      <c r="O36" s="1"/>
      <c r="P36" s="1"/>
      <c r="Q36" s="1"/>
      <c r="R36" s="1"/>
    </row>
    <row r="37" spans="1:18">
      <c r="A37" s="88" t="s">
        <v>55</v>
      </c>
      <c r="B37" s="108" t="s">
        <v>56</v>
      </c>
      <c r="C37" s="108"/>
      <c r="D37" s="108"/>
      <c r="E37" s="108"/>
      <c r="F37" s="108"/>
      <c r="G37" s="108"/>
      <c r="H37" s="108"/>
      <c r="I37" s="108"/>
      <c r="J37" s="108"/>
      <c r="K37" s="108"/>
      <c r="L37" s="1"/>
      <c r="M37" s="1"/>
      <c r="N37" s="1"/>
      <c r="O37" s="1"/>
      <c r="P37" s="1"/>
      <c r="Q37" s="1"/>
      <c r="R37" s="1"/>
    </row>
    <row r="38" spans="1:18">
      <c r="A38" s="89" t="s">
        <v>57</v>
      </c>
      <c r="B38" s="108" t="s">
        <v>58</v>
      </c>
      <c r="C38" s="108"/>
      <c r="D38" s="108"/>
      <c r="E38" s="108"/>
      <c r="F38" s="108"/>
      <c r="G38" s="108"/>
      <c r="H38" s="108"/>
      <c r="I38" s="108"/>
      <c r="J38" s="108"/>
      <c r="K38" s="108"/>
      <c r="L38" s="1"/>
      <c r="M38" s="1"/>
      <c r="N38" s="1"/>
      <c r="O38" s="1"/>
      <c r="P38" s="1"/>
      <c r="Q38" s="1"/>
      <c r="R38" s="1"/>
    </row>
    <row r="39" spans="1:18">
      <c r="A39" s="90" t="s">
        <v>60</v>
      </c>
      <c r="B39" s="108" t="s">
        <v>61</v>
      </c>
      <c r="C39" s="108"/>
      <c r="D39" s="108"/>
      <c r="E39" s="108"/>
      <c r="F39" s="108"/>
      <c r="G39" s="108"/>
      <c r="H39" s="108"/>
      <c r="I39" s="108"/>
      <c r="J39" s="108"/>
      <c r="K39" s="108"/>
      <c r="L39" s="1"/>
      <c r="M39" s="1"/>
      <c r="N39" s="1"/>
      <c r="O39" s="1"/>
      <c r="P39" s="1"/>
      <c r="Q39" s="1"/>
      <c r="R39" s="1"/>
    </row>
    <row r="40" spans="1:18">
      <c r="A40" s="89" t="s">
        <v>62</v>
      </c>
      <c r="B40" s="108" t="s">
        <v>63</v>
      </c>
      <c r="C40" s="108"/>
      <c r="D40" s="108"/>
      <c r="E40" s="108"/>
      <c r="F40" s="108"/>
      <c r="G40" s="108"/>
      <c r="H40" s="108"/>
      <c r="I40" s="108"/>
      <c r="J40" s="108"/>
      <c r="K40" s="108"/>
      <c r="L40" s="1"/>
      <c r="M40" s="1"/>
      <c r="N40" s="1"/>
      <c r="O40" s="1"/>
      <c r="P40" s="1"/>
      <c r="Q40" s="1"/>
      <c r="R40" s="1"/>
    </row>
    <row r="41" spans="1:18">
      <c r="A41" s="89" t="s">
        <v>64</v>
      </c>
      <c r="B41" s="108" t="s">
        <v>65</v>
      </c>
      <c r="C41" s="108"/>
      <c r="D41" s="108"/>
      <c r="E41" s="108"/>
      <c r="F41" s="108"/>
      <c r="G41" s="108"/>
      <c r="H41" s="108"/>
      <c r="I41" s="108"/>
      <c r="J41" s="108"/>
      <c r="K41" s="108"/>
      <c r="L41" s="1"/>
      <c r="M41" s="1"/>
      <c r="N41" s="1"/>
      <c r="O41" s="1"/>
      <c r="P41" s="1"/>
      <c r="Q41" s="1"/>
      <c r="R41" s="1"/>
    </row>
    <row r="42" spans="1:18" ht="16" customHeight="1">
      <c r="A42" s="89" t="s">
        <v>66</v>
      </c>
      <c r="B42" s="108" t="s">
        <v>67</v>
      </c>
      <c r="C42" s="108"/>
      <c r="D42" s="108"/>
      <c r="E42" s="108"/>
      <c r="F42" s="108"/>
      <c r="G42" s="108"/>
      <c r="H42" s="108"/>
      <c r="I42" s="108"/>
      <c r="J42" s="108"/>
      <c r="K42" s="108"/>
      <c r="L42" s="1"/>
      <c r="M42" s="1"/>
      <c r="N42" s="1"/>
      <c r="O42" s="1"/>
      <c r="P42" s="1"/>
      <c r="Q42" s="1"/>
      <c r="R42" s="1"/>
    </row>
    <row r="43" spans="1:18" ht="17" thickBot="1">
      <c r="A43" s="109" t="s">
        <v>68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"/>
      <c r="M43" s="1"/>
      <c r="N43" s="1"/>
      <c r="O43" s="1"/>
      <c r="P43" s="1"/>
      <c r="Q43" s="1"/>
      <c r="R43" s="1"/>
    </row>
    <row r="44" spans="1:18" ht="61" thickBot="1">
      <c r="A44" s="103" t="s">
        <v>69</v>
      </c>
      <c r="B44" s="103"/>
      <c r="C44" s="103"/>
      <c r="D44" s="7" t="s">
        <v>70</v>
      </c>
      <c r="E44" s="7" t="s">
        <v>71</v>
      </c>
      <c r="F44" s="7" t="s">
        <v>72</v>
      </c>
      <c r="G44" s="7" t="s">
        <v>73</v>
      </c>
      <c r="H44" s="7" t="s">
        <v>74</v>
      </c>
      <c r="I44" s="110" t="s">
        <v>75</v>
      </c>
      <c r="J44" s="102"/>
      <c r="K44" s="7" t="s">
        <v>76</v>
      </c>
      <c r="L44" s="1"/>
      <c r="M44" s="1"/>
      <c r="N44" s="1"/>
      <c r="O44" s="1"/>
      <c r="P44" s="1"/>
      <c r="Q44" s="1"/>
      <c r="R44" s="1"/>
    </row>
    <row r="45" spans="1:18" ht="17" thickBot="1">
      <c r="A45" s="132" t="s">
        <v>77</v>
      </c>
      <c r="B45" s="133"/>
      <c r="C45" s="134"/>
      <c r="D45" s="135">
        <v>193</v>
      </c>
      <c r="E45" s="135">
        <v>193</v>
      </c>
      <c r="F45" s="10">
        <f t="shared" ref="F45:F59" si="0">E45/D45</f>
        <v>1</v>
      </c>
      <c r="G45" s="135">
        <v>192</v>
      </c>
      <c r="H45" s="10">
        <f t="shared" ref="H45:H59" si="1">G45/E45</f>
        <v>0.99481865284974091</v>
      </c>
      <c r="I45" s="111">
        <f t="shared" ref="I45:I59" si="2">G45/D45</f>
        <v>0.99481865284974091</v>
      </c>
      <c r="J45" s="112"/>
      <c r="K45" s="7"/>
      <c r="L45" s="1"/>
      <c r="M45" s="1"/>
      <c r="N45" s="1"/>
      <c r="O45" s="1"/>
      <c r="P45" s="1"/>
      <c r="Q45" s="1"/>
      <c r="R45" s="1"/>
    </row>
    <row r="46" spans="1:18" ht="17" thickBot="1">
      <c r="A46" s="132" t="s">
        <v>78</v>
      </c>
      <c r="B46" s="133"/>
      <c r="C46" s="134"/>
      <c r="D46" s="135">
        <v>93</v>
      </c>
      <c r="E46" s="135">
        <v>88</v>
      </c>
      <c r="F46" s="10">
        <f t="shared" si="0"/>
        <v>0.94623655913978499</v>
      </c>
      <c r="G46" s="135">
        <v>88</v>
      </c>
      <c r="H46" s="10">
        <f t="shared" si="1"/>
        <v>1</v>
      </c>
      <c r="I46" s="111">
        <f t="shared" si="2"/>
        <v>0.94623655913978499</v>
      </c>
      <c r="J46" s="112"/>
      <c r="K46" s="7" t="s">
        <v>79</v>
      </c>
      <c r="L46" s="1"/>
      <c r="M46" s="1"/>
      <c r="N46" s="1"/>
      <c r="O46" s="1"/>
      <c r="P46" s="1"/>
      <c r="Q46" s="1"/>
      <c r="R46" s="1"/>
    </row>
    <row r="47" spans="1:18" ht="17" thickBot="1">
      <c r="A47" s="132" t="s">
        <v>57</v>
      </c>
      <c r="B47" s="133"/>
      <c r="C47" s="134"/>
      <c r="D47" s="135">
        <v>141</v>
      </c>
      <c r="E47" s="135">
        <v>140</v>
      </c>
      <c r="F47" s="10">
        <f t="shared" si="0"/>
        <v>0.99290780141843971</v>
      </c>
      <c r="G47" s="136">
        <v>140</v>
      </c>
      <c r="H47" s="10">
        <f t="shared" si="1"/>
        <v>1</v>
      </c>
      <c r="I47" s="111">
        <f t="shared" si="2"/>
        <v>0.99290780141843971</v>
      </c>
      <c r="J47" s="112"/>
      <c r="K47" s="7" t="s">
        <v>80</v>
      </c>
      <c r="L47" s="1"/>
      <c r="M47" s="1"/>
      <c r="N47" s="1"/>
      <c r="O47" s="1"/>
      <c r="P47" s="1"/>
      <c r="Q47" s="1"/>
      <c r="R47" s="1"/>
    </row>
    <row r="48" spans="1:18" ht="31" thickBot="1">
      <c r="A48" s="132" t="s">
        <v>66</v>
      </c>
      <c r="B48" s="133"/>
      <c r="C48" s="134"/>
      <c r="D48" s="136">
        <v>1673</v>
      </c>
      <c r="E48" s="135">
        <v>1670</v>
      </c>
      <c r="F48" s="10">
        <f t="shared" si="0"/>
        <v>0.99820681410639567</v>
      </c>
      <c r="G48" s="136">
        <v>1661</v>
      </c>
      <c r="H48" s="10">
        <f t="shared" si="1"/>
        <v>0.99461077844311374</v>
      </c>
      <c r="I48" s="111">
        <f t="shared" si="2"/>
        <v>0.99282725642558278</v>
      </c>
      <c r="J48" s="112"/>
      <c r="K48" s="7" t="s">
        <v>81</v>
      </c>
      <c r="L48" s="1"/>
      <c r="M48" s="1"/>
      <c r="N48" s="1"/>
      <c r="O48" s="1"/>
      <c r="P48" s="1"/>
      <c r="Q48" s="1"/>
      <c r="R48" s="1"/>
    </row>
    <row r="49" spans="1:18" ht="17" thickBot="1">
      <c r="A49" s="132" t="s">
        <v>82</v>
      </c>
      <c r="B49" s="133"/>
      <c r="C49" s="134"/>
      <c r="D49" s="138">
        <v>1467</v>
      </c>
      <c r="E49" s="141">
        <v>1467</v>
      </c>
      <c r="F49" s="10">
        <f t="shared" si="0"/>
        <v>1</v>
      </c>
      <c r="G49" s="137">
        <v>1467</v>
      </c>
      <c r="H49" s="10">
        <f t="shared" si="1"/>
        <v>1</v>
      </c>
      <c r="I49" s="111">
        <f t="shared" si="2"/>
        <v>1</v>
      </c>
      <c r="J49" s="112"/>
      <c r="K49" s="7"/>
      <c r="L49" s="1"/>
      <c r="M49" s="1"/>
      <c r="N49" s="1"/>
      <c r="O49" s="1"/>
      <c r="P49" s="1"/>
      <c r="Q49" s="1"/>
      <c r="R49" s="1"/>
    </row>
    <row r="50" spans="1:18" ht="17" thickBot="1">
      <c r="A50" s="132" t="s">
        <v>83</v>
      </c>
      <c r="B50" s="133"/>
      <c r="C50" s="134"/>
      <c r="D50" s="139">
        <v>40</v>
      </c>
      <c r="E50" s="136">
        <v>40</v>
      </c>
      <c r="F50" s="10">
        <f t="shared" si="0"/>
        <v>1</v>
      </c>
      <c r="G50" s="136">
        <v>40</v>
      </c>
      <c r="H50" s="10">
        <f t="shared" si="1"/>
        <v>1</v>
      </c>
      <c r="I50" s="111">
        <f t="shared" si="2"/>
        <v>1</v>
      </c>
      <c r="J50" s="112"/>
      <c r="K50" s="7"/>
      <c r="L50" s="1"/>
      <c r="M50" s="1"/>
      <c r="N50" s="1"/>
      <c r="O50" s="1"/>
      <c r="P50" s="1"/>
      <c r="Q50" s="1"/>
      <c r="R50" s="1"/>
    </row>
    <row r="51" spans="1:18" ht="17" thickBot="1">
      <c r="A51" s="132" t="s">
        <v>84</v>
      </c>
      <c r="B51" s="133"/>
      <c r="C51" s="134"/>
      <c r="D51" s="136">
        <v>861</v>
      </c>
      <c r="E51" s="136">
        <v>861</v>
      </c>
      <c r="F51" s="10">
        <f t="shared" si="0"/>
        <v>1</v>
      </c>
      <c r="G51" s="136">
        <v>858</v>
      </c>
      <c r="H51" s="10">
        <f t="shared" si="1"/>
        <v>0.99651567944250874</v>
      </c>
      <c r="I51" s="111">
        <f t="shared" si="2"/>
        <v>0.99651567944250874</v>
      </c>
      <c r="J51" s="112"/>
      <c r="K51" s="7"/>
      <c r="L51" s="1"/>
      <c r="M51" s="1"/>
      <c r="N51" s="1"/>
      <c r="O51" s="1"/>
      <c r="P51" s="1"/>
      <c r="Q51" s="1"/>
      <c r="R51" s="1"/>
    </row>
    <row r="52" spans="1:18">
      <c r="A52" s="132" t="s">
        <v>85</v>
      </c>
      <c r="B52" s="133"/>
      <c r="C52" s="134"/>
      <c r="D52" s="136">
        <v>288</v>
      </c>
      <c r="E52" s="136">
        <v>288</v>
      </c>
      <c r="F52" s="10">
        <f t="shared" si="0"/>
        <v>1</v>
      </c>
      <c r="G52" s="136">
        <v>288</v>
      </c>
      <c r="H52" s="10">
        <f t="shared" si="1"/>
        <v>1</v>
      </c>
      <c r="I52" s="111">
        <f t="shared" si="2"/>
        <v>1</v>
      </c>
      <c r="J52" s="112"/>
      <c r="K52" s="7"/>
      <c r="L52" s="1"/>
      <c r="M52" s="1"/>
      <c r="N52" s="1"/>
      <c r="O52" s="1"/>
      <c r="P52" s="1"/>
      <c r="Q52" s="1"/>
      <c r="R52" s="1"/>
    </row>
    <row r="53" spans="1:18" ht="17" thickBot="1">
      <c r="A53" s="132" t="s">
        <v>59</v>
      </c>
      <c r="B53" s="133"/>
      <c r="C53" s="134"/>
      <c r="D53" s="135">
        <v>345</v>
      </c>
      <c r="E53" s="135">
        <v>345</v>
      </c>
      <c r="F53" s="142">
        <f t="shared" si="0"/>
        <v>1</v>
      </c>
      <c r="G53" s="135">
        <v>342</v>
      </c>
      <c r="H53" s="10">
        <f t="shared" si="1"/>
        <v>0.99130434782608701</v>
      </c>
      <c r="I53" s="111">
        <f t="shared" si="2"/>
        <v>0.99130434782608701</v>
      </c>
      <c r="J53" s="112"/>
      <c r="K53" s="7"/>
      <c r="L53" s="1"/>
      <c r="M53" s="1"/>
      <c r="N53" s="1"/>
      <c r="O53" s="1"/>
      <c r="P53" s="1"/>
      <c r="Q53" s="1"/>
      <c r="R53" s="1"/>
    </row>
    <row r="54" spans="1:18" ht="17" thickBot="1">
      <c r="A54" s="132" t="s">
        <v>86</v>
      </c>
      <c r="B54" s="133"/>
      <c r="C54" s="134"/>
      <c r="D54" s="140">
        <v>308</v>
      </c>
      <c r="E54" s="135">
        <v>308</v>
      </c>
      <c r="F54" s="10">
        <f t="shared" si="0"/>
        <v>1</v>
      </c>
      <c r="G54" s="136">
        <v>308</v>
      </c>
      <c r="H54" s="10">
        <f t="shared" si="1"/>
        <v>1</v>
      </c>
      <c r="I54" s="111">
        <f t="shared" si="2"/>
        <v>1</v>
      </c>
      <c r="J54" s="112"/>
      <c r="K54" s="7"/>
      <c r="L54" s="1"/>
      <c r="M54" s="1"/>
      <c r="N54" s="1"/>
      <c r="O54" s="1"/>
      <c r="P54" s="1"/>
      <c r="Q54" s="1"/>
      <c r="R54" s="1"/>
    </row>
    <row r="55" spans="1:18" ht="31" thickBot="1">
      <c r="A55" s="132" t="s">
        <v>87</v>
      </c>
      <c r="B55" s="133"/>
      <c r="C55" s="134"/>
      <c r="D55" s="140">
        <v>229</v>
      </c>
      <c r="E55" s="135">
        <v>208</v>
      </c>
      <c r="F55" s="10">
        <f t="shared" si="0"/>
        <v>0.90829694323144106</v>
      </c>
      <c r="G55" s="135">
        <v>208</v>
      </c>
      <c r="H55" s="10">
        <f t="shared" si="1"/>
        <v>1</v>
      </c>
      <c r="I55" s="111">
        <f t="shared" si="2"/>
        <v>0.90829694323144106</v>
      </c>
      <c r="J55" s="112"/>
      <c r="K55" s="7" t="s">
        <v>88</v>
      </c>
      <c r="L55" s="1"/>
      <c r="M55" s="1"/>
      <c r="N55" s="1"/>
      <c r="O55" s="1"/>
      <c r="P55" s="1"/>
      <c r="Q55" s="1"/>
      <c r="R55" s="1"/>
    </row>
    <row r="56" spans="1:18" ht="17" thickBot="1">
      <c r="A56" s="132" t="s">
        <v>62</v>
      </c>
      <c r="B56" s="133"/>
      <c r="C56" s="134"/>
      <c r="D56" s="140">
        <v>78</v>
      </c>
      <c r="E56" s="135">
        <v>77</v>
      </c>
      <c r="F56" s="10">
        <f t="shared" si="0"/>
        <v>0.98717948717948723</v>
      </c>
      <c r="G56" s="135">
        <v>77</v>
      </c>
      <c r="H56" s="10">
        <f t="shared" si="1"/>
        <v>1</v>
      </c>
      <c r="I56" s="111">
        <f t="shared" si="2"/>
        <v>0.98717948717948723</v>
      </c>
      <c r="J56" s="112"/>
      <c r="K56" s="7" t="s">
        <v>80</v>
      </c>
      <c r="L56" s="1"/>
      <c r="M56" s="1"/>
      <c r="N56" s="1"/>
      <c r="O56" s="1"/>
      <c r="P56" s="1"/>
      <c r="Q56" s="1"/>
      <c r="R56" s="1"/>
    </row>
    <row r="57" spans="1:18" ht="17" thickBot="1">
      <c r="A57" s="132" t="s">
        <v>89</v>
      </c>
      <c r="B57" s="133"/>
      <c r="C57" s="134"/>
      <c r="D57" s="140">
        <v>89</v>
      </c>
      <c r="E57" s="135">
        <v>89</v>
      </c>
      <c r="F57" s="10">
        <f t="shared" si="0"/>
        <v>1</v>
      </c>
      <c r="G57" s="135">
        <v>89</v>
      </c>
      <c r="H57" s="10">
        <f t="shared" si="1"/>
        <v>1</v>
      </c>
      <c r="I57" s="111">
        <f t="shared" si="2"/>
        <v>1</v>
      </c>
      <c r="J57" s="112"/>
      <c r="K57" s="7"/>
      <c r="L57" s="1"/>
      <c r="M57" s="1"/>
      <c r="N57" s="1"/>
      <c r="O57" s="1"/>
      <c r="P57" s="1"/>
      <c r="Q57" s="1"/>
      <c r="R57" s="1"/>
    </row>
    <row r="58" spans="1:18" ht="17" thickBot="1">
      <c r="A58" s="132" t="s">
        <v>90</v>
      </c>
      <c r="B58" s="133"/>
      <c r="C58" s="134"/>
      <c r="D58" s="140">
        <v>70</v>
      </c>
      <c r="E58" s="135">
        <v>70</v>
      </c>
      <c r="F58" s="10">
        <f t="shared" si="0"/>
        <v>1</v>
      </c>
      <c r="G58" s="135">
        <v>70</v>
      </c>
      <c r="H58" s="10">
        <f t="shared" si="1"/>
        <v>1</v>
      </c>
      <c r="I58" s="111">
        <f t="shared" si="2"/>
        <v>1</v>
      </c>
      <c r="J58" s="112"/>
      <c r="K58" s="7"/>
      <c r="L58" s="1"/>
      <c r="M58" s="1"/>
      <c r="N58" s="1"/>
      <c r="O58" s="1"/>
      <c r="P58" s="1"/>
      <c r="Q58" s="1"/>
      <c r="R58" s="1"/>
    </row>
    <row r="59" spans="1:18" ht="17" thickBot="1">
      <c r="A59" s="132" t="s">
        <v>91</v>
      </c>
      <c r="B59" s="133"/>
      <c r="C59" s="134"/>
      <c r="D59" s="140">
        <v>473</v>
      </c>
      <c r="E59" s="140">
        <v>444</v>
      </c>
      <c r="F59" s="10">
        <f t="shared" si="0"/>
        <v>0.93868921775898517</v>
      </c>
      <c r="G59" s="135">
        <v>398</v>
      </c>
      <c r="H59" s="10">
        <f t="shared" si="1"/>
        <v>0.89639639639639634</v>
      </c>
      <c r="I59" s="111">
        <f t="shared" si="2"/>
        <v>0.84143763213530653</v>
      </c>
      <c r="J59" s="112"/>
      <c r="K59" s="7"/>
      <c r="L59" s="1"/>
      <c r="M59" s="1"/>
      <c r="N59" s="1"/>
      <c r="O59" s="1"/>
      <c r="P59" s="1"/>
      <c r="Q59" s="1"/>
      <c r="R59" s="1"/>
    </row>
    <row r="60" spans="1:18" ht="56" customHeight="1" thickBot="1">
      <c r="A60" s="103" t="s">
        <v>92</v>
      </c>
      <c r="B60" s="103"/>
      <c r="C60" s="103"/>
      <c r="D60" s="115" t="str">
        <f>CONCATENATE("全部模块用例总执行数/全部模块用例总数=",TEXT(SUM(E45:E59)/SUM(D45:D59),"0.00%"))</f>
        <v>全部模块用例总执行数/全部模块用例总数=99.05%</v>
      </c>
      <c r="E60" s="116"/>
      <c r="F60" s="117"/>
      <c r="G60" s="113" t="str">
        <f>CONCATENATE("执行通过率(执行成功数/测试执行数）=",TEXT(SUM(G45:G59)/SUM(E45:E59),"0.00%"))</f>
        <v>执行通过率(执行成功数/测试执行数）=99.01%</v>
      </c>
      <c r="H60" s="114"/>
      <c r="I60" s="102"/>
      <c r="J60" s="7"/>
      <c r="K60" s="7"/>
      <c r="L60" s="1"/>
      <c r="M60" s="1"/>
      <c r="N60" s="1"/>
      <c r="O60" s="1"/>
      <c r="P60" s="1"/>
      <c r="Q60" s="1"/>
      <c r="R60" s="1"/>
    </row>
    <row r="61" spans="1:18">
      <c r="A61" s="96" t="s">
        <v>93</v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1"/>
      <c r="M61" s="1"/>
      <c r="N61" s="1"/>
      <c r="O61" s="1"/>
      <c r="P61" s="1"/>
      <c r="Q61" s="1"/>
      <c r="R61" s="1"/>
    </row>
    <row r="62" spans="1:18">
      <c r="A62" s="103" t="s">
        <v>94</v>
      </c>
      <c r="B62" s="103"/>
      <c r="C62" s="103"/>
      <c r="D62" s="102" t="s">
        <v>95</v>
      </c>
      <c r="E62" s="102"/>
      <c r="F62" s="102"/>
      <c r="G62" s="7"/>
      <c r="H62" s="7"/>
      <c r="I62" s="7"/>
      <c r="J62" s="7"/>
      <c r="K62" s="7"/>
      <c r="L62" s="1"/>
      <c r="M62" s="1"/>
      <c r="N62" s="1"/>
      <c r="O62" s="1"/>
      <c r="P62" s="1"/>
      <c r="Q62" s="1"/>
      <c r="R62" s="1"/>
    </row>
    <row r="63" spans="1:18">
      <c r="A63" s="103" t="s">
        <v>96</v>
      </c>
      <c r="B63" s="103"/>
      <c r="C63" s="103"/>
      <c r="D63" s="102" t="s">
        <v>97</v>
      </c>
      <c r="E63" s="102"/>
      <c r="F63" s="102"/>
      <c r="G63" s="7"/>
      <c r="H63" s="7"/>
      <c r="I63" s="7"/>
      <c r="J63" s="7"/>
      <c r="K63" s="7"/>
      <c r="L63" s="1"/>
      <c r="M63" s="1"/>
      <c r="N63" s="1"/>
      <c r="O63" s="1"/>
      <c r="P63" s="1"/>
      <c r="Q63" s="1"/>
      <c r="R63" s="1"/>
    </row>
    <row r="64" spans="1:18">
      <c r="A64" s="103" t="s">
        <v>98</v>
      </c>
      <c r="B64" s="103"/>
      <c r="C64" s="103"/>
      <c r="D64" s="102" t="s">
        <v>99</v>
      </c>
      <c r="E64" s="102"/>
      <c r="F64" s="102"/>
      <c r="G64" s="7"/>
      <c r="H64" s="7"/>
      <c r="I64" s="7"/>
      <c r="J64" s="7"/>
      <c r="K64" s="7"/>
      <c r="L64" s="1"/>
      <c r="M64" s="1"/>
      <c r="N64" s="1"/>
      <c r="O64" s="1"/>
      <c r="P64" s="1"/>
      <c r="Q64" s="1"/>
      <c r="R64" s="1"/>
    </row>
    <row r="65" spans="1:1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</sheetData>
  <mergeCells count="70">
    <mergeCell ref="A63:C63"/>
    <mergeCell ref="D63:F63"/>
    <mergeCell ref="A64:C64"/>
    <mergeCell ref="D64:F64"/>
    <mergeCell ref="A60:C60"/>
    <mergeCell ref="D60:F60"/>
    <mergeCell ref="G60:I60"/>
    <mergeCell ref="A61:K61"/>
    <mergeCell ref="A62:C62"/>
    <mergeCell ref="D62:F62"/>
    <mergeCell ref="A57:C57"/>
    <mergeCell ref="I57:J57"/>
    <mergeCell ref="A58:C58"/>
    <mergeCell ref="I58:J58"/>
    <mergeCell ref="A59:C59"/>
    <mergeCell ref="I59:J59"/>
    <mergeCell ref="A54:C54"/>
    <mergeCell ref="I54:J54"/>
    <mergeCell ref="A55:C55"/>
    <mergeCell ref="I55:J55"/>
    <mergeCell ref="A56:C56"/>
    <mergeCell ref="I56:J56"/>
    <mergeCell ref="A51:C51"/>
    <mergeCell ref="I51:J51"/>
    <mergeCell ref="A52:C52"/>
    <mergeCell ref="I52:J52"/>
    <mergeCell ref="A53:C53"/>
    <mergeCell ref="I53:J53"/>
    <mergeCell ref="A48:C48"/>
    <mergeCell ref="I48:J48"/>
    <mergeCell ref="A49:C49"/>
    <mergeCell ref="I49:J49"/>
    <mergeCell ref="A50:C50"/>
    <mergeCell ref="I50:J50"/>
    <mergeCell ref="A45:C45"/>
    <mergeCell ref="I45:J45"/>
    <mergeCell ref="A46:C46"/>
    <mergeCell ref="I46:J46"/>
    <mergeCell ref="A47:C47"/>
    <mergeCell ref="I47:J47"/>
    <mergeCell ref="B40:K40"/>
    <mergeCell ref="B41:K41"/>
    <mergeCell ref="B42:K42"/>
    <mergeCell ref="A43:K43"/>
    <mergeCell ref="A44:C44"/>
    <mergeCell ref="I44:J44"/>
    <mergeCell ref="A36:K36"/>
    <mergeCell ref="B37:K37"/>
    <mergeCell ref="B38:K38"/>
    <mergeCell ref="B39:K39"/>
    <mergeCell ref="A31:K31"/>
    <mergeCell ref="A32:K32"/>
    <mergeCell ref="A33:K33"/>
    <mergeCell ref="A34:K34"/>
    <mergeCell ref="A35:K35"/>
    <mergeCell ref="A23:A25"/>
    <mergeCell ref="A26:A27"/>
    <mergeCell ref="A28:K28"/>
    <mergeCell ref="A29:K29"/>
    <mergeCell ref="A30:K30"/>
    <mergeCell ref="A10:A11"/>
    <mergeCell ref="A12:A16"/>
    <mergeCell ref="A17:K17"/>
    <mergeCell ref="A18:K18"/>
    <mergeCell ref="A20:A22"/>
    <mergeCell ref="A1:K1"/>
    <mergeCell ref="A2:K2"/>
    <mergeCell ref="A3:K3"/>
    <mergeCell ref="A7:K7"/>
    <mergeCell ref="A8:K8"/>
  </mergeCells>
  <phoneticPr fontId="3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topLeftCell="A25" workbookViewId="0"/>
  </sheetViews>
  <sheetFormatPr baseColWidth="10" defaultRowHeight="16"/>
  <cols>
    <col min="1" max="18" width="10.83203125" customWidth="1"/>
  </cols>
  <sheetData/>
  <phoneticPr fontId="3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abSelected="1" workbookViewId="0">
      <selection activeCell="C16" sqref="C16"/>
    </sheetView>
  </sheetViews>
  <sheetFormatPr baseColWidth="10" defaultRowHeight="16"/>
  <cols>
    <col min="1" max="1" width="12.5" customWidth="1"/>
    <col min="2" max="2" width="126.6640625" customWidth="1"/>
    <col min="3" max="3" width="14.5" bestFit="1" customWidth="1"/>
    <col min="4" max="4" width="8.1640625" bestFit="1" customWidth="1"/>
    <col min="5" max="5" width="10.83203125" customWidth="1"/>
    <col min="6" max="6" width="29.33203125" customWidth="1"/>
    <col min="7" max="8" width="10.83203125" customWidth="1"/>
    <col min="9" max="9" width="13" customWidth="1"/>
    <col min="10" max="18" width="10.83203125" customWidth="1"/>
  </cols>
  <sheetData>
    <row r="1" spans="1:10">
      <c r="A1" s="12" t="s">
        <v>100</v>
      </c>
      <c r="B1" s="13" t="s">
        <v>101</v>
      </c>
      <c r="C1" s="13" t="s">
        <v>1536</v>
      </c>
      <c r="D1" s="13" t="s">
        <v>102</v>
      </c>
      <c r="E1" s="13" t="s">
        <v>103</v>
      </c>
      <c r="F1" s="13" t="s">
        <v>104</v>
      </c>
      <c r="G1" s="13" t="s">
        <v>105</v>
      </c>
      <c r="H1" s="13" t="s">
        <v>106</v>
      </c>
      <c r="I1" s="13" t="s">
        <v>107</v>
      </c>
      <c r="J1" s="13" t="s">
        <v>108</v>
      </c>
    </row>
    <row r="2" spans="1:10" ht="17">
      <c r="A2" s="14" t="s">
        <v>115</v>
      </c>
      <c r="B2" s="15" t="s">
        <v>115</v>
      </c>
      <c r="C2" s="180" t="s">
        <v>1540</v>
      </c>
      <c r="D2" s="16" t="s">
        <v>109</v>
      </c>
      <c r="E2" s="16" t="s">
        <v>114</v>
      </c>
      <c r="F2" s="16" t="s">
        <v>116</v>
      </c>
      <c r="G2" s="16" t="s">
        <v>112</v>
      </c>
      <c r="H2" s="16" t="s">
        <v>66</v>
      </c>
      <c r="I2" s="16" t="s">
        <v>113</v>
      </c>
      <c r="J2" s="16"/>
    </row>
    <row r="3" spans="1:10" ht="17">
      <c r="A3" s="14" t="s">
        <v>119</v>
      </c>
      <c r="B3" s="15" t="s">
        <v>119</v>
      </c>
      <c r="C3" s="180" t="s">
        <v>1540</v>
      </c>
      <c r="D3" s="16" t="s">
        <v>109</v>
      </c>
      <c r="E3" s="16" t="s">
        <v>114</v>
      </c>
      <c r="F3" s="16" t="s">
        <v>120</v>
      </c>
      <c r="G3" s="16" t="s">
        <v>112</v>
      </c>
      <c r="H3" s="16" t="s">
        <v>82</v>
      </c>
      <c r="I3" s="16" t="s">
        <v>113</v>
      </c>
      <c r="J3" s="16"/>
    </row>
    <row r="4" spans="1:10" ht="17">
      <c r="A4" s="14" t="s">
        <v>121</v>
      </c>
      <c r="B4" s="15" t="s">
        <v>121</v>
      </c>
      <c r="C4" s="180" t="s">
        <v>1540</v>
      </c>
      <c r="D4" s="16" t="s">
        <v>109</v>
      </c>
      <c r="E4" s="16" t="s">
        <v>110</v>
      </c>
      <c r="F4" s="16" t="s">
        <v>122</v>
      </c>
      <c r="G4" s="16" t="s">
        <v>112</v>
      </c>
      <c r="H4" s="16" t="s">
        <v>66</v>
      </c>
      <c r="I4" s="16" t="s">
        <v>113</v>
      </c>
      <c r="J4" s="16"/>
    </row>
    <row r="5" spans="1:10" ht="17">
      <c r="A5" s="14" t="s">
        <v>123</v>
      </c>
      <c r="B5" s="15" t="s">
        <v>123</v>
      </c>
      <c r="C5" s="180" t="s">
        <v>1541</v>
      </c>
      <c r="D5" s="16" t="s">
        <v>109</v>
      </c>
      <c r="E5" s="16" t="s">
        <v>110</v>
      </c>
      <c r="F5" s="16" t="s">
        <v>124</v>
      </c>
      <c r="G5" s="16" t="s">
        <v>112</v>
      </c>
      <c r="H5" s="16" t="s">
        <v>66</v>
      </c>
      <c r="I5" s="16" t="s">
        <v>113</v>
      </c>
      <c r="J5" s="16"/>
    </row>
    <row r="6" spans="1:10" ht="17">
      <c r="A6" s="14" t="s">
        <v>125</v>
      </c>
      <c r="B6" s="15" t="s">
        <v>125</v>
      </c>
      <c r="C6" s="180" t="s">
        <v>1540</v>
      </c>
      <c r="D6" s="16" t="s">
        <v>109</v>
      </c>
      <c r="E6" s="16" t="s">
        <v>110</v>
      </c>
      <c r="F6" s="16" t="s">
        <v>118</v>
      </c>
      <c r="G6" s="16" t="s">
        <v>112</v>
      </c>
      <c r="H6" s="16" t="s">
        <v>66</v>
      </c>
      <c r="I6" s="16" t="s">
        <v>113</v>
      </c>
      <c r="J6" s="16"/>
    </row>
    <row r="7" spans="1:10" ht="17">
      <c r="A7" s="14" t="s">
        <v>126</v>
      </c>
      <c r="B7" s="15" t="s">
        <v>126</v>
      </c>
      <c r="C7" s="180" t="s">
        <v>1540</v>
      </c>
      <c r="D7" s="16" t="s">
        <v>109</v>
      </c>
      <c r="E7" s="16" t="s">
        <v>110</v>
      </c>
      <c r="F7" s="16" t="s">
        <v>118</v>
      </c>
      <c r="G7" s="16" t="s">
        <v>112</v>
      </c>
      <c r="H7" s="16" t="s">
        <v>66</v>
      </c>
      <c r="I7" s="16" t="s">
        <v>113</v>
      </c>
      <c r="J7" s="16"/>
    </row>
    <row r="8" spans="1:10" ht="17">
      <c r="A8" s="14" t="s">
        <v>127</v>
      </c>
      <c r="B8" s="15" t="s">
        <v>127</v>
      </c>
      <c r="C8" s="180" t="s">
        <v>1540</v>
      </c>
      <c r="D8" s="16" t="s">
        <v>109</v>
      </c>
      <c r="E8" s="16" t="s">
        <v>114</v>
      </c>
      <c r="F8" s="16" t="s">
        <v>111</v>
      </c>
      <c r="G8" s="16" t="s">
        <v>112</v>
      </c>
      <c r="H8" s="16" t="s">
        <v>66</v>
      </c>
      <c r="I8" s="16" t="s">
        <v>113</v>
      </c>
      <c r="J8" s="16"/>
    </row>
    <row r="9" spans="1:10" ht="17">
      <c r="A9" s="14" t="s">
        <v>128</v>
      </c>
      <c r="B9" s="15" t="s">
        <v>128</v>
      </c>
      <c r="C9" s="180" t="s">
        <v>1540</v>
      </c>
      <c r="D9" s="16" t="s">
        <v>109</v>
      </c>
      <c r="E9" s="16" t="s">
        <v>110</v>
      </c>
      <c r="F9" s="16" t="s">
        <v>118</v>
      </c>
      <c r="G9" s="16" t="s">
        <v>112</v>
      </c>
      <c r="H9" s="16" t="s">
        <v>66</v>
      </c>
      <c r="I9" s="16" t="s">
        <v>113</v>
      </c>
      <c r="J9" s="16"/>
    </row>
    <row r="10" spans="1:10" ht="17">
      <c r="A10" s="14" t="s">
        <v>129</v>
      </c>
      <c r="B10" s="15" t="s">
        <v>129</v>
      </c>
      <c r="C10" s="180" t="s">
        <v>1541</v>
      </c>
      <c r="D10" s="16" t="s">
        <v>109</v>
      </c>
      <c r="E10" s="16" t="s">
        <v>114</v>
      </c>
      <c r="F10" s="16" t="s">
        <v>130</v>
      </c>
      <c r="G10" s="16" t="s">
        <v>112</v>
      </c>
      <c r="H10" s="16" t="s">
        <v>66</v>
      </c>
      <c r="I10" s="16" t="s">
        <v>113</v>
      </c>
      <c r="J10" s="16"/>
    </row>
    <row r="11" spans="1:10" ht="17">
      <c r="A11" s="14" t="s">
        <v>132</v>
      </c>
      <c r="B11" s="15" t="s">
        <v>132</v>
      </c>
      <c r="C11" s="180" t="s">
        <v>1540</v>
      </c>
      <c r="D11" s="16" t="s">
        <v>109</v>
      </c>
      <c r="E11" s="16" t="s">
        <v>131</v>
      </c>
      <c r="F11" s="16" t="s">
        <v>133</v>
      </c>
      <c r="G11" s="16" t="s">
        <v>112</v>
      </c>
      <c r="H11" s="16" t="s">
        <v>66</v>
      </c>
      <c r="I11" s="16" t="s">
        <v>113</v>
      </c>
      <c r="J11" s="16" t="s">
        <v>134</v>
      </c>
    </row>
    <row r="12" spans="1:10" ht="17">
      <c r="A12" s="14" t="s">
        <v>135</v>
      </c>
      <c r="B12" s="15" t="s">
        <v>135</v>
      </c>
      <c r="C12" s="180" t="s">
        <v>1540</v>
      </c>
      <c r="D12" s="16" t="s">
        <v>109</v>
      </c>
      <c r="E12" s="16" t="s">
        <v>114</v>
      </c>
      <c r="F12" s="16" t="s">
        <v>136</v>
      </c>
      <c r="G12" s="16" t="s">
        <v>112</v>
      </c>
      <c r="H12" s="16" t="s">
        <v>66</v>
      </c>
      <c r="I12" s="16" t="s">
        <v>113</v>
      </c>
      <c r="J12" s="16"/>
    </row>
    <row r="13" spans="1:10" ht="17">
      <c r="A13" s="14" t="s">
        <v>138</v>
      </c>
      <c r="B13" s="15" t="s">
        <v>138</v>
      </c>
      <c r="C13" s="180" t="s">
        <v>1541</v>
      </c>
      <c r="D13" s="16" t="s">
        <v>109</v>
      </c>
      <c r="E13" s="16" t="s">
        <v>114</v>
      </c>
      <c r="F13" s="16" t="s">
        <v>137</v>
      </c>
      <c r="G13" s="16" t="s">
        <v>112</v>
      </c>
      <c r="H13" s="16" t="s">
        <v>66</v>
      </c>
      <c r="I13" s="16" t="s">
        <v>113</v>
      </c>
      <c r="J13" s="16"/>
    </row>
    <row r="14" spans="1:10" ht="17">
      <c r="A14" s="14" t="s">
        <v>141</v>
      </c>
      <c r="B14" s="15" t="s">
        <v>141</v>
      </c>
      <c r="C14" s="180" t="s">
        <v>1540</v>
      </c>
      <c r="D14" s="16" t="s">
        <v>109</v>
      </c>
      <c r="E14" s="16" t="s">
        <v>131</v>
      </c>
      <c r="F14" s="16" t="s">
        <v>117</v>
      </c>
      <c r="G14" s="16" t="s">
        <v>112</v>
      </c>
      <c r="H14" s="16" t="s">
        <v>66</v>
      </c>
      <c r="I14" s="16" t="s">
        <v>113</v>
      </c>
      <c r="J14" s="16">
        <v>113</v>
      </c>
    </row>
    <row r="15" spans="1:10" ht="17">
      <c r="A15" s="14" t="s">
        <v>143</v>
      </c>
      <c r="B15" s="15" t="s">
        <v>143</v>
      </c>
      <c r="C15" s="180" t="s">
        <v>1540</v>
      </c>
      <c r="D15" s="16" t="s">
        <v>109</v>
      </c>
      <c r="E15" s="16" t="s">
        <v>114</v>
      </c>
      <c r="F15" s="16" t="s">
        <v>144</v>
      </c>
      <c r="G15" s="16" t="s">
        <v>112</v>
      </c>
      <c r="H15" s="16" t="s">
        <v>66</v>
      </c>
      <c r="I15" s="16" t="s">
        <v>113</v>
      </c>
      <c r="J15" s="16"/>
    </row>
  </sheetData>
  <autoFilter ref="A1:J15" xr:uid="{00000000-0001-0000-0100-000000000000}"/>
  <phoneticPr fontId="31" type="noConversion"/>
  <hyperlinks>
    <hyperlink ref="A2" r:id="rId1" xr:uid="{00000000-0004-0000-0100-00000E000000}"/>
    <hyperlink ref="B2" r:id="rId2" xr:uid="{00000000-0004-0000-0100-00000F000000}"/>
    <hyperlink ref="A3" r:id="rId3" xr:uid="{00000000-0004-0000-0100-000028000000}"/>
    <hyperlink ref="B3" r:id="rId4" xr:uid="{00000000-0004-0000-0100-000029000000}"/>
    <hyperlink ref="A4" r:id="rId5" xr:uid="{00000000-0004-0000-0100-00002E000000}"/>
    <hyperlink ref="B4" r:id="rId6" xr:uid="{00000000-0004-0000-0100-00002F000000}"/>
    <hyperlink ref="A5" r:id="rId7" xr:uid="{00000000-0004-0000-0100-00003A000000}"/>
    <hyperlink ref="B5" r:id="rId8" xr:uid="{00000000-0004-0000-0100-00003B000000}"/>
    <hyperlink ref="A6" r:id="rId9" xr:uid="{00000000-0004-0000-0100-00004A000000}"/>
    <hyperlink ref="B6" r:id="rId10" xr:uid="{00000000-0004-0000-0100-00004B000000}"/>
    <hyperlink ref="A7" r:id="rId11" xr:uid="{00000000-0004-0000-0100-00004C000000}"/>
    <hyperlink ref="B7" r:id="rId12" xr:uid="{00000000-0004-0000-0100-00004D000000}"/>
    <hyperlink ref="A8" r:id="rId13" xr:uid="{00000000-0004-0000-0100-000054000000}"/>
    <hyperlink ref="B8" r:id="rId14" xr:uid="{00000000-0004-0000-0100-000055000000}"/>
    <hyperlink ref="A9" r:id="rId15" xr:uid="{00000000-0004-0000-0100-00005A000000}"/>
    <hyperlink ref="B9" r:id="rId16" xr:uid="{00000000-0004-0000-0100-00005B000000}"/>
    <hyperlink ref="A10" r:id="rId17" xr:uid="{00000000-0004-0000-0100-00006E000000}"/>
    <hyperlink ref="B10" r:id="rId18" xr:uid="{00000000-0004-0000-0100-00006F000000}"/>
    <hyperlink ref="A11" r:id="rId19" xr:uid="{00000000-0004-0000-0100-0000CE000000}"/>
    <hyperlink ref="B11" r:id="rId20" xr:uid="{00000000-0004-0000-0100-0000CF000000}"/>
    <hyperlink ref="A12" r:id="rId21" xr:uid="{00000000-0004-0000-0100-000032010000}"/>
    <hyperlink ref="B12" r:id="rId22" xr:uid="{00000000-0004-0000-0100-000033010000}"/>
    <hyperlink ref="A13" r:id="rId23" xr:uid="{00000000-0004-0000-0100-000074010000}"/>
    <hyperlink ref="B13" r:id="rId24" xr:uid="{00000000-0004-0000-0100-000075010000}"/>
    <hyperlink ref="A14" r:id="rId25" xr:uid="{00000000-0004-0000-0100-0000B6010000}"/>
    <hyperlink ref="B14" r:id="rId26" xr:uid="{00000000-0004-0000-0100-0000B7010000}"/>
    <hyperlink ref="A15" r:id="rId27" xr:uid="{00000000-0004-0000-0100-000008020000}"/>
    <hyperlink ref="B15" r:id="rId28" xr:uid="{00000000-0004-0000-0100-00000902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9"/>
  <sheetViews>
    <sheetView workbookViewId="0">
      <selection activeCell="AI3" sqref="AI3:AI8"/>
    </sheetView>
  </sheetViews>
  <sheetFormatPr baseColWidth="10" defaultRowHeight="16"/>
  <cols>
    <col min="1" max="2" width="10.83203125" customWidth="1"/>
    <col min="3" max="3" width="47.6640625" customWidth="1"/>
    <col min="4" max="4" width="10.83203125" customWidth="1"/>
    <col min="5" max="22" width="10.83203125" hidden="1" customWidth="1"/>
    <col min="23" max="36" width="10.83203125" customWidth="1"/>
    <col min="37" max="37" width="14.1640625" customWidth="1"/>
    <col min="38" max="38" width="17.83203125" customWidth="1"/>
    <col min="39" max="39" width="13.1640625" customWidth="1"/>
    <col min="40" max="40" width="10.83203125" customWidth="1"/>
  </cols>
  <sheetData>
    <row r="1" spans="1:40">
      <c r="B1" s="17"/>
      <c r="C1" s="17"/>
      <c r="D1" s="17"/>
      <c r="E1" s="18" t="s">
        <v>145</v>
      </c>
      <c r="F1" s="18"/>
      <c r="G1" s="18"/>
      <c r="H1" s="18"/>
      <c r="I1" s="18"/>
      <c r="J1" s="18"/>
      <c r="K1" s="18" t="s">
        <v>146</v>
      </c>
      <c r="L1" s="18"/>
      <c r="M1" s="18"/>
      <c r="N1" s="18"/>
      <c r="O1" s="18"/>
      <c r="P1" s="18"/>
      <c r="Q1" s="18" t="s">
        <v>147</v>
      </c>
      <c r="R1" s="18"/>
      <c r="S1" s="18"/>
      <c r="T1" s="18"/>
      <c r="U1" s="18"/>
      <c r="V1" s="18"/>
      <c r="W1" s="118" t="s">
        <v>148</v>
      </c>
      <c r="X1" s="119"/>
      <c r="Y1" s="119"/>
      <c r="Z1" s="119"/>
      <c r="AA1" s="119"/>
      <c r="AB1" s="120"/>
      <c r="AC1" s="118" t="s">
        <v>149</v>
      </c>
      <c r="AD1" s="119"/>
      <c r="AE1" s="119"/>
      <c r="AF1" s="119"/>
      <c r="AG1" s="119"/>
      <c r="AH1" s="120"/>
      <c r="AI1" s="118" t="s">
        <v>150</v>
      </c>
      <c r="AJ1" s="119"/>
      <c r="AK1" s="119"/>
      <c r="AL1" s="119"/>
      <c r="AM1" s="119"/>
      <c r="AN1" s="120"/>
    </row>
    <row r="2" spans="1:40">
      <c r="A2" s="19" t="s">
        <v>151</v>
      </c>
      <c r="B2" s="19" t="s">
        <v>152</v>
      </c>
      <c r="C2" s="19" t="s">
        <v>153</v>
      </c>
      <c r="D2" s="19" t="s">
        <v>154</v>
      </c>
      <c r="E2" s="20" t="s">
        <v>155</v>
      </c>
      <c r="F2" s="20" t="s">
        <v>156</v>
      </c>
      <c r="G2" s="20" t="s">
        <v>157</v>
      </c>
      <c r="H2" s="20" t="s">
        <v>158</v>
      </c>
      <c r="I2" s="20" t="s">
        <v>159</v>
      </c>
      <c r="J2" s="20" t="s">
        <v>160</v>
      </c>
      <c r="K2" s="20" t="s">
        <v>155</v>
      </c>
      <c r="L2" s="20" t="s">
        <v>156</v>
      </c>
      <c r="M2" s="20" t="s">
        <v>157</v>
      </c>
      <c r="N2" s="20" t="s">
        <v>158</v>
      </c>
      <c r="O2" s="20" t="s">
        <v>159</v>
      </c>
      <c r="P2" s="20" t="s">
        <v>160</v>
      </c>
      <c r="Q2" s="21" t="s">
        <v>155</v>
      </c>
      <c r="R2" s="21" t="s">
        <v>156</v>
      </c>
      <c r="S2" s="21" t="s">
        <v>157</v>
      </c>
      <c r="T2" s="21" t="s">
        <v>158</v>
      </c>
      <c r="U2" s="21" t="s">
        <v>159</v>
      </c>
      <c r="V2" s="21" t="s">
        <v>160</v>
      </c>
      <c r="W2" s="21" t="s">
        <v>155</v>
      </c>
      <c r="X2" s="21" t="s">
        <v>156</v>
      </c>
      <c r="Y2" s="21" t="s">
        <v>157</v>
      </c>
      <c r="Z2" s="21" t="s">
        <v>158</v>
      </c>
      <c r="AA2" s="21" t="s">
        <v>159</v>
      </c>
      <c r="AB2" s="21" t="s">
        <v>160</v>
      </c>
      <c r="AC2" s="21" t="s">
        <v>155</v>
      </c>
      <c r="AD2" s="21" t="s">
        <v>156</v>
      </c>
      <c r="AE2" s="21" t="s">
        <v>157</v>
      </c>
      <c r="AF2" s="21" t="s">
        <v>158</v>
      </c>
      <c r="AG2" s="21" t="s">
        <v>159</v>
      </c>
      <c r="AH2" s="21" t="s">
        <v>160</v>
      </c>
      <c r="AI2" s="21" t="s">
        <v>155</v>
      </c>
      <c r="AJ2" s="21" t="s">
        <v>156</v>
      </c>
      <c r="AK2" s="21" t="s">
        <v>157</v>
      </c>
      <c r="AL2" s="21" t="s">
        <v>158</v>
      </c>
      <c r="AM2" s="21" t="s">
        <v>159</v>
      </c>
      <c r="AN2" s="21" t="s">
        <v>160</v>
      </c>
    </row>
    <row r="3" spans="1:40">
      <c r="A3" s="22" t="s">
        <v>151</v>
      </c>
      <c r="B3" s="23" t="s">
        <v>161</v>
      </c>
      <c r="C3" s="22" t="s">
        <v>162</v>
      </c>
      <c r="D3" s="24" t="s">
        <v>163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>
        <v>201</v>
      </c>
      <c r="X3" s="24">
        <v>162</v>
      </c>
      <c r="Y3" s="24">
        <v>5157902</v>
      </c>
      <c r="Z3" s="24" t="s">
        <v>164</v>
      </c>
      <c r="AA3" s="24">
        <v>17.600000000000001</v>
      </c>
      <c r="AB3" s="24">
        <v>17</v>
      </c>
      <c r="AC3" s="24"/>
      <c r="AD3" s="24"/>
      <c r="AE3" s="24"/>
      <c r="AF3" s="24"/>
      <c r="AG3" s="24"/>
      <c r="AH3" s="24"/>
      <c r="AI3" s="91">
        <v>61.2777777777777</v>
      </c>
      <c r="AJ3" s="25">
        <v>7</v>
      </c>
      <c r="AK3" s="25">
        <v>4391.3996951941199</v>
      </c>
      <c r="AL3" s="25">
        <v>4273.79296875</v>
      </c>
      <c r="AM3" s="25">
        <v>68.409090909090907</v>
      </c>
      <c r="AN3" s="25">
        <v>66</v>
      </c>
    </row>
    <row r="4" spans="1:40">
      <c r="A4" s="22" t="s">
        <v>151</v>
      </c>
      <c r="B4" s="23" t="s">
        <v>161</v>
      </c>
      <c r="C4" s="22" t="s">
        <v>165</v>
      </c>
      <c r="D4" s="24" t="s">
        <v>163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>
        <v>130.19999999999999</v>
      </c>
      <c r="X4" s="24">
        <v>126</v>
      </c>
      <c r="Y4" s="24">
        <v>3950324.2</v>
      </c>
      <c r="Z4" s="24" t="s">
        <v>166</v>
      </c>
      <c r="AA4" s="24">
        <v>36.4</v>
      </c>
      <c r="AB4" s="24">
        <v>35</v>
      </c>
      <c r="AC4" s="24"/>
      <c r="AD4" s="24"/>
      <c r="AE4" s="24"/>
      <c r="AF4" s="24"/>
      <c r="AG4" s="24"/>
      <c r="AH4" s="24"/>
      <c r="AI4" s="92">
        <v>11.804469273743001</v>
      </c>
      <c r="AJ4" s="26">
        <v>0</v>
      </c>
      <c r="AK4" s="26">
        <v>3787.34185666454</v>
      </c>
      <c r="AL4" s="26">
        <v>3544.6884765625</v>
      </c>
      <c r="AM4" s="26">
        <v>63.8</v>
      </c>
      <c r="AN4" s="26">
        <v>48</v>
      </c>
    </row>
    <row r="5" spans="1:40">
      <c r="A5" s="22" t="s">
        <v>151</v>
      </c>
      <c r="B5" s="23" t="s">
        <v>161</v>
      </c>
      <c r="C5" s="22" t="s">
        <v>167</v>
      </c>
      <c r="D5" s="24" t="s">
        <v>163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>
        <v>112.4</v>
      </c>
      <c r="X5" s="24">
        <v>106</v>
      </c>
      <c r="Y5" s="24">
        <v>4206387</v>
      </c>
      <c r="Z5" s="24" t="s">
        <v>168</v>
      </c>
      <c r="AA5" s="24">
        <v>20.6</v>
      </c>
      <c r="AB5" s="24">
        <v>18</v>
      </c>
      <c r="AC5" s="24"/>
      <c r="AD5" s="24"/>
      <c r="AE5" s="24"/>
      <c r="AF5" s="24"/>
      <c r="AG5" s="24"/>
      <c r="AH5" s="24"/>
      <c r="AI5" s="91">
        <v>18.965909090909001</v>
      </c>
      <c r="AJ5" s="25">
        <v>0</v>
      </c>
      <c r="AK5" s="25">
        <v>4177.9575026939601</v>
      </c>
      <c r="AL5" s="25">
        <v>4132.7158203125</v>
      </c>
      <c r="AM5" s="25">
        <v>79.137931034482705</v>
      </c>
      <c r="AN5" s="25">
        <v>59</v>
      </c>
    </row>
    <row r="6" spans="1:40">
      <c r="A6" s="22" t="s">
        <v>151</v>
      </c>
      <c r="B6" s="23" t="s">
        <v>161</v>
      </c>
      <c r="C6" s="22" t="s">
        <v>169</v>
      </c>
      <c r="D6" s="24" t="s">
        <v>163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>
        <v>184</v>
      </c>
      <c r="X6" s="24">
        <v>174</v>
      </c>
      <c r="Y6" s="24">
        <v>4022788.4</v>
      </c>
      <c r="Z6" s="24" t="s">
        <v>170</v>
      </c>
      <c r="AA6" s="24">
        <v>35</v>
      </c>
      <c r="AB6" s="24">
        <v>27</v>
      </c>
      <c r="AC6" s="24"/>
      <c r="AD6" s="24"/>
      <c r="AE6" s="24"/>
      <c r="AF6" s="24"/>
      <c r="AG6" s="24"/>
      <c r="AH6" s="24"/>
      <c r="AI6" s="91">
        <v>23.0117647058823</v>
      </c>
      <c r="AJ6" s="25">
        <v>0</v>
      </c>
      <c r="AK6" s="25">
        <v>3604.1581445312499</v>
      </c>
      <c r="AL6" s="25">
        <v>3377.6591796875</v>
      </c>
      <c r="AM6" s="25">
        <v>77.196078431372499</v>
      </c>
      <c r="AN6" s="25">
        <v>70</v>
      </c>
    </row>
    <row r="7" spans="1:40">
      <c r="A7" s="22" t="s">
        <v>151</v>
      </c>
      <c r="B7" s="23" t="s">
        <v>161</v>
      </c>
      <c r="C7" s="22" t="s">
        <v>171</v>
      </c>
      <c r="D7" s="24" t="s">
        <v>163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>
        <v>169.4</v>
      </c>
      <c r="X7" s="24">
        <v>156</v>
      </c>
      <c r="Y7" s="24">
        <v>4102291.8</v>
      </c>
      <c r="Z7" s="24" t="s">
        <v>172</v>
      </c>
      <c r="AA7" s="24">
        <v>18.399999999999999</v>
      </c>
      <c r="AB7" s="24">
        <v>15</v>
      </c>
      <c r="AC7" s="24"/>
      <c r="AD7" s="24"/>
      <c r="AE7" s="24"/>
      <c r="AF7" s="24"/>
      <c r="AG7" s="24"/>
      <c r="AH7" s="24"/>
      <c r="AI7" s="91">
        <v>12.1168831168831</v>
      </c>
      <c r="AJ7" s="25">
        <v>0</v>
      </c>
      <c r="AK7" s="25">
        <v>3550.55416666666</v>
      </c>
      <c r="AL7" s="25">
        <v>3411.5888671875</v>
      </c>
      <c r="AM7" s="25">
        <v>79.847826086956502</v>
      </c>
      <c r="AN7" s="26">
        <v>62</v>
      </c>
    </row>
    <row r="8" spans="1:40">
      <c r="A8" s="22" t="s">
        <v>151</v>
      </c>
      <c r="B8" s="23" t="s">
        <v>161</v>
      </c>
      <c r="C8" s="22" t="s">
        <v>173</v>
      </c>
      <c r="D8" s="24" t="s">
        <v>163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>
        <v>153.4</v>
      </c>
      <c r="X8" s="24">
        <v>144</v>
      </c>
      <c r="Y8" s="24">
        <v>4229281</v>
      </c>
      <c r="Z8" s="24" t="s">
        <v>174</v>
      </c>
      <c r="AA8" s="24">
        <v>21.8</v>
      </c>
      <c r="AB8" s="24">
        <v>19</v>
      </c>
      <c r="AC8" s="24"/>
      <c r="AD8" s="24"/>
      <c r="AE8" s="24"/>
      <c r="AF8" s="24"/>
      <c r="AG8" s="24"/>
      <c r="AH8" s="24"/>
      <c r="AI8" s="91">
        <v>29.1420454545454</v>
      </c>
      <c r="AJ8" s="25">
        <v>0</v>
      </c>
      <c r="AK8" s="26">
        <v>3451.5863396139698</v>
      </c>
      <c r="AL8" s="25">
        <v>3386.7265625</v>
      </c>
      <c r="AM8" s="25">
        <v>80.698113207547095</v>
      </c>
      <c r="AN8" s="25">
        <v>43</v>
      </c>
    </row>
    <row r="9" spans="1:40">
      <c r="A9" s="22" t="s">
        <v>151</v>
      </c>
      <c r="B9" s="24" t="s">
        <v>175</v>
      </c>
      <c r="C9" s="22" t="s">
        <v>176</v>
      </c>
      <c r="D9" s="24" t="s">
        <v>163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</row>
    <row r="10" spans="1:40">
      <c r="A10" s="22" t="s">
        <v>151</v>
      </c>
      <c r="B10" s="24" t="s">
        <v>175</v>
      </c>
      <c r="C10" s="22" t="s">
        <v>177</v>
      </c>
      <c r="D10" s="24" t="s">
        <v>163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</row>
    <row r="11" spans="1:40">
      <c r="A11" s="22" t="s">
        <v>151</v>
      </c>
      <c r="B11" s="24" t="s">
        <v>175</v>
      </c>
      <c r="C11" s="22" t="s">
        <v>178</v>
      </c>
      <c r="D11" s="24" t="s">
        <v>163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</row>
    <row r="12" spans="1:40">
      <c r="A12" s="22" t="s">
        <v>151</v>
      </c>
      <c r="B12" s="24" t="s">
        <v>175</v>
      </c>
      <c r="C12" s="22" t="s">
        <v>179</v>
      </c>
      <c r="D12" s="24" t="s">
        <v>163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</row>
    <row r="13" spans="1:40">
      <c r="A13" s="22" t="s">
        <v>151</v>
      </c>
      <c r="B13" s="24" t="s">
        <v>175</v>
      </c>
      <c r="C13" s="22" t="s">
        <v>180</v>
      </c>
      <c r="D13" s="24" t="s">
        <v>163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</row>
    <row r="14" spans="1:40">
      <c r="A14" s="22" t="s">
        <v>151</v>
      </c>
      <c r="B14" s="24" t="s">
        <v>175</v>
      </c>
      <c r="C14" s="22" t="s">
        <v>181</v>
      </c>
      <c r="D14" s="24" t="s">
        <v>163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</row>
    <row r="15" spans="1:40" ht="29">
      <c r="A15" s="22" t="s">
        <v>151</v>
      </c>
      <c r="B15" s="24" t="s">
        <v>182</v>
      </c>
      <c r="C15" s="27" t="s">
        <v>183</v>
      </c>
      <c r="D15" s="24" t="s">
        <v>163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</row>
    <row r="16" spans="1:40" ht="28">
      <c r="A16" s="22" t="s">
        <v>151</v>
      </c>
      <c r="B16" s="24" t="s">
        <v>182</v>
      </c>
      <c r="C16" s="27" t="s">
        <v>184</v>
      </c>
      <c r="D16" s="24" t="s">
        <v>163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</row>
    <row r="17" spans="1:40" ht="28">
      <c r="A17" s="22" t="s">
        <v>151</v>
      </c>
      <c r="B17" s="24" t="s">
        <v>182</v>
      </c>
      <c r="C17" s="27" t="s">
        <v>185</v>
      </c>
      <c r="D17" s="24" t="s">
        <v>163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</row>
    <row r="18" spans="1:40">
      <c r="A18" s="22" t="s">
        <v>151</v>
      </c>
      <c r="B18" s="24" t="s">
        <v>182</v>
      </c>
      <c r="C18" s="27" t="s">
        <v>186</v>
      </c>
      <c r="D18" s="24" t="s">
        <v>163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1:40" ht="30">
      <c r="A19" s="22" t="s">
        <v>151</v>
      </c>
      <c r="B19" s="24" t="s">
        <v>182</v>
      </c>
      <c r="C19" s="27" t="s">
        <v>187</v>
      </c>
      <c r="D19" s="24" t="s">
        <v>163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</row>
  </sheetData>
  <mergeCells count="3">
    <mergeCell ref="W1:AB1"/>
    <mergeCell ref="AC1:AH1"/>
    <mergeCell ref="AI1:AN1"/>
  </mergeCells>
  <phoneticPr fontId="31" type="noConversion"/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9A30-80B5-E742-8A3C-0FB79CCCD3E3}">
  <dimension ref="A1:U200"/>
  <sheetViews>
    <sheetView workbookViewId="0">
      <pane ySplit="1" topLeftCell="A36" activePane="bottomLeft" state="frozen"/>
      <selection pane="bottomLeft" activeCell="S43" sqref="S43"/>
    </sheetView>
  </sheetViews>
  <sheetFormatPr baseColWidth="10" defaultRowHeight="16"/>
  <cols>
    <col min="1" max="1" width="22.5" style="159" customWidth="1"/>
    <col min="2" max="2" width="37.5" style="159" customWidth="1"/>
    <col min="3" max="3" width="34.1640625" style="159" customWidth="1"/>
    <col min="4" max="6" width="0" style="159" hidden="1" customWidth="1"/>
    <col min="7" max="7" width="19.1640625" style="159" customWidth="1"/>
    <col min="8" max="9" width="0" style="159" hidden="1" customWidth="1"/>
    <col min="10" max="11" width="22.5" style="159" customWidth="1"/>
    <col min="12" max="14" width="0" style="159" hidden="1" customWidth="1"/>
    <col min="15" max="18" width="22.5" style="159" hidden="1" customWidth="1"/>
    <col min="19" max="21" width="22.5" style="159" customWidth="1"/>
    <col min="22" max="16384" width="10.83203125" style="159"/>
  </cols>
  <sheetData>
    <row r="1" spans="1:21" ht="60">
      <c r="A1" s="143" t="s">
        <v>151</v>
      </c>
      <c r="B1" s="144" t="s">
        <v>188</v>
      </c>
      <c r="C1" s="144" t="s">
        <v>189</v>
      </c>
      <c r="D1" s="145" t="s">
        <v>190</v>
      </c>
      <c r="E1" s="143" t="s">
        <v>191</v>
      </c>
      <c r="F1" s="143" t="s">
        <v>192</v>
      </c>
      <c r="G1" s="143" t="s">
        <v>154</v>
      </c>
      <c r="H1" s="143" t="s">
        <v>1537</v>
      </c>
      <c r="I1" s="143" t="s">
        <v>193</v>
      </c>
      <c r="J1" s="146" t="s">
        <v>1538</v>
      </c>
      <c r="K1" s="146" t="s">
        <v>1539</v>
      </c>
      <c r="L1" s="143" t="s">
        <v>194</v>
      </c>
      <c r="M1" s="143" t="s">
        <v>195</v>
      </c>
      <c r="N1" s="143" t="s">
        <v>196</v>
      </c>
      <c r="O1" s="143" t="s">
        <v>197</v>
      </c>
      <c r="P1" s="143" t="s">
        <v>198</v>
      </c>
      <c r="Q1" s="143" t="s">
        <v>199</v>
      </c>
      <c r="R1" s="143" t="s">
        <v>200</v>
      </c>
      <c r="S1" s="143" t="s">
        <v>201</v>
      </c>
      <c r="T1" s="147" t="s">
        <v>202</v>
      </c>
      <c r="U1" s="143" t="s">
        <v>203</v>
      </c>
    </row>
    <row r="2" spans="1:21" ht="220">
      <c r="A2" s="149" t="s">
        <v>204</v>
      </c>
      <c r="B2" s="150" t="s">
        <v>205</v>
      </c>
      <c r="C2" s="150" t="s">
        <v>206</v>
      </c>
      <c r="D2" s="151" t="s">
        <v>207</v>
      </c>
      <c r="E2" s="149" t="s">
        <v>208</v>
      </c>
      <c r="F2" s="149" t="s">
        <v>209</v>
      </c>
      <c r="G2" s="149" t="s">
        <v>210</v>
      </c>
      <c r="H2" s="149"/>
      <c r="I2" s="149">
        <v>4.82</v>
      </c>
      <c r="J2" s="152" t="s">
        <v>27</v>
      </c>
      <c r="K2" s="152" t="s">
        <v>27</v>
      </c>
      <c r="L2" s="149">
        <v>4.3899999999999997</v>
      </c>
      <c r="M2" s="149">
        <v>5.49</v>
      </c>
      <c r="N2" s="149">
        <v>4.82</v>
      </c>
      <c r="O2" s="153">
        <f t="shared" ref="O2:O40" si="0">AVERAGE(L2:N2)</f>
        <v>4.8999999999999995</v>
      </c>
      <c r="P2" s="153">
        <v>4.4130000000000003</v>
      </c>
      <c r="Q2" s="153">
        <v>4.7830000000000004</v>
      </c>
      <c r="R2" s="153">
        <v>4.6449999999999996</v>
      </c>
      <c r="S2" s="153">
        <f t="shared" ref="S2:S40" si="1">AVERAGE((P2:R2))</f>
        <v>4.613666666666667</v>
      </c>
      <c r="T2" s="154" t="e">
        <f t="shared" ref="T2:T65" si="2">(S2-J2)/J2</f>
        <v>#VALUE!</v>
      </c>
      <c r="U2" s="153"/>
    </row>
    <row r="3" spans="1:21" ht="220">
      <c r="A3" s="149" t="s">
        <v>204</v>
      </c>
      <c r="B3" s="150" t="s">
        <v>211</v>
      </c>
      <c r="C3" s="150" t="s">
        <v>212</v>
      </c>
      <c r="D3" s="151" t="s">
        <v>213</v>
      </c>
      <c r="E3" s="151" t="s">
        <v>208</v>
      </c>
      <c r="F3" s="149" t="s">
        <v>214</v>
      </c>
      <c r="G3" s="149" t="s">
        <v>210</v>
      </c>
      <c r="H3" s="149"/>
      <c r="I3" s="149">
        <v>2.9</v>
      </c>
      <c r="J3" s="160">
        <v>5.5</v>
      </c>
      <c r="K3" s="161">
        <v>6.3250000000000002</v>
      </c>
      <c r="L3" s="149">
        <v>2.2999999999999998</v>
      </c>
      <c r="M3" s="149">
        <v>2.12</v>
      </c>
      <c r="N3" s="149">
        <v>2.4</v>
      </c>
      <c r="O3" s="153">
        <f t="shared" si="0"/>
        <v>2.2733333333333334</v>
      </c>
      <c r="P3" s="153">
        <v>1.2490000000000001</v>
      </c>
      <c r="Q3" s="153">
        <v>1.347</v>
      </c>
      <c r="R3" s="153">
        <v>1.1779999999999999</v>
      </c>
      <c r="S3" s="153">
        <f t="shared" si="1"/>
        <v>1.258</v>
      </c>
      <c r="T3" s="154">
        <f t="shared" si="2"/>
        <v>-0.77127272727272722</v>
      </c>
      <c r="U3" s="153"/>
    </row>
    <row r="4" spans="1:21" ht="340">
      <c r="A4" s="149" t="s">
        <v>204</v>
      </c>
      <c r="B4" s="150" t="s">
        <v>215</v>
      </c>
      <c r="C4" s="150" t="s">
        <v>216</v>
      </c>
      <c r="D4" s="151"/>
      <c r="E4" s="149" t="s">
        <v>217</v>
      </c>
      <c r="F4" s="149" t="s">
        <v>218</v>
      </c>
      <c r="G4" s="149" t="s">
        <v>210</v>
      </c>
      <c r="H4" s="149"/>
      <c r="I4" s="149">
        <v>2.2733333330000001</v>
      </c>
      <c r="J4" s="160">
        <v>1.5</v>
      </c>
      <c r="K4" s="161">
        <v>1.8</v>
      </c>
      <c r="L4" s="149">
        <v>2.21</v>
      </c>
      <c r="M4" s="149">
        <v>2.74</v>
      </c>
      <c r="N4" s="149">
        <v>2.2799999999999998</v>
      </c>
      <c r="O4" s="153">
        <f t="shared" si="0"/>
        <v>2.41</v>
      </c>
      <c r="P4" s="153">
        <v>2.1179999999999999</v>
      </c>
      <c r="Q4" s="153">
        <v>2.0099999999999998</v>
      </c>
      <c r="R4" s="153">
        <v>1.724</v>
      </c>
      <c r="S4" s="153">
        <f t="shared" si="1"/>
        <v>1.9506666666666668</v>
      </c>
      <c r="T4" s="154">
        <f t="shared" si="2"/>
        <v>0.30044444444444451</v>
      </c>
      <c r="U4" s="153"/>
    </row>
    <row r="5" spans="1:21" ht="409.6">
      <c r="A5" s="149" t="s">
        <v>204</v>
      </c>
      <c r="B5" s="150" t="s">
        <v>219</v>
      </c>
      <c r="C5" s="150" t="s">
        <v>220</v>
      </c>
      <c r="D5" s="151"/>
      <c r="E5" s="149" t="s">
        <v>221</v>
      </c>
      <c r="F5" s="149" t="s">
        <v>222</v>
      </c>
      <c r="G5" s="149" t="s">
        <v>210</v>
      </c>
      <c r="H5" s="149"/>
      <c r="I5" s="149">
        <v>2.4466666670000001</v>
      </c>
      <c r="J5" s="160">
        <v>2</v>
      </c>
      <c r="K5" s="161">
        <v>2.4</v>
      </c>
      <c r="L5" s="149">
        <v>2.2999999999999998</v>
      </c>
      <c r="M5" s="149">
        <v>2.63</v>
      </c>
      <c r="N5" s="149">
        <v>2.57</v>
      </c>
      <c r="O5" s="153">
        <f t="shared" si="0"/>
        <v>2.5</v>
      </c>
      <c r="P5" s="153">
        <v>2.222</v>
      </c>
      <c r="Q5" s="153">
        <v>2.0870000000000002</v>
      </c>
      <c r="R5" s="153">
        <v>2.2229999999999999</v>
      </c>
      <c r="S5" s="153">
        <f t="shared" si="1"/>
        <v>2.1773333333333333</v>
      </c>
      <c r="T5" s="154">
        <f t="shared" si="2"/>
        <v>8.8666666666666671E-2</v>
      </c>
      <c r="U5" s="153"/>
    </row>
    <row r="6" spans="1:21" ht="280">
      <c r="A6" s="149" t="s">
        <v>204</v>
      </c>
      <c r="B6" s="150" t="s">
        <v>223</v>
      </c>
      <c r="C6" s="150" t="s">
        <v>224</v>
      </c>
      <c r="D6" s="151" t="s">
        <v>225</v>
      </c>
      <c r="E6" s="151" t="s">
        <v>226</v>
      </c>
      <c r="F6" s="149" t="s">
        <v>227</v>
      </c>
      <c r="G6" s="149" t="s">
        <v>210</v>
      </c>
      <c r="H6" s="149"/>
      <c r="I6" s="149">
        <v>1.7966666659999999</v>
      </c>
      <c r="J6" s="160">
        <v>5.5</v>
      </c>
      <c r="K6" s="161">
        <v>6.3250000000000002</v>
      </c>
      <c r="L6" s="149">
        <v>2.2000000000000002</v>
      </c>
      <c r="M6" s="149">
        <v>2.08</v>
      </c>
      <c r="N6" s="149">
        <v>2.17</v>
      </c>
      <c r="O6" s="153">
        <f t="shared" si="0"/>
        <v>2.15</v>
      </c>
      <c r="P6" s="153">
        <v>1.7190000000000001</v>
      </c>
      <c r="Q6" s="153">
        <v>1.482</v>
      </c>
      <c r="R6" s="153">
        <v>1.9870000000000001</v>
      </c>
      <c r="S6" s="153">
        <f t="shared" si="1"/>
        <v>1.7293333333333336</v>
      </c>
      <c r="T6" s="154">
        <f t="shared" si="2"/>
        <v>-0.68557575757575751</v>
      </c>
      <c r="U6" s="153"/>
    </row>
    <row r="7" spans="1:21" ht="320">
      <c r="A7" s="149" t="s">
        <v>204</v>
      </c>
      <c r="B7" s="150" t="s">
        <v>228</v>
      </c>
      <c r="C7" s="150" t="s">
        <v>229</v>
      </c>
      <c r="D7" s="151"/>
      <c r="E7" s="151" t="s">
        <v>230</v>
      </c>
      <c r="F7" s="149" t="s">
        <v>231</v>
      </c>
      <c r="G7" s="149" t="s">
        <v>210</v>
      </c>
      <c r="H7" s="149"/>
      <c r="I7" s="149">
        <v>3.266666667</v>
      </c>
      <c r="J7" s="160">
        <v>4</v>
      </c>
      <c r="K7" s="161">
        <v>4.5999999999999996</v>
      </c>
      <c r="L7" s="149">
        <v>3.12</v>
      </c>
      <c r="M7" s="149">
        <v>3.22</v>
      </c>
      <c r="N7" s="149">
        <v>3.2</v>
      </c>
      <c r="O7" s="153">
        <f t="shared" si="0"/>
        <v>3.1799999999999997</v>
      </c>
      <c r="P7" s="153">
        <v>3.53</v>
      </c>
      <c r="Q7" s="153">
        <v>3.34</v>
      </c>
      <c r="R7" s="153">
        <v>3.36</v>
      </c>
      <c r="S7" s="153">
        <f t="shared" si="1"/>
        <v>3.4099999999999997</v>
      </c>
      <c r="T7" s="154">
        <f t="shared" si="2"/>
        <v>-0.14750000000000008</v>
      </c>
      <c r="U7" s="153"/>
    </row>
    <row r="8" spans="1:21" ht="380">
      <c r="A8" s="149" t="s">
        <v>204</v>
      </c>
      <c r="B8" s="150" t="s">
        <v>232</v>
      </c>
      <c r="C8" s="150" t="s">
        <v>233</v>
      </c>
      <c r="D8" s="151"/>
      <c r="E8" s="151" t="s">
        <v>234</v>
      </c>
      <c r="F8" s="149" t="s">
        <v>235</v>
      </c>
      <c r="G8" s="149" t="s">
        <v>210</v>
      </c>
      <c r="H8" s="149"/>
      <c r="I8" s="149">
        <v>17.46</v>
      </c>
      <c r="J8" s="160">
        <v>12</v>
      </c>
      <c r="K8" s="161">
        <v>12.6</v>
      </c>
      <c r="L8" s="149">
        <v>16.260000000000002</v>
      </c>
      <c r="M8" s="149">
        <v>16.100000000000001</v>
      </c>
      <c r="N8" s="149">
        <v>18.239999999999998</v>
      </c>
      <c r="O8" s="153">
        <f t="shared" si="0"/>
        <v>16.866666666666664</v>
      </c>
      <c r="P8" s="153">
        <v>19.37</v>
      </c>
      <c r="Q8" s="153">
        <v>17.32</v>
      </c>
      <c r="R8" s="153">
        <v>14.01</v>
      </c>
      <c r="S8" s="153">
        <f t="shared" si="1"/>
        <v>16.899999999999999</v>
      </c>
      <c r="T8" s="154">
        <f t="shared" si="2"/>
        <v>0.40833333333333321</v>
      </c>
      <c r="U8" s="153"/>
    </row>
    <row r="9" spans="1:21" ht="340">
      <c r="A9" s="149" t="s">
        <v>204</v>
      </c>
      <c r="B9" s="150" t="s">
        <v>236</v>
      </c>
      <c r="C9" s="150" t="s">
        <v>237</v>
      </c>
      <c r="D9" s="151"/>
      <c r="E9" s="149" t="s">
        <v>238</v>
      </c>
      <c r="F9" s="149" t="s">
        <v>239</v>
      </c>
      <c r="G9" s="149" t="s">
        <v>210</v>
      </c>
      <c r="H9" s="149"/>
      <c r="I9" s="149">
        <v>16.206666670000001</v>
      </c>
      <c r="J9" s="160">
        <v>12</v>
      </c>
      <c r="K9" s="161">
        <v>12.6</v>
      </c>
      <c r="L9" s="149">
        <v>12.46</v>
      </c>
      <c r="M9" s="149">
        <v>13.19</v>
      </c>
      <c r="N9" s="149">
        <v>10.85</v>
      </c>
      <c r="O9" s="153">
        <f t="shared" si="0"/>
        <v>12.166666666666666</v>
      </c>
      <c r="P9" s="153">
        <v>11.09</v>
      </c>
      <c r="Q9" s="153">
        <v>12.23</v>
      </c>
      <c r="R9" s="153">
        <v>13.72</v>
      </c>
      <c r="S9" s="153">
        <f t="shared" si="1"/>
        <v>12.346666666666666</v>
      </c>
      <c r="T9" s="154">
        <f t="shared" si="2"/>
        <v>2.8888888888888815E-2</v>
      </c>
      <c r="U9" s="153"/>
    </row>
    <row r="10" spans="1:21" ht="300">
      <c r="A10" s="149" t="s">
        <v>204</v>
      </c>
      <c r="B10" s="150" t="s">
        <v>240</v>
      </c>
      <c r="C10" s="150" t="s">
        <v>241</v>
      </c>
      <c r="D10" s="151"/>
      <c r="E10" s="149" t="s">
        <v>242</v>
      </c>
      <c r="F10" s="149" t="s">
        <v>243</v>
      </c>
      <c r="G10" s="149" t="s">
        <v>210</v>
      </c>
      <c r="H10" s="149"/>
      <c r="I10" s="149">
        <v>2.1966666670000001</v>
      </c>
      <c r="J10" s="160">
        <v>1</v>
      </c>
      <c r="K10" s="161">
        <v>1.2</v>
      </c>
      <c r="L10" s="149">
        <v>2.46</v>
      </c>
      <c r="M10" s="149">
        <v>2.82</v>
      </c>
      <c r="N10" s="149">
        <v>2.59</v>
      </c>
      <c r="O10" s="153">
        <f t="shared" si="0"/>
        <v>2.6233333333333331</v>
      </c>
      <c r="P10" s="153">
        <v>1.64</v>
      </c>
      <c r="Q10" s="153">
        <v>3.92</v>
      </c>
      <c r="R10" s="153">
        <v>2.62</v>
      </c>
      <c r="S10" s="153">
        <f t="shared" si="1"/>
        <v>2.7266666666666666</v>
      </c>
      <c r="T10" s="154">
        <f t="shared" si="2"/>
        <v>1.7266666666666666</v>
      </c>
      <c r="U10" s="153"/>
    </row>
    <row r="11" spans="1:21" ht="409.6">
      <c r="A11" s="149" t="s">
        <v>204</v>
      </c>
      <c r="B11" s="150" t="s">
        <v>244</v>
      </c>
      <c r="C11" s="150" t="s">
        <v>245</v>
      </c>
      <c r="D11" s="151"/>
      <c r="E11" s="149" t="s">
        <v>246</v>
      </c>
      <c r="F11" s="149" t="s">
        <v>247</v>
      </c>
      <c r="G11" s="149" t="s">
        <v>210</v>
      </c>
      <c r="H11" s="149"/>
      <c r="I11" s="149">
        <v>2.3233333329999999</v>
      </c>
      <c r="J11" s="160">
        <v>2.5</v>
      </c>
      <c r="K11" s="161">
        <v>3</v>
      </c>
      <c r="L11" s="149">
        <v>2.96</v>
      </c>
      <c r="M11" s="149">
        <v>2.8</v>
      </c>
      <c r="N11" s="149">
        <v>3.02</v>
      </c>
      <c r="O11" s="153">
        <f t="shared" si="0"/>
        <v>2.9266666666666663</v>
      </c>
      <c r="P11" s="153">
        <v>2.0099999999999998</v>
      </c>
      <c r="Q11" s="153">
        <v>2.63</v>
      </c>
      <c r="R11" s="153">
        <v>1.79</v>
      </c>
      <c r="S11" s="153">
        <f t="shared" si="1"/>
        <v>2.1433333333333331</v>
      </c>
      <c r="T11" s="154">
        <f t="shared" si="2"/>
        <v>-0.14266666666666677</v>
      </c>
      <c r="U11" s="153"/>
    </row>
    <row r="12" spans="1:21" ht="409.6">
      <c r="A12" s="149" t="s">
        <v>204</v>
      </c>
      <c r="B12" s="150" t="s">
        <v>248</v>
      </c>
      <c r="C12" s="150" t="s">
        <v>249</v>
      </c>
      <c r="D12" s="151"/>
      <c r="E12" s="149" t="s">
        <v>250</v>
      </c>
      <c r="F12" s="149" t="s">
        <v>251</v>
      </c>
      <c r="G12" s="149" t="s">
        <v>210</v>
      </c>
      <c r="H12" s="149"/>
      <c r="I12" s="149">
        <v>2.95</v>
      </c>
      <c r="J12" s="160">
        <v>2</v>
      </c>
      <c r="K12" s="161">
        <v>2.4</v>
      </c>
      <c r="L12" s="149">
        <v>2.34</v>
      </c>
      <c r="M12" s="149">
        <v>2.52</v>
      </c>
      <c r="N12" s="149">
        <v>2.78</v>
      </c>
      <c r="O12" s="153">
        <f t="shared" si="0"/>
        <v>2.5466666666666664</v>
      </c>
      <c r="P12" s="153">
        <v>2.42</v>
      </c>
      <c r="Q12" s="153">
        <v>3.88</v>
      </c>
      <c r="R12" s="153">
        <v>2.12</v>
      </c>
      <c r="S12" s="153">
        <f t="shared" si="1"/>
        <v>2.8066666666666666</v>
      </c>
      <c r="T12" s="154">
        <f t="shared" si="2"/>
        <v>0.40333333333333332</v>
      </c>
      <c r="U12" s="153"/>
    </row>
    <row r="13" spans="1:21" ht="409.6">
      <c r="A13" s="149" t="s">
        <v>204</v>
      </c>
      <c r="B13" s="150" t="s">
        <v>252</v>
      </c>
      <c r="C13" s="150" t="s">
        <v>253</v>
      </c>
      <c r="D13" s="151"/>
      <c r="E13" s="151" t="s">
        <v>254</v>
      </c>
      <c r="F13" s="149" t="s">
        <v>255</v>
      </c>
      <c r="G13" s="149" t="s">
        <v>210</v>
      </c>
      <c r="H13" s="149"/>
      <c r="I13" s="149">
        <v>8.943333333</v>
      </c>
      <c r="J13" s="160">
        <v>16</v>
      </c>
      <c r="K13" s="161">
        <v>16.8</v>
      </c>
      <c r="L13" s="149">
        <v>9.34</v>
      </c>
      <c r="M13" s="149">
        <v>8.1300000000000008</v>
      </c>
      <c r="N13" s="149">
        <v>8.4499999999999993</v>
      </c>
      <c r="O13" s="153">
        <f t="shared" si="0"/>
        <v>8.6399999999999988</v>
      </c>
      <c r="P13" s="153">
        <v>10.24</v>
      </c>
      <c r="Q13" s="153">
        <v>10.63</v>
      </c>
      <c r="R13" s="153">
        <v>10.07</v>
      </c>
      <c r="S13" s="153">
        <f t="shared" si="1"/>
        <v>10.313333333333334</v>
      </c>
      <c r="T13" s="154">
        <f t="shared" si="2"/>
        <v>-0.3554166666666666</v>
      </c>
      <c r="U13" s="153"/>
    </row>
    <row r="14" spans="1:21" ht="409.6">
      <c r="A14" s="149" t="s">
        <v>204</v>
      </c>
      <c r="B14" s="150" t="s">
        <v>256</v>
      </c>
      <c r="C14" s="150" t="s">
        <v>257</v>
      </c>
      <c r="D14" s="151"/>
      <c r="E14" s="149" t="s">
        <v>258</v>
      </c>
      <c r="F14" s="149" t="s">
        <v>255</v>
      </c>
      <c r="G14" s="149" t="s">
        <v>210</v>
      </c>
      <c r="H14" s="149"/>
      <c r="I14" s="149">
        <v>14.766666669999999</v>
      </c>
      <c r="J14" s="160">
        <v>16.5</v>
      </c>
      <c r="K14" s="161">
        <v>17.324999999999999</v>
      </c>
      <c r="L14" s="149">
        <v>15.01</v>
      </c>
      <c r="M14" s="149">
        <v>14.67</v>
      </c>
      <c r="N14" s="149">
        <v>14.56</v>
      </c>
      <c r="O14" s="153">
        <f t="shared" si="0"/>
        <v>14.746666666666668</v>
      </c>
      <c r="P14" s="153">
        <v>13.362</v>
      </c>
      <c r="Q14" s="153">
        <v>14.358000000000001</v>
      </c>
      <c r="R14" s="153">
        <v>13.311</v>
      </c>
      <c r="S14" s="153">
        <f t="shared" si="1"/>
        <v>13.677</v>
      </c>
      <c r="T14" s="154">
        <f t="shared" si="2"/>
        <v>-0.17109090909090913</v>
      </c>
      <c r="U14" s="153"/>
    </row>
    <row r="15" spans="1:21" ht="320">
      <c r="A15" s="149" t="s">
        <v>151</v>
      </c>
      <c r="B15" s="150" t="s">
        <v>259</v>
      </c>
      <c r="C15" s="150" t="s">
        <v>260</v>
      </c>
      <c r="D15" s="151"/>
      <c r="E15" s="149" t="s">
        <v>261</v>
      </c>
      <c r="F15" s="149" t="s">
        <v>262</v>
      </c>
      <c r="G15" s="149" t="s">
        <v>210</v>
      </c>
      <c r="H15" s="149"/>
      <c r="I15" s="149">
        <v>6.8566666669999998</v>
      </c>
      <c r="J15" s="160">
        <v>5</v>
      </c>
      <c r="K15" s="161">
        <v>5.75</v>
      </c>
      <c r="L15" s="149">
        <v>6.78</v>
      </c>
      <c r="M15" s="149">
        <v>6.77</v>
      </c>
      <c r="N15" s="149">
        <v>6.64</v>
      </c>
      <c r="O15" s="153">
        <f t="shared" si="0"/>
        <v>6.73</v>
      </c>
      <c r="P15" s="153">
        <v>3.46</v>
      </c>
      <c r="Q15" s="153">
        <v>3.25</v>
      </c>
      <c r="R15" s="153">
        <v>3.34</v>
      </c>
      <c r="S15" s="153">
        <f t="shared" si="1"/>
        <v>3.35</v>
      </c>
      <c r="T15" s="154">
        <f t="shared" si="2"/>
        <v>-0.32999999999999996</v>
      </c>
      <c r="U15" s="153"/>
    </row>
    <row r="16" spans="1:21" ht="180">
      <c r="A16" s="149" t="s">
        <v>204</v>
      </c>
      <c r="B16" s="150" t="s">
        <v>263</v>
      </c>
      <c r="C16" s="150" t="s">
        <v>264</v>
      </c>
      <c r="D16" s="151" t="s">
        <v>265</v>
      </c>
      <c r="E16" s="151" t="s">
        <v>266</v>
      </c>
      <c r="F16" s="149" t="s">
        <v>267</v>
      </c>
      <c r="G16" s="149" t="s">
        <v>210</v>
      </c>
      <c r="H16" s="149"/>
      <c r="I16" s="149">
        <v>9.77</v>
      </c>
      <c r="J16" s="160">
        <v>4</v>
      </c>
      <c r="K16" s="161">
        <v>4.5999999999999996</v>
      </c>
      <c r="L16" s="149">
        <v>6.65</v>
      </c>
      <c r="M16" s="149">
        <v>7.58</v>
      </c>
      <c r="N16" s="149">
        <v>6.29</v>
      </c>
      <c r="O16" s="153">
        <f t="shared" si="0"/>
        <v>6.84</v>
      </c>
      <c r="P16" s="153">
        <v>5.8609999999999998</v>
      </c>
      <c r="Q16" s="153">
        <v>8.7240000000000002</v>
      </c>
      <c r="R16" s="153">
        <v>5.3220000000000001</v>
      </c>
      <c r="S16" s="153">
        <f t="shared" si="1"/>
        <v>6.6356666666666664</v>
      </c>
      <c r="T16" s="154">
        <f t="shared" si="2"/>
        <v>0.6589166666666666</v>
      </c>
      <c r="U16" s="153"/>
    </row>
    <row r="17" spans="1:21" ht="160">
      <c r="A17" s="149" t="s">
        <v>204</v>
      </c>
      <c r="B17" s="150" t="s">
        <v>268</v>
      </c>
      <c r="C17" s="150" t="s">
        <v>269</v>
      </c>
      <c r="D17" s="151" t="s">
        <v>270</v>
      </c>
      <c r="E17" s="151" t="s">
        <v>271</v>
      </c>
      <c r="F17" s="149" t="s">
        <v>272</v>
      </c>
      <c r="G17" s="149" t="s">
        <v>210</v>
      </c>
      <c r="H17" s="149"/>
      <c r="I17" s="149">
        <v>1.25</v>
      </c>
      <c r="J17" s="160">
        <v>1</v>
      </c>
      <c r="K17" s="161">
        <v>1.2</v>
      </c>
      <c r="L17" s="149">
        <v>1.1399999999999999</v>
      </c>
      <c r="M17" s="149">
        <v>1.76</v>
      </c>
      <c r="N17" s="149">
        <v>1.58</v>
      </c>
      <c r="O17" s="153">
        <f t="shared" si="0"/>
        <v>1.4933333333333334</v>
      </c>
      <c r="P17" s="153">
        <v>1.21</v>
      </c>
      <c r="Q17" s="153">
        <v>1.804</v>
      </c>
      <c r="R17" s="153">
        <v>1.52</v>
      </c>
      <c r="S17" s="153">
        <f t="shared" si="1"/>
        <v>1.5113333333333336</v>
      </c>
      <c r="T17" s="154">
        <f t="shared" si="2"/>
        <v>0.51133333333333364</v>
      </c>
      <c r="U17" s="153"/>
    </row>
    <row r="18" spans="1:21" ht="160">
      <c r="A18" s="149" t="s">
        <v>204</v>
      </c>
      <c r="B18" s="150" t="s">
        <v>273</v>
      </c>
      <c r="C18" s="150" t="s">
        <v>274</v>
      </c>
      <c r="D18" s="151" t="s">
        <v>275</v>
      </c>
      <c r="E18" s="151" t="s">
        <v>271</v>
      </c>
      <c r="F18" s="149" t="s">
        <v>276</v>
      </c>
      <c r="G18" s="149" t="s">
        <v>210</v>
      </c>
      <c r="H18" s="149"/>
      <c r="I18" s="149">
        <v>7.6966666669999997</v>
      </c>
      <c r="J18" s="160">
        <v>4</v>
      </c>
      <c r="K18" s="161">
        <v>4.5999999999999996</v>
      </c>
      <c r="L18" s="149">
        <v>2.5499999999999998</v>
      </c>
      <c r="M18" s="149">
        <v>4.1399999999999997</v>
      </c>
      <c r="N18" s="149">
        <v>4.9000000000000004</v>
      </c>
      <c r="O18" s="153">
        <f t="shared" si="0"/>
        <v>3.8633333333333333</v>
      </c>
      <c r="P18" s="153">
        <v>11.779</v>
      </c>
      <c r="Q18" s="153">
        <v>4.5810000000000004</v>
      </c>
      <c r="R18" s="153">
        <v>4.6360000000000001</v>
      </c>
      <c r="S18" s="153">
        <f t="shared" si="1"/>
        <v>6.9986666666666659</v>
      </c>
      <c r="T18" s="154">
        <f t="shared" si="2"/>
        <v>0.74966666666666648</v>
      </c>
      <c r="U18" s="153" t="s">
        <v>277</v>
      </c>
    </row>
    <row r="19" spans="1:21" ht="180">
      <c r="A19" s="149" t="s">
        <v>151</v>
      </c>
      <c r="B19" s="149" t="s">
        <v>278</v>
      </c>
      <c r="C19" s="149" t="s">
        <v>279</v>
      </c>
      <c r="D19" s="151" t="s">
        <v>280</v>
      </c>
      <c r="E19" s="151" t="s">
        <v>266</v>
      </c>
      <c r="F19" s="149" t="s">
        <v>281</v>
      </c>
      <c r="G19" s="149" t="s">
        <v>210</v>
      </c>
      <c r="H19" s="149"/>
      <c r="I19" s="149">
        <v>1.5933333329999999</v>
      </c>
      <c r="J19" s="160">
        <v>2</v>
      </c>
      <c r="K19" s="161">
        <v>2.4</v>
      </c>
      <c r="L19" s="149">
        <v>0.6</v>
      </c>
      <c r="M19" s="149">
        <v>1.01</v>
      </c>
      <c r="N19" s="149">
        <v>0.1</v>
      </c>
      <c r="O19" s="153">
        <f t="shared" si="0"/>
        <v>0.56999999999999995</v>
      </c>
      <c r="P19" s="153">
        <v>0.84</v>
      </c>
      <c r="Q19" s="153">
        <v>0.86</v>
      </c>
      <c r="R19" s="153">
        <v>0.1</v>
      </c>
      <c r="S19" s="153">
        <f t="shared" si="1"/>
        <v>0.6</v>
      </c>
      <c r="T19" s="154">
        <f t="shared" si="2"/>
        <v>-0.7</v>
      </c>
      <c r="U19" s="153"/>
    </row>
    <row r="20" spans="1:21" ht="180">
      <c r="A20" s="149" t="s">
        <v>282</v>
      </c>
      <c r="B20" s="149" t="s">
        <v>283</v>
      </c>
      <c r="C20" s="149" t="s">
        <v>284</v>
      </c>
      <c r="D20" s="151" t="s">
        <v>285</v>
      </c>
      <c r="E20" s="151" t="s">
        <v>266</v>
      </c>
      <c r="F20" s="149" t="s">
        <v>286</v>
      </c>
      <c r="G20" s="149" t="s">
        <v>210</v>
      </c>
      <c r="H20" s="149"/>
      <c r="I20" s="149">
        <v>10.50666667</v>
      </c>
      <c r="J20" s="160">
        <v>7</v>
      </c>
      <c r="K20" s="161">
        <v>8</v>
      </c>
      <c r="L20" s="149">
        <v>3.03</v>
      </c>
      <c r="M20" s="149">
        <v>3.1</v>
      </c>
      <c r="N20" s="149">
        <v>3.43</v>
      </c>
      <c r="O20" s="153">
        <f t="shared" si="0"/>
        <v>3.186666666666667</v>
      </c>
      <c r="P20" s="153">
        <v>2.96</v>
      </c>
      <c r="Q20" s="153">
        <v>4.53</v>
      </c>
      <c r="R20" s="153">
        <v>3.67</v>
      </c>
      <c r="S20" s="153">
        <f t="shared" si="1"/>
        <v>3.72</v>
      </c>
      <c r="T20" s="154">
        <f t="shared" si="2"/>
        <v>-0.46857142857142853</v>
      </c>
      <c r="U20" s="153"/>
    </row>
    <row r="21" spans="1:21" ht="180">
      <c r="A21" s="149" t="s">
        <v>151</v>
      </c>
      <c r="B21" s="149" t="s">
        <v>287</v>
      </c>
      <c r="C21" s="149" t="s">
        <v>288</v>
      </c>
      <c r="D21" s="151" t="s">
        <v>289</v>
      </c>
      <c r="E21" s="151" t="s">
        <v>266</v>
      </c>
      <c r="F21" s="155" t="s">
        <v>290</v>
      </c>
      <c r="G21" s="149" t="s">
        <v>210</v>
      </c>
      <c r="H21" s="149"/>
      <c r="I21" s="149">
        <v>5.7303333329999999</v>
      </c>
      <c r="J21" s="160">
        <v>5</v>
      </c>
      <c r="K21" s="161">
        <v>5.75</v>
      </c>
      <c r="L21" s="149">
        <v>4.5229999999999997</v>
      </c>
      <c r="M21" s="149">
        <v>4.12</v>
      </c>
      <c r="N21" s="149">
        <v>3.9340000000000002</v>
      </c>
      <c r="O21" s="153">
        <f t="shared" si="0"/>
        <v>4.1923333333333339</v>
      </c>
      <c r="P21" s="153">
        <v>3.2330000000000001</v>
      </c>
      <c r="Q21" s="153">
        <v>4.8570000000000002</v>
      </c>
      <c r="R21" s="153">
        <v>4.3330000000000002</v>
      </c>
      <c r="S21" s="153">
        <f t="shared" si="1"/>
        <v>4.141</v>
      </c>
      <c r="T21" s="154">
        <f t="shared" si="2"/>
        <v>-0.17180000000000001</v>
      </c>
      <c r="U21" s="153"/>
    </row>
    <row r="22" spans="1:21" ht="200">
      <c r="A22" s="149" t="s">
        <v>151</v>
      </c>
      <c r="B22" s="149" t="s">
        <v>291</v>
      </c>
      <c r="C22" s="149" t="s">
        <v>292</v>
      </c>
      <c r="D22" s="149" t="s">
        <v>289</v>
      </c>
      <c r="E22" s="151" t="s">
        <v>266</v>
      </c>
      <c r="F22" s="155" t="s">
        <v>293</v>
      </c>
      <c r="G22" s="149" t="s">
        <v>210</v>
      </c>
      <c r="H22" s="149"/>
      <c r="I22" s="149">
        <v>12.266</v>
      </c>
      <c r="J22" s="160">
        <v>13</v>
      </c>
      <c r="K22" s="161">
        <v>13.65</v>
      </c>
      <c r="L22" s="149">
        <v>9.2479999999999993</v>
      </c>
      <c r="M22" s="149">
        <v>11.805999999999999</v>
      </c>
      <c r="N22" s="149">
        <v>11.856999999999999</v>
      </c>
      <c r="O22" s="153">
        <f t="shared" si="0"/>
        <v>10.970333333333334</v>
      </c>
      <c r="P22" s="153">
        <v>7.1059999999999999</v>
      </c>
      <c r="Q22" s="153">
        <v>11.688000000000001</v>
      </c>
      <c r="R22" s="153">
        <v>12.125999999999999</v>
      </c>
      <c r="S22" s="153">
        <f t="shared" si="1"/>
        <v>10.306666666666667</v>
      </c>
      <c r="T22" s="154">
        <f t="shared" si="2"/>
        <v>-0.20717948717948717</v>
      </c>
      <c r="U22" s="153"/>
    </row>
    <row r="23" spans="1:21" ht="180">
      <c r="A23" s="149" t="s">
        <v>204</v>
      </c>
      <c r="B23" s="150" t="s">
        <v>294</v>
      </c>
      <c r="C23" s="150" t="s">
        <v>294</v>
      </c>
      <c r="D23" s="151" t="s">
        <v>295</v>
      </c>
      <c r="E23" s="151" t="s">
        <v>296</v>
      </c>
      <c r="F23" s="149" t="s">
        <v>297</v>
      </c>
      <c r="G23" s="149" t="s">
        <v>210</v>
      </c>
      <c r="H23" s="149"/>
      <c r="I23" s="149">
        <v>3.3</v>
      </c>
      <c r="J23" s="160" t="s">
        <v>27</v>
      </c>
      <c r="K23" s="161" t="s">
        <v>27</v>
      </c>
      <c r="L23" s="149">
        <v>3.9</v>
      </c>
      <c r="M23" s="149">
        <v>3.6</v>
      </c>
      <c r="N23" s="149">
        <v>3.92</v>
      </c>
      <c r="O23" s="153">
        <f t="shared" si="0"/>
        <v>3.8066666666666666</v>
      </c>
      <c r="P23" s="153">
        <v>4.6820000000000004</v>
      </c>
      <c r="Q23" s="153">
        <v>4.548</v>
      </c>
      <c r="R23" s="153">
        <v>4.3780000000000001</v>
      </c>
      <c r="S23" s="153">
        <f t="shared" si="1"/>
        <v>4.5360000000000005</v>
      </c>
      <c r="T23" s="154" t="e">
        <f t="shared" si="2"/>
        <v>#VALUE!</v>
      </c>
      <c r="U23" s="153"/>
    </row>
    <row r="24" spans="1:21" ht="180">
      <c r="A24" s="149" t="s">
        <v>204</v>
      </c>
      <c r="B24" s="150" t="s">
        <v>298</v>
      </c>
      <c r="C24" s="150" t="s">
        <v>298</v>
      </c>
      <c r="D24" s="149" t="s">
        <v>299</v>
      </c>
      <c r="E24" s="150" t="s">
        <v>296</v>
      </c>
      <c r="F24" s="149" t="s">
        <v>300</v>
      </c>
      <c r="G24" s="149" t="s">
        <v>210</v>
      </c>
      <c r="H24" s="149"/>
      <c r="I24" s="149">
        <v>1.68</v>
      </c>
      <c r="J24" s="160">
        <v>3</v>
      </c>
      <c r="K24" s="161">
        <v>3.45</v>
      </c>
      <c r="L24" s="149">
        <v>1.89</v>
      </c>
      <c r="M24" s="149">
        <v>1.72</v>
      </c>
      <c r="N24" s="149">
        <v>1.84</v>
      </c>
      <c r="O24" s="153">
        <f t="shared" si="0"/>
        <v>1.8166666666666667</v>
      </c>
      <c r="P24" s="153">
        <v>1.4450000000000001</v>
      </c>
      <c r="Q24" s="153">
        <v>1.6759999999999999</v>
      </c>
      <c r="R24" s="153">
        <v>1.56</v>
      </c>
      <c r="S24" s="153">
        <f t="shared" si="1"/>
        <v>1.5603333333333333</v>
      </c>
      <c r="T24" s="154">
        <f t="shared" si="2"/>
        <v>-0.47988888888888886</v>
      </c>
      <c r="U24" s="153"/>
    </row>
    <row r="25" spans="1:21" ht="300">
      <c r="A25" s="149" t="s">
        <v>204</v>
      </c>
      <c r="B25" s="150" t="s">
        <v>301</v>
      </c>
      <c r="C25" s="150" t="s">
        <v>301</v>
      </c>
      <c r="D25" s="151" t="s">
        <v>302</v>
      </c>
      <c r="E25" s="151" t="s">
        <v>303</v>
      </c>
      <c r="F25" s="149" t="s">
        <v>304</v>
      </c>
      <c r="G25" s="149" t="s">
        <v>210</v>
      </c>
      <c r="H25" s="149"/>
      <c r="I25" s="149">
        <v>2.0099999999999998</v>
      </c>
      <c r="J25" s="160">
        <v>1.5</v>
      </c>
      <c r="K25" s="161">
        <v>1.8</v>
      </c>
      <c r="L25" s="149">
        <v>2.48</v>
      </c>
      <c r="M25" s="149">
        <v>2.21</v>
      </c>
      <c r="N25" s="149">
        <v>2.04</v>
      </c>
      <c r="O25" s="153">
        <f t="shared" si="0"/>
        <v>2.2433333333333332</v>
      </c>
      <c r="P25" s="153">
        <v>2.1150000000000002</v>
      </c>
      <c r="Q25" s="153">
        <v>2.1789999999999998</v>
      </c>
      <c r="R25" s="153">
        <v>2.117</v>
      </c>
      <c r="S25" s="153">
        <f t="shared" si="1"/>
        <v>2.137</v>
      </c>
      <c r="T25" s="154">
        <f t="shared" si="2"/>
        <v>0.42466666666666669</v>
      </c>
      <c r="U25" s="153"/>
    </row>
    <row r="26" spans="1:21" ht="320">
      <c r="A26" s="149" t="s">
        <v>204</v>
      </c>
      <c r="B26" s="150" t="s">
        <v>305</v>
      </c>
      <c r="C26" s="150" t="s">
        <v>305</v>
      </c>
      <c r="D26" s="151" t="s">
        <v>302</v>
      </c>
      <c r="E26" s="151" t="s">
        <v>306</v>
      </c>
      <c r="F26" s="149" t="s">
        <v>222</v>
      </c>
      <c r="G26" s="149" t="s">
        <v>210</v>
      </c>
      <c r="H26" s="149"/>
      <c r="I26" s="149">
        <v>2.1366666670000001</v>
      </c>
      <c r="J26" s="160">
        <v>2</v>
      </c>
      <c r="K26" s="161">
        <v>2.4</v>
      </c>
      <c r="L26" s="149">
        <v>2.25</v>
      </c>
      <c r="M26" s="149">
        <v>2.4900000000000002</v>
      </c>
      <c r="N26" s="149">
        <v>2.38</v>
      </c>
      <c r="O26" s="153">
        <f t="shared" si="0"/>
        <v>2.3733333333333335</v>
      </c>
      <c r="P26" s="153">
        <v>2.3140000000000001</v>
      </c>
      <c r="Q26" s="153">
        <v>2.34</v>
      </c>
      <c r="R26" s="153">
        <v>2.3370000000000002</v>
      </c>
      <c r="S26" s="153">
        <f t="shared" si="1"/>
        <v>2.3303333333333334</v>
      </c>
      <c r="T26" s="154">
        <f t="shared" si="2"/>
        <v>0.16516666666666668</v>
      </c>
      <c r="U26" s="153"/>
    </row>
    <row r="27" spans="1:21" ht="160">
      <c r="A27" s="149" t="s">
        <v>204</v>
      </c>
      <c r="B27" s="150" t="s">
        <v>307</v>
      </c>
      <c r="C27" s="150" t="s">
        <v>307</v>
      </c>
      <c r="D27" s="151" t="s">
        <v>308</v>
      </c>
      <c r="E27" s="151" t="s">
        <v>309</v>
      </c>
      <c r="F27" s="149" t="s">
        <v>310</v>
      </c>
      <c r="G27" s="149" t="s">
        <v>210</v>
      </c>
      <c r="H27" s="149"/>
      <c r="I27" s="149">
        <v>2.403333333</v>
      </c>
      <c r="J27" s="160">
        <v>1.5</v>
      </c>
      <c r="K27" s="161">
        <v>1.8</v>
      </c>
      <c r="L27" s="149">
        <v>2.2999999999999998</v>
      </c>
      <c r="M27" s="149">
        <v>1.87</v>
      </c>
      <c r="N27" s="149">
        <v>2.29</v>
      </c>
      <c r="O27" s="153">
        <f t="shared" si="0"/>
        <v>2.1533333333333333</v>
      </c>
      <c r="P27" s="153">
        <v>1.617</v>
      </c>
      <c r="Q27" s="153">
        <v>1.617</v>
      </c>
      <c r="R27" s="153">
        <v>1.66</v>
      </c>
      <c r="S27" s="153">
        <f t="shared" si="1"/>
        <v>1.6313333333333333</v>
      </c>
      <c r="T27" s="154">
        <f t="shared" si="2"/>
        <v>8.7555555555555539E-2</v>
      </c>
      <c r="U27" s="153"/>
    </row>
    <row r="28" spans="1:21" ht="240">
      <c r="A28" s="149" t="s">
        <v>204</v>
      </c>
      <c r="B28" s="150" t="s">
        <v>311</v>
      </c>
      <c r="C28" s="150" t="s">
        <v>311</v>
      </c>
      <c r="D28" s="151" t="s">
        <v>225</v>
      </c>
      <c r="E28" s="151" t="s">
        <v>312</v>
      </c>
      <c r="F28" s="149" t="s">
        <v>313</v>
      </c>
      <c r="G28" s="149" t="s">
        <v>210</v>
      </c>
      <c r="H28" s="149"/>
      <c r="I28" s="149">
        <v>2.963333333</v>
      </c>
      <c r="J28" s="160">
        <v>1.5</v>
      </c>
      <c r="K28" s="161">
        <v>1.8</v>
      </c>
      <c r="L28" s="149">
        <v>2.68</v>
      </c>
      <c r="M28" s="149">
        <v>3.14</v>
      </c>
      <c r="N28" s="149">
        <v>2.93</v>
      </c>
      <c r="O28" s="153">
        <f t="shared" si="0"/>
        <v>2.9166666666666665</v>
      </c>
      <c r="P28" s="153">
        <v>1.8520000000000001</v>
      </c>
      <c r="Q28" s="153">
        <v>1.516</v>
      </c>
      <c r="R28" s="153">
        <v>1.583</v>
      </c>
      <c r="S28" s="153">
        <f t="shared" si="1"/>
        <v>1.6503333333333334</v>
      </c>
      <c r="T28" s="154">
        <f t="shared" si="2"/>
        <v>0.10022222222222228</v>
      </c>
      <c r="U28" s="153"/>
    </row>
    <row r="29" spans="1:21" ht="140">
      <c r="A29" s="149" t="s">
        <v>282</v>
      </c>
      <c r="B29" s="150" t="s">
        <v>314</v>
      </c>
      <c r="C29" s="150" t="s">
        <v>314</v>
      </c>
      <c r="D29" s="151" t="s">
        <v>225</v>
      </c>
      <c r="E29" s="151" t="s">
        <v>315</v>
      </c>
      <c r="F29" s="149" t="s">
        <v>316</v>
      </c>
      <c r="G29" s="149" t="s">
        <v>210</v>
      </c>
      <c r="H29" s="149"/>
      <c r="I29" s="149">
        <v>2.17</v>
      </c>
      <c r="J29" s="160">
        <v>1.5</v>
      </c>
      <c r="K29" s="161">
        <v>1.8</v>
      </c>
      <c r="L29" s="149">
        <v>2.48</v>
      </c>
      <c r="M29" s="149">
        <v>2.2599999999999998</v>
      </c>
      <c r="N29" s="149">
        <v>2.2000000000000002</v>
      </c>
      <c r="O29" s="153">
        <f t="shared" si="0"/>
        <v>2.3133333333333335</v>
      </c>
      <c r="P29" s="153">
        <v>2.8</v>
      </c>
      <c r="Q29" s="153">
        <v>2.4500000000000002</v>
      </c>
      <c r="R29" s="153">
        <v>2.359</v>
      </c>
      <c r="S29" s="153">
        <f t="shared" si="1"/>
        <v>2.5363333333333333</v>
      </c>
      <c r="T29" s="154">
        <f t="shared" si="2"/>
        <v>0.69088888888888889</v>
      </c>
      <c r="U29" s="153"/>
    </row>
    <row r="30" spans="1:21" ht="140">
      <c r="A30" s="149" t="s">
        <v>204</v>
      </c>
      <c r="B30" s="150" t="s">
        <v>317</v>
      </c>
      <c r="C30" s="150" t="s">
        <v>317</v>
      </c>
      <c r="D30" s="151" t="s">
        <v>225</v>
      </c>
      <c r="E30" s="151" t="s">
        <v>315</v>
      </c>
      <c r="F30" s="149" t="s">
        <v>318</v>
      </c>
      <c r="G30" s="149" t="s">
        <v>210</v>
      </c>
      <c r="H30" s="149"/>
      <c r="I30" s="149">
        <v>1.92</v>
      </c>
      <c r="J30" s="152" t="s">
        <v>27</v>
      </c>
      <c r="K30" s="152" t="s">
        <v>27</v>
      </c>
      <c r="L30" s="149">
        <v>2.06</v>
      </c>
      <c r="M30" s="149">
        <v>2.27</v>
      </c>
      <c r="N30" s="149">
        <v>1.91</v>
      </c>
      <c r="O30" s="153">
        <f t="shared" si="0"/>
        <v>2.08</v>
      </c>
      <c r="P30" s="153">
        <v>2.4369999999999998</v>
      </c>
      <c r="Q30" s="153">
        <v>2.3839999999999999</v>
      </c>
      <c r="R30" s="153">
        <v>2.19</v>
      </c>
      <c r="S30" s="153">
        <f t="shared" si="1"/>
        <v>2.3369999999999997</v>
      </c>
      <c r="T30" s="154" t="e">
        <f t="shared" si="2"/>
        <v>#VALUE!</v>
      </c>
      <c r="U30" s="153"/>
    </row>
    <row r="31" spans="1:21" ht="140">
      <c r="A31" s="149" t="s">
        <v>204</v>
      </c>
      <c r="B31" s="150" t="s">
        <v>319</v>
      </c>
      <c r="C31" s="150" t="s">
        <v>319</v>
      </c>
      <c r="D31" s="151" t="s">
        <v>320</v>
      </c>
      <c r="E31" s="151" t="s">
        <v>321</v>
      </c>
      <c r="F31" s="149" t="s">
        <v>322</v>
      </c>
      <c r="G31" s="149" t="s">
        <v>210</v>
      </c>
      <c r="H31" s="149"/>
      <c r="I31" s="149">
        <v>6.8033333330000003</v>
      </c>
      <c r="J31" s="160">
        <v>5</v>
      </c>
      <c r="K31" s="161">
        <v>5.75</v>
      </c>
      <c r="L31" s="149">
        <v>4.5599999999999996</v>
      </c>
      <c r="M31" s="149">
        <v>4.3600000000000003</v>
      </c>
      <c r="N31" s="149">
        <v>4.96</v>
      </c>
      <c r="O31" s="153">
        <f t="shared" si="0"/>
        <v>4.626666666666666</v>
      </c>
      <c r="P31" s="153">
        <v>5.09</v>
      </c>
      <c r="Q31" s="153">
        <v>5.18</v>
      </c>
      <c r="R31" s="153">
        <v>5.61</v>
      </c>
      <c r="S31" s="153">
        <f t="shared" si="1"/>
        <v>5.293333333333333</v>
      </c>
      <c r="T31" s="154">
        <f t="shared" si="2"/>
        <v>5.8666666666666603E-2</v>
      </c>
      <c r="U31" s="153"/>
    </row>
    <row r="32" spans="1:21" ht="220">
      <c r="A32" s="149" t="s">
        <v>204</v>
      </c>
      <c r="B32" s="150" t="s">
        <v>323</v>
      </c>
      <c r="C32" s="150" t="s">
        <v>323</v>
      </c>
      <c r="D32" s="151" t="s">
        <v>320</v>
      </c>
      <c r="E32" s="151" t="s">
        <v>324</v>
      </c>
      <c r="F32" s="149" t="s">
        <v>325</v>
      </c>
      <c r="G32" s="149" t="s">
        <v>210</v>
      </c>
      <c r="H32" s="149"/>
      <c r="I32" s="149">
        <v>1.1866666669999999</v>
      </c>
      <c r="J32" s="160">
        <v>1</v>
      </c>
      <c r="K32" s="161">
        <v>1.2</v>
      </c>
      <c r="L32" s="149">
        <v>1.28</v>
      </c>
      <c r="M32" s="149">
        <v>1.17</v>
      </c>
      <c r="N32" s="149">
        <v>1.19</v>
      </c>
      <c r="O32" s="153">
        <f t="shared" si="0"/>
        <v>1.2133333333333334</v>
      </c>
      <c r="P32" s="153">
        <v>1.33</v>
      </c>
      <c r="Q32" s="153">
        <v>2.34</v>
      </c>
      <c r="R32" s="153">
        <v>4.7699999999999996</v>
      </c>
      <c r="S32" s="153">
        <f t="shared" si="1"/>
        <v>2.813333333333333</v>
      </c>
      <c r="T32" s="154">
        <f t="shared" si="2"/>
        <v>1.813333333333333</v>
      </c>
      <c r="U32" s="153" t="s">
        <v>326</v>
      </c>
    </row>
    <row r="33" spans="1:21" ht="260">
      <c r="A33" s="149" t="s">
        <v>204</v>
      </c>
      <c r="B33" s="150" t="s">
        <v>327</v>
      </c>
      <c r="C33" s="150" t="s">
        <v>327</v>
      </c>
      <c r="D33" s="151"/>
      <c r="E33" s="151" t="s">
        <v>328</v>
      </c>
      <c r="F33" s="149" t="s">
        <v>329</v>
      </c>
      <c r="G33" s="149" t="s">
        <v>210</v>
      </c>
      <c r="H33" s="149"/>
      <c r="I33" s="149">
        <v>0.6733333333</v>
      </c>
      <c r="J33" s="152" t="s">
        <v>27</v>
      </c>
      <c r="K33" s="152" t="s">
        <v>27</v>
      </c>
      <c r="L33" s="149">
        <v>0.67</v>
      </c>
      <c r="M33" s="149">
        <v>0.66</v>
      </c>
      <c r="N33" s="149">
        <v>0.71</v>
      </c>
      <c r="O33" s="153">
        <f t="shared" si="0"/>
        <v>0.68</v>
      </c>
      <c r="P33" s="153">
        <v>0.67</v>
      </c>
      <c r="Q33" s="153">
        <v>0.66</v>
      </c>
      <c r="R33" s="153">
        <v>0.72</v>
      </c>
      <c r="S33" s="153">
        <f t="shared" si="1"/>
        <v>0.68333333333333324</v>
      </c>
      <c r="T33" s="154" t="e">
        <f t="shared" si="2"/>
        <v>#VALUE!</v>
      </c>
      <c r="U33" s="153"/>
    </row>
    <row r="34" spans="1:21" ht="280">
      <c r="A34" s="149" t="s">
        <v>204</v>
      </c>
      <c r="B34" s="150" t="s">
        <v>330</v>
      </c>
      <c r="C34" s="150" t="s">
        <v>330</v>
      </c>
      <c r="D34" s="151"/>
      <c r="E34" s="151" t="s">
        <v>331</v>
      </c>
      <c r="F34" s="149" t="s">
        <v>332</v>
      </c>
      <c r="G34" s="149" t="s">
        <v>210</v>
      </c>
      <c r="H34" s="149"/>
      <c r="I34" s="149">
        <v>2.54</v>
      </c>
      <c r="J34" s="152" t="s">
        <v>27</v>
      </c>
      <c r="K34" s="152" t="s">
        <v>27</v>
      </c>
      <c r="L34" s="149">
        <v>2.44</v>
      </c>
      <c r="M34" s="149">
        <v>2.34</v>
      </c>
      <c r="N34" s="149">
        <v>2.5499999999999998</v>
      </c>
      <c r="O34" s="153">
        <f t="shared" si="0"/>
        <v>2.4433333333333329</v>
      </c>
      <c r="P34" s="153">
        <v>1.589</v>
      </c>
      <c r="Q34" s="153">
        <v>1.0349999999999999</v>
      </c>
      <c r="R34" s="153">
        <v>1.66</v>
      </c>
      <c r="S34" s="153">
        <f t="shared" si="1"/>
        <v>1.4279999999999999</v>
      </c>
      <c r="T34" s="154" t="e">
        <f t="shared" si="2"/>
        <v>#VALUE!</v>
      </c>
      <c r="U34" s="153"/>
    </row>
    <row r="35" spans="1:21" ht="180">
      <c r="A35" s="149" t="s">
        <v>204</v>
      </c>
      <c r="B35" s="150" t="s">
        <v>333</v>
      </c>
      <c r="C35" s="150" t="s">
        <v>333</v>
      </c>
      <c r="D35" s="151"/>
      <c r="E35" s="151" t="s">
        <v>334</v>
      </c>
      <c r="F35" s="149" t="s">
        <v>335</v>
      </c>
      <c r="G35" s="149" t="s">
        <v>210</v>
      </c>
      <c r="H35" s="149"/>
      <c r="I35" s="149">
        <v>0.62666666670000004</v>
      </c>
      <c r="J35" s="160">
        <v>0.4</v>
      </c>
      <c r="K35" s="161">
        <v>0.52</v>
      </c>
      <c r="L35" s="149">
        <v>0.87</v>
      </c>
      <c r="M35" s="149">
        <v>0.64</v>
      </c>
      <c r="N35" s="149">
        <v>0.65</v>
      </c>
      <c r="O35" s="153">
        <f t="shared" si="0"/>
        <v>0.72000000000000008</v>
      </c>
      <c r="P35" s="153">
        <v>0.77</v>
      </c>
      <c r="Q35" s="153">
        <v>0.80200000000000005</v>
      </c>
      <c r="R35" s="153">
        <v>0.72</v>
      </c>
      <c r="S35" s="153">
        <f t="shared" si="1"/>
        <v>0.7639999999999999</v>
      </c>
      <c r="T35" s="154">
        <f t="shared" si="2"/>
        <v>0.9099999999999997</v>
      </c>
      <c r="U35" s="153"/>
    </row>
    <row r="36" spans="1:21" ht="200">
      <c r="A36" s="149" t="s">
        <v>282</v>
      </c>
      <c r="B36" s="150" t="s">
        <v>336</v>
      </c>
      <c r="C36" s="150" t="s">
        <v>336</v>
      </c>
      <c r="D36" s="151"/>
      <c r="E36" s="151" t="s">
        <v>337</v>
      </c>
      <c r="F36" s="149" t="s">
        <v>338</v>
      </c>
      <c r="G36" s="149" t="s">
        <v>210</v>
      </c>
      <c r="H36" s="149"/>
      <c r="I36" s="149">
        <v>0.63</v>
      </c>
      <c r="J36" s="152" t="s">
        <v>27</v>
      </c>
      <c r="K36" s="152" t="s">
        <v>27</v>
      </c>
      <c r="L36" s="149">
        <v>0.64</v>
      </c>
      <c r="M36" s="149">
        <v>0.72</v>
      </c>
      <c r="N36" s="149">
        <v>0.68</v>
      </c>
      <c r="O36" s="153">
        <f t="shared" si="0"/>
        <v>0.68</v>
      </c>
      <c r="P36" s="153">
        <v>0.61</v>
      </c>
      <c r="Q36" s="153">
        <v>0.72099999999999997</v>
      </c>
      <c r="R36" s="153">
        <v>0.69</v>
      </c>
      <c r="S36" s="153">
        <f t="shared" si="1"/>
        <v>0.67366666666666664</v>
      </c>
      <c r="T36" s="154" t="e">
        <f t="shared" si="2"/>
        <v>#VALUE!</v>
      </c>
      <c r="U36" s="153"/>
    </row>
    <row r="37" spans="1:21" ht="200">
      <c r="A37" s="149" t="s">
        <v>204</v>
      </c>
      <c r="B37" s="150" t="s">
        <v>339</v>
      </c>
      <c r="C37" s="150" t="s">
        <v>339</v>
      </c>
      <c r="D37" s="151"/>
      <c r="E37" s="151" t="s">
        <v>340</v>
      </c>
      <c r="F37" s="149" t="s">
        <v>341</v>
      </c>
      <c r="G37" s="149" t="s">
        <v>210</v>
      </c>
      <c r="H37" s="149"/>
      <c r="I37" s="149">
        <v>0.6733333333</v>
      </c>
      <c r="J37" s="152" t="s">
        <v>27</v>
      </c>
      <c r="K37" s="152" t="s">
        <v>27</v>
      </c>
      <c r="L37" s="149">
        <v>0.75</v>
      </c>
      <c r="M37" s="149">
        <v>0.73</v>
      </c>
      <c r="N37" s="149">
        <v>0.71</v>
      </c>
      <c r="O37" s="153">
        <f t="shared" si="0"/>
        <v>0.73</v>
      </c>
      <c r="P37" s="153">
        <v>0.73</v>
      </c>
      <c r="Q37" s="153">
        <v>0.73</v>
      </c>
      <c r="R37" s="153">
        <v>0.752</v>
      </c>
      <c r="S37" s="153">
        <f t="shared" si="1"/>
        <v>0.73733333333333329</v>
      </c>
      <c r="T37" s="154" t="e">
        <f t="shared" si="2"/>
        <v>#VALUE!</v>
      </c>
      <c r="U37" s="153"/>
    </row>
    <row r="38" spans="1:21" ht="180">
      <c r="A38" s="149" t="s">
        <v>204</v>
      </c>
      <c r="B38" s="150" t="s">
        <v>342</v>
      </c>
      <c r="C38" s="150" t="s">
        <v>342</v>
      </c>
      <c r="D38" s="151" t="s">
        <v>343</v>
      </c>
      <c r="E38" s="151" t="s">
        <v>344</v>
      </c>
      <c r="F38" s="149" t="s">
        <v>345</v>
      </c>
      <c r="G38" s="149" t="s">
        <v>210</v>
      </c>
      <c r="H38" s="149"/>
      <c r="I38" s="149">
        <v>0.65</v>
      </c>
      <c r="J38" s="160">
        <v>1</v>
      </c>
      <c r="K38" s="161">
        <v>1.2</v>
      </c>
      <c r="L38" s="149">
        <v>0.67</v>
      </c>
      <c r="M38" s="149">
        <v>0.65</v>
      </c>
      <c r="N38" s="149">
        <v>0.69</v>
      </c>
      <c r="O38" s="153">
        <f t="shared" si="0"/>
        <v>0.66999999999999993</v>
      </c>
      <c r="P38" s="153">
        <v>0.66</v>
      </c>
      <c r="Q38" s="153">
        <v>0.65</v>
      </c>
      <c r="R38" s="153">
        <v>0.76</v>
      </c>
      <c r="S38" s="153">
        <f t="shared" si="1"/>
        <v>0.69000000000000006</v>
      </c>
      <c r="T38" s="154">
        <f t="shared" si="2"/>
        <v>-0.30999999999999994</v>
      </c>
      <c r="U38" s="153"/>
    </row>
    <row r="39" spans="1:21" ht="160">
      <c r="A39" s="149" t="s">
        <v>204</v>
      </c>
      <c r="B39" s="150" t="s">
        <v>346</v>
      </c>
      <c r="C39" s="150" t="s">
        <v>346</v>
      </c>
      <c r="D39" s="151" t="s">
        <v>347</v>
      </c>
      <c r="E39" s="151" t="s">
        <v>348</v>
      </c>
      <c r="F39" s="149" t="s">
        <v>318</v>
      </c>
      <c r="G39" s="149" t="s">
        <v>210</v>
      </c>
      <c r="H39" s="149"/>
      <c r="I39" s="149">
        <v>0.75</v>
      </c>
      <c r="J39" s="152" t="s">
        <v>27</v>
      </c>
      <c r="K39" s="152" t="s">
        <v>27</v>
      </c>
      <c r="L39" s="149">
        <v>0.7</v>
      </c>
      <c r="M39" s="149">
        <v>0.67</v>
      </c>
      <c r="N39" s="149">
        <v>0.67</v>
      </c>
      <c r="O39" s="153">
        <f t="shared" si="0"/>
        <v>0.68</v>
      </c>
      <c r="P39" s="153">
        <v>0.67</v>
      </c>
      <c r="Q39" s="153">
        <v>0.65</v>
      </c>
      <c r="R39" s="153">
        <v>0.67</v>
      </c>
      <c r="S39" s="153">
        <f t="shared" si="1"/>
        <v>0.66333333333333344</v>
      </c>
      <c r="T39" s="154" t="e">
        <f t="shared" si="2"/>
        <v>#VALUE!</v>
      </c>
      <c r="U39" s="153"/>
    </row>
    <row r="40" spans="1:21" ht="280">
      <c r="A40" s="149" t="s">
        <v>204</v>
      </c>
      <c r="B40" s="150" t="s">
        <v>349</v>
      </c>
      <c r="C40" s="150" t="s">
        <v>349</v>
      </c>
      <c r="D40" s="151"/>
      <c r="E40" s="151" t="s">
        <v>350</v>
      </c>
      <c r="F40" s="149" t="s">
        <v>351</v>
      </c>
      <c r="G40" s="149" t="s">
        <v>210</v>
      </c>
      <c r="H40" s="149"/>
      <c r="I40" s="149">
        <v>0.2333333333</v>
      </c>
      <c r="J40" s="160">
        <v>1</v>
      </c>
      <c r="K40" s="161">
        <v>1.2</v>
      </c>
      <c r="L40" s="149">
        <v>0.24</v>
      </c>
      <c r="M40" s="149">
        <v>0.23</v>
      </c>
      <c r="N40" s="149">
        <v>0.22</v>
      </c>
      <c r="O40" s="153">
        <f t="shared" si="0"/>
        <v>0.22999999999999998</v>
      </c>
      <c r="P40" s="153">
        <v>0.28000000000000003</v>
      </c>
      <c r="Q40" s="153">
        <v>0.21</v>
      </c>
      <c r="R40" s="153">
        <v>0.23</v>
      </c>
      <c r="S40" s="153">
        <f t="shared" si="1"/>
        <v>0.24</v>
      </c>
      <c r="T40" s="154">
        <f t="shared" si="2"/>
        <v>-0.76</v>
      </c>
      <c r="U40" s="153"/>
    </row>
    <row r="41" spans="1:21" ht="380">
      <c r="A41" s="149" t="s">
        <v>282</v>
      </c>
      <c r="B41" s="150" t="s">
        <v>352</v>
      </c>
      <c r="C41" s="150" t="s">
        <v>352</v>
      </c>
      <c r="D41" s="151" t="s">
        <v>353</v>
      </c>
      <c r="E41" s="151" t="s">
        <v>354</v>
      </c>
      <c r="F41" s="149" t="s">
        <v>355</v>
      </c>
      <c r="G41" s="149" t="s">
        <v>163</v>
      </c>
      <c r="H41" s="156"/>
      <c r="I41" s="156">
        <v>1.0799000000000001</v>
      </c>
      <c r="J41" s="152" t="s">
        <v>27</v>
      </c>
      <c r="K41" s="152" t="s">
        <v>27</v>
      </c>
      <c r="L41" s="149"/>
      <c r="M41" s="149"/>
      <c r="N41" s="149"/>
      <c r="O41" s="157">
        <v>0.94120000000000004</v>
      </c>
      <c r="P41" s="157"/>
      <c r="Q41" s="157"/>
      <c r="R41" s="157"/>
      <c r="S41" s="157">
        <v>1.1236999999999999</v>
      </c>
      <c r="T41" s="154" t="e">
        <f t="shared" si="2"/>
        <v>#VALUE!</v>
      </c>
      <c r="U41" s="153"/>
    </row>
    <row r="42" spans="1:21" ht="380">
      <c r="A42" s="149" t="s">
        <v>282</v>
      </c>
      <c r="B42" s="150" t="s">
        <v>356</v>
      </c>
      <c r="C42" s="150" t="s">
        <v>356</v>
      </c>
      <c r="D42" s="151" t="s">
        <v>353</v>
      </c>
      <c r="E42" s="151" t="s">
        <v>357</v>
      </c>
      <c r="F42" s="149" t="s">
        <v>358</v>
      </c>
      <c r="G42" s="149" t="s">
        <v>163</v>
      </c>
      <c r="H42" s="149"/>
      <c r="I42" s="149">
        <v>0.375</v>
      </c>
      <c r="J42" s="152" t="s">
        <v>27</v>
      </c>
      <c r="K42" s="152" t="s">
        <v>27</v>
      </c>
      <c r="L42" s="149"/>
      <c r="M42" s="149"/>
      <c r="N42" s="149"/>
      <c r="O42" s="153">
        <v>0.33700000000000002</v>
      </c>
      <c r="P42" s="153"/>
      <c r="Q42" s="153"/>
      <c r="R42" s="153"/>
      <c r="S42" s="153">
        <v>0.41199999999999998</v>
      </c>
      <c r="T42" s="154" t="e">
        <f t="shared" si="2"/>
        <v>#VALUE!</v>
      </c>
      <c r="U42" s="153"/>
    </row>
    <row r="43" spans="1:21" ht="380">
      <c r="A43" s="149" t="s">
        <v>282</v>
      </c>
      <c r="B43" s="150" t="s">
        <v>359</v>
      </c>
      <c r="C43" s="150" t="s">
        <v>359</v>
      </c>
      <c r="D43" s="151" t="s">
        <v>353</v>
      </c>
      <c r="E43" s="151" t="s">
        <v>360</v>
      </c>
      <c r="F43" s="149" t="s">
        <v>361</v>
      </c>
      <c r="G43" s="149" t="s">
        <v>163</v>
      </c>
      <c r="H43" s="156"/>
      <c r="I43" s="156">
        <v>0.64380000000000004</v>
      </c>
      <c r="J43" s="152" t="s">
        <v>27</v>
      </c>
      <c r="K43" s="152" t="s">
        <v>27</v>
      </c>
      <c r="L43" s="149"/>
      <c r="M43" s="149"/>
      <c r="N43" s="149"/>
      <c r="O43" s="157">
        <v>0.68159999999999998</v>
      </c>
      <c r="P43" s="157"/>
      <c r="Q43" s="157"/>
      <c r="R43" s="157"/>
      <c r="S43" s="157">
        <v>0.70550000000000002</v>
      </c>
      <c r="T43" s="154" t="e">
        <f t="shared" si="2"/>
        <v>#VALUE!</v>
      </c>
      <c r="U43" s="153"/>
    </row>
    <row r="44" spans="1:21" ht="380">
      <c r="A44" s="149" t="s">
        <v>282</v>
      </c>
      <c r="B44" s="150" t="s">
        <v>362</v>
      </c>
      <c r="C44" s="150" t="s">
        <v>362</v>
      </c>
      <c r="D44" s="151" t="s">
        <v>353</v>
      </c>
      <c r="E44" s="151" t="s">
        <v>363</v>
      </c>
      <c r="F44" s="149" t="s">
        <v>364</v>
      </c>
      <c r="G44" s="149" t="s">
        <v>163</v>
      </c>
      <c r="H44" s="149"/>
      <c r="I44" s="149">
        <v>3</v>
      </c>
      <c r="J44" s="152" t="s">
        <v>27</v>
      </c>
      <c r="K44" s="152" t="s">
        <v>27</v>
      </c>
      <c r="L44" s="149"/>
      <c r="M44" s="149"/>
      <c r="N44" s="149"/>
      <c r="O44" s="153">
        <v>5</v>
      </c>
      <c r="P44" s="153"/>
      <c r="Q44" s="153"/>
      <c r="R44" s="153"/>
      <c r="S44" s="153">
        <v>0</v>
      </c>
      <c r="T44" s="154" t="e">
        <f t="shared" si="2"/>
        <v>#VALUE!</v>
      </c>
      <c r="U44" s="153"/>
    </row>
    <row r="45" spans="1:21" ht="380">
      <c r="A45" s="149" t="s">
        <v>282</v>
      </c>
      <c r="B45" s="150" t="s">
        <v>365</v>
      </c>
      <c r="C45" s="150" t="s">
        <v>365</v>
      </c>
      <c r="D45" s="151" t="s">
        <v>353</v>
      </c>
      <c r="E45" s="151" t="s">
        <v>366</v>
      </c>
      <c r="F45" s="149" t="s">
        <v>367</v>
      </c>
      <c r="G45" s="149" t="s">
        <v>163</v>
      </c>
      <c r="H45" s="149"/>
      <c r="I45" s="149">
        <v>5</v>
      </c>
      <c r="J45" s="152" t="s">
        <v>27</v>
      </c>
      <c r="K45" s="152" t="s">
        <v>27</v>
      </c>
      <c r="L45" s="149"/>
      <c r="M45" s="149"/>
      <c r="N45" s="149"/>
      <c r="O45" s="153">
        <v>2</v>
      </c>
      <c r="P45" s="153"/>
      <c r="Q45" s="153"/>
      <c r="R45" s="153"/>
      <c r="S45" s="153">
        <v>0</v>
      </c>
      <c r="T45" s="154" t="e">
        <f t="shared" si="2"/>
        <v>#VALUE!</v>
      </c>
      <c r="U45" s="153"/>
    </row>
    <row r="46" spans="1:21" ht="380">
      <c r="A46" s="149" t="s">
        <v>282</v>
      </c>
      <c r="B46" s="150" t="s">
        <v>368</v>
      </c>
      <c r="C46" s="150" t="s">
        <v>368</v>
      </c>
      <c r="D46" s="151" t="s">
        <v>353</v>
      </c>
      <c r="E46" s="151" t="s">
        <v>357</v>
      </c>
      <c r="F46" s="149" t="s">
        <v>369</v>
      </c>
      <c r="G46" s="149" t="s">
        <v>163</v>
      </c>
      <c r="H46" s="149"/>
      <c r="I46" s="149">
        <v>0</v>
      </c>
      <c r="J46" s="152"/>
      <c r="K46" s="152"/>
      <c r="L46" s="149"/>
      <c r="M46" s="149"/>
      <c r="N46" s="149"/>
      <c r="O46" s="153">
        <v>0</v>
      </c>
      <c r="P46" s="153"/>
      <c r="Q46" s="153"/>
      <c r="R46" s="153"/>
      <c r="S46" s="153">
        <v>0</v>
      </c>
      <c r="T46" s="154" t="e">
        <f t="shared" si="2"/>
        <v>#DIV/0!</v>
      </c>
      <c r="U46" s="153"/>
    </row>
    <row r="47" spans="1:21" ht="140">
      <c r="A47" s="149" t="s">
        <v>282</v>
      </c>
      <c r="B47" s="150" t="s">
        <v>370</v>
      </c>
      <c r="C47" s="150" t="s">
        <v>370</v>
      </c>
      <c r="D47" s="151"/>
      <c r="E47" s="151" t="s">
        <v>371</v>
      </c>
      <c r="F47" s="149" t="s">
        <v>364</v>
      </c>
      <c r="G47" s="149" t="s">
        <v>163</v>
      </c>
      <c r="H47" s="149"/>
      <c r="I47" s="149">
        <v>0</v>
      </c>
      <c r="J47" s="152"/>
      <c r="K47" s="152"/>
      <c r="L47" s="149"/>
      <c r="M47" s="149"/>
      <c r="N47" s="149"/>
      <c r="O47" s="153">
        <v>0</v>
      </c>
      <c r="P47" s="153"/>
      <c r="Q47" s="153"/>
      <c r="R47" s="153"/>
      <c r="S47" s="153">
        <v>0</v>
      </c>
      <c r="T47" s="154" t="e">
        <f t="shared" si="2"/>
        <v>#DIV/0!</v>
      </c>
      <c r="U47" s="153"/>
    </row>
    <row r="48" spans="1:21" ht="140">
      <c r="A48" s="149" t="s">
        <v>282</v>
      </c>
      <c r="B48" s="150" t="s">
        <v>372</v>
      </c>
      <c r="C48" s="150" t="s">
        <v>372</v>
      </c>
      <c r="D48" s="151"/>
      <c r="E48" s="151" t="s">
        <v>373</v>
      </c>
      <c r="F48" s="149" t="s">
        <v>367</v>
      </c>
      <c r="G48" s="149" t="s">
        <v>163</v>
      </c>
      <c r="H48" s="149"/>
      <c r="I48" s="149">
        <v>0</v>
      </c>
      <c r="J48" s="152"/>
      <c r="K48" s="152"/>
      <c r="L48" s="149"/>
      <c r="M48" s="149"/>
      <c r="N48" s="149"/>
      <c r="O48" s="153">
        <v>0</v>
      </c>
      <c r="P48" s="153"/>
      <c r="Q48" s="153"/>
      <c r="R48" s="153"/>
      <c r="S48" s="153">
        <v>0</v>
      </c>
      <c r="T48" s="154" t="e">
        <f t="shared" si="2"/>
        <v>#DIV/0!</v>
      </c>
      <c r="U48" s="153"/>
    </row>
    <row r="49" spans="1:21" ht="220">
      <c r="A49" s="149" t="s">
        <v>204</v>
      </c>
      <c r="B49" s="149" t="s">
        <v>374</v>
      </c>
      <c r="C49" s="149" t="s">
        <v>374</v>
      </c>
      <c r="D49" s="151" t="s">
        <v>375</v>
      </c>
      <c r="E49" s="151" t="s">
        <v>376</v>
      </c>
      <c r="F49" s="149" t="s">
        <v>377</v>
      </c>
      <c r="G49" s="149" t="s">
        <v>210</v>
      </c>
      <c r="H49" s="149"/>
      <c r="I49" s="149">
        <v>2.5333333329999999</v>
      </c>
      <c r="J49" s="160">
        <v>2</v>
      </c>
      <c r="K49" s="161">
        <v>2.4</v>
      </c>
      <c r="L49" s="149">
        <v>3.59</v>
      </c>
      <c r="M49" s="149">
        <v>2.08</v>
      </c>
      <c r="N49" s="149">
        <v>2.19</v>
      </c>
      <c r="O49" s="153">
        <f t="shared" ref="O49:O87" si="3">AVERAGE(L49:N49)</f>
        <v>2.6199999999999997</v>
      </c>
      <c r="P49" s="153">
        <v>2.48</v>
      </c>
      <c r="Q49" s="153">
        <v>2.15</v>
      </c>
      <c r="R49" s="153">
        <v>1.64</v>
      </c>
      <c r="S49" s="153">
        <f t="shared" ref="S49:S79" si="4">AVERAGE((P49:R49))</f>
        <v>2.09</v>
      </c>
      <c r="T49" s="154">
        <f t="shared" si="2"/>
        <v>4.4999999999999929E-2</v>
      </c>
      <c r="U49" s="153" t="s">
        <v>277</v>
      </c>
    </row>
    <row r="50" spans="1:21" ht="340">
      <c r="A50" s="149" t="s">
        <v>204</v>
      </c>
      <c r="B50" s="149" t="s">
        <v>378</v>
      </c>
      <c r="C50" s="149" t="s">
        <v>378</v>
      </c>
      <c r="D50" s="151" t="s">
        <v>375</v>
      </c>
      <c r="E50" s="151" t="s">
        <v>379</v>
      </c>
      <c r="F50" s="149" t="s">
        <v>380</v>
      </c>
      <c r="G50" s="149" t="s">
        <v>210</v>
      </c>
      <c r="H50" s="149"/>
      <c r="I50" s="149">
        <v>2.9866666670000002</v>
      </c>
      <c r="J50" s="160">
        <v>1.4</v>
      </c>
      <c r="K50" s="161">
        <v>1.68</v>
      </c>
      <c r="L50" s="149">
        <v>3.03</v>
      </c>
      <c r="M50" s="149">
        <v>3.95</v>
      </c>
      <c r="N50" s="149">
        <v>2.08</v>
      </c>
      <c r="O50" s="153">
        <f t="shared" si="3"/>
        <v>3.02</v>
      </c>
      <c r="P50" s="153">
        <v>3.51</v>
      </c>
      <c r="Q50" s="153">
        <v>3.49</v>
      </c>
      <c r="R50" s="153">
        <v>3.65</v>
      </c>
      <c r="S50" s="153">
        <f t="shared" si="4"/>
        <v>3.5500000000000003</v>
      </c>
      <c r="T50" s="154">
        <f t="shared" si="2"/>
        <v>1.535714285714286</v>
      </c>
      <c r="U50" s="153" t="s">
        <v>277</v>
      </c>
    </row>
    <row r="51" spans="1:21" ht="260">
      <c r="A51" s="149" t="s">
        <v>204</v>
      </c>
      <c r="B51" s="149" t="s">
        <v>381</v>
      </c>
      <c r="C51" s="149" t="s">
        <v>381</v>
      </c>
      <c r="D51" s="151" t="s">
        <v>382</v>
      </c>
      <c r="E51" s="151" t="s">
        <v>383</v>
      </c>
      <c r="F51" s="149" t="s">
        <v>384</v>
      </c>
      <c r="G51" s="149" t="s">
        <v>210</v>
      </c>
      <c r="H51" s="149"/>
      <c r="I51" s="149">
        <v>0.85666666670000002</v>
      </c>
      <c r="J51" s="160">
        <v>1.5</v>
      </c>
      <c r="K51" s="161">
        <v>1.8</v>
      </c>
      <c r="L51" s="149">
        <v>1.21</v>
      </c>
      <c r="M51" s="149">
        <v>0.8</v>
      </c>
      <c r="N51" s="149">
        <v>1.03</v>
      </c>
      <c r="O51" s="153">
        <f t="shared" si="3"/>
        <v>1.0133333333333334</v>
      </c>
      <c r="P51" s="153">
        <v>1.208</v>
      </c>
      <c r="Q51" s="153">
        <v>0.60599999999999998</v>
      </c>
      <c r="R51" s="153">
        <v>0.90900000000000003</v>
      </c>
      <c r="S51" s="153">
        <f t="shared" si="4"/>
        <v>0.90766666666666662</v>
      </c>
      <c r="T51" s="154">
        <f t="shared" si="2"/>
        <v>-0.3948888888888889</v>
      </c>
      <c r="U51" s="153"/>
    </row>
    <row r="52" spans="1:21" ht="260">
      <c r="A52" s="149" t="s">
        <v>204</v>
      </c>
      <c r="B52" s="149" t="s">
        <v>385</v>
      </c>
      <c r="C52" s="149" t="s">
        <v>385</v>
      </c>
      <c r="D52" s="151" t="s">
        <v>386</v>
      </c>
      <c r="E52" s="151" t="s">
        <v>387</v>
      </c>
      <c r="F52" s="149" t="s">
        <v>388</v>
      </c>
      <c r="G52" s="149" t="s">
        <v>210</v>
      </c>
      <c r="H52" s="149"/>
      <c r="I52" s="149">
        <v>0.67</v>
      </c>
      <c r="J52" s="160">
        <v>1.5</v>
      </c>
      <c r="K52" s="161">
        <v>1.8</v>
      </c>
      <c r="L52" s="149">
        <v>1.08</v>
      </c>
      <c r="M52" s="149">
        <v>0.87</v>
      </c>
      <c r="N52" s="149">
        <v>1.1399999999999999</v>
      </c>
      <c r="O52" s="153">
        <f t="shared" si="3"/>
        <v>1.03</v>
      </c>
      <c r="P52" s="153">
        <v>0.56299999999999994</v>
      </c>
      <c r="Q52" s="153">
        <v>0.71</v>
      </c>
      <c r="R52" s="153">
        <v>1.1000000000000001</v>
      </c>
      <c r="S52" s="153">
        <f t="shared" si="4"/>
        <v>0.79100000000000004</v>
      </c>
      <c r="T52" s="154">
        <f t="shared" si="2"/>
        <v>-0.47266666666666662</v>
      </c>
      <c r="U52" s="153"/>
    </row>
    <row r="53" spans="1:21" ht="180">
      <c r="A53" s="149" t="s">
        <v>204</v>
      </c>
      <c r="B53" s="149" t="s">
        <v>389</v>
      </c>
      <c r="C53" s="149" t="s">
        <v>389</v>
      </c>
      <c r="D53" s="151" t="s">
        <v>375</v>
      </c>
      <c r="E53" s="151" t="s">
        <v>390</v>
      </c>
      <c r="F53" s="149" t="s">
        <v>391</v>
      </c>
      <c r="G53" s="149" t="s">
        <v>210</v>
      </c>
      <c r="H53" s="149"/>
      <c r="I53" s="149">
        <v>3.13</v>
      </c>
      <c r="J53" s="160">
        <v>3</v>
      </c>
      <c r="K53" s="161">
        <v>3.45</v>
      </c>
      <c r="L53" s="149">
        <v>3.22</v>
      </c>
      <c r="M53" s="149">
        <v>3.51</v>
      </c>
      <c r="N53" s="149">
        <v>3.63</v>
      </c>
      <c r="O53" s="153">
        <f t="shared" si="3"/>
        <v>3.4533333333333331</v>
      </c>
      <c r="P53" s="153">
        <v>3.57</v>
      </c>
      <c r="Q53" s="153">
        <v>2.86</v>
      </c>
      <c r="R53" s="153">
        <v>3.45</v>
      </c>
      <c r="S53" s="153">
        <f t="shared" si="4"/>
        <v>3.293333333333333</v>
      </c>
      <c r="T53" s="154">
        <f t="shared" si="2"/>
        <v>9.7777777777777672E-2</v>
      </c>
      <c r="U53" s="153"/>
    </row>
    <row r="54" spans="1:21" ht="180">
      <c r="A54" s="149" t="s">
        <v>204</v>
      </c>
      <c r="B54" s="149" t="s">
        <v>392</v>
      </c>
      <c r="C54" s="149" t="s">
        <v>392</v>
      </c>
      <c r="D54" s="151" t="s">
        <v>375</v>
      </c>
      <c r="E54" s="151" t="s">
        <v>393</v>
      </c>
      <c r="F54" s="149" t="s">
        <v>391</v>
      </c>
      <c r="G54" s="149" t="s">
        <v>210</v>
      </c>
      <c r="H54" s="149"/>
      <c r="I54" s="149">
        <v>3.3233333329999999</v>
      </c>
      <c r="J54" s="160">
        <v>3</v>
      </c>
      <c r="K54" s="161">
        <v>3.45</v>
      </c>
      <c r="L54" s="149">
        <v>3.81</v>
      </c>
      <c r="M54" s="149">
        <v>2.88</v>
      </c>
      <c r="N54" s="149">
        <v>3.2</v>
      </c>
      <c r="O54" s="153">
        <f t="shared" si="3"/>
        <v>3.2966666666666669</v>
      </c>
      <c r="P54" s="153">
        <v>3.34</v>
      </c>
      <c r="Q54" s="153">
        <v>3.04</v>
      </c>
      <c r="R54" s="153">
        <v>3.13</v>
      </c>
      <c r="S54" s="153">
        <f t="shared" si="4"/>
        <v>3.17</v>
      </c>
      <c r="T54" s="154">
        <f t="shared" si="2"/>
        <v>5.6666666666666643E-2</v>
      </c>
      <c r="U54" s="153"/>
    </row>
    <row r="55" spans="1:21" ht="200">
      <c r="A55" s="149" t="s">
        <v>204</v>
      </c>
      <c r="B55" s="149" t="s">
        <v>394</v>
      </c>
      <c r="C55" s="149" t="s">
        <v>394</v>
      </c>
      <c r="D55" s="151" t="s">
        <v>375</v>
      </c>
      <c r="E55" s="151" t="s">
        <v>395</v>
      </c>
      <c r="F55" s="149" t="s">
        <v>396</v>
      </c>
      <c r="G55" s="149" t="s">
        <v>210</v>
      </c>
      <c r="H55" s="149"/>
      <c r="I55" s="149">
        <v>5.8133333330000001</v>
      </c>
      <c r="J55" s="160">
        <v>8</v>
      </c>
      <c r="K55" s="161">
        <v>9</v>
      </c>
      <c r="L55" s="149">
        <v>5.32</v>
      </c>
      <c r="M55" s="149">
        <v>4.55</v>
      </c>
      <c r="N55" s="149">
        <v>4.68</v>
      </c>
      <c r="O55" s="153">
        <f t="shared" si="3"/>
        <v>4.8500000000000005</v>
      </c>
      <c r="P55" s="153">
        <v>4.91</v>
      </c>
      <c r="Q55" s="153">
        <v>5.25</v>
      </c>
      <c r="R55" s="153">
        <v>5.31</v>
      </c>
      <c r="S55" s="153">
        <f t="shared" si="4"/>
        <v>5.1566666666666663</v>
      </c>
      <c r="T55" s="154">
        <f t="shared" si="2"/>
        <v>-0.35541666666666671</v>
      </c>
      <c r="U55" s="153"/>
    </row>
    <row r="56" spans="1:21" ht="140">
      <c r="A56" s="149" t="s">
        <v>204</v>
      </c>
      <c r="B56" s="149" t="s">
        <v>397</v>
      </c>
      <c r="C56" s="149" t="s">
        <v>397</v>
      </c>
      <c r="D56" s="151" t="s">
        <v>382</v>
      </c>
      <c r="E56" s="151" t="s">
        <v>398</v>
      </c>
      <c r="F56" s="149" t="s">
        <v>262</v>
      </c>
      <c r="G56" s="149" t="s">
        <v>210</v>
      </c>
      <c r="H56" s="149"/>
      <c r="I56" s="149">
        <v>3.193333333</v>
      </c>
      <c r="J56" s="160">
        <v>4</v>
      </c>
      <c r="K56" s="161">
        <v>4.5999999999999996</v>
      </c>
      <c r="L56" s="149">
        <v>3.44</v>
      </c>
      <c r="M56" s="149">
        <v>3.31</v>
      </c>
      <c r="N56" s="149">
        <v>3.02</v>
      </c>
      <c r="O56" s="153">
        <f t="shared" si="3"/>
        <v>3.2566666666666664</v>
      </c>
      <c r="P56" s="153">
        <v>3.78</v>
      </c>
      <c r="Q56" s="153">
        <v>3.54</v>
      </c>
      <c r="R56" s="153">
        <v>3.4</v>
      </c>
      <c r="S56" s="153">
        <f t="shared" si="4"/>
        <v>3.5733333333333337</v>
      </c>
      <c r="T56" s="154">
        <f t="shared" si="2"/>
        <v>-0.10666666666666658</v>
      </c>
      <c r="U56" s="153"/>
    </row>
    <row r="57" spans="1:21" ht="140">
      <c r="A57" s="149" t="s">
        <v>204</v>
      </c>
      <c r="B57" s="149" t="s">
        <v>399</v>
      </c>
      <c r="C57" s="149" t="s">
        <v>399</v>
      </c>
      <c r="D57" s="151" t="s">
        <v>386</v>
      </c>
      <c r="E57" s="151" t="s">
        <v>400</v>
      </c>
      <c r="F57" s="149" t="s">
        <v>401</v>
      </c>
      <c r="G57" s="149" t="s">
        <v>210</v>
      </c>
      <c r="H57" s="149"/>
      <c r="I57" s="149">
        <v>1.25</v>
      </c>
      <c r="J57" s="160">
        <v>1</v>
      </c>
      <c r="K57" s="161">
        <v>1.2</v>
      </c>
      <c r="L57" s="149">
        <v>1.34</v>
      </c>
      <c r="M57" s="149">
        <v>1.32</v>
      </c>
      <c r="N57" s="149">
        <v>1.23</v>
      </c>
      <c r="O57" s="153">
        <f t="shared" si="3"/>
        <v>1.2966666666666666</v>
      </c>
      <c r="P57" s="153">
        <v>0.76</v>
      </c>
      <c r="Q57" s="153">
        <v>0.77</v>
      </c>
      <c r="R57" s="153">
        <v>0.77</v>
      </c>
      <c r="S57" s="153">
        <f t="shared" si="4"/>
        <v>0.76666666666666661</v>
      </c>
      <c r="T57" s="154">
        <f t="shared" si="2"/>
        <v>-0.23333333333333339</v>
      </c>
      <c r="U57" s="153"/>
    </row>
    <row r="58" spans="1:21" ht="160">
      <c r="A58" s="149" t="s">
        <v>204</v>
      </c>
      <c r="B58" s="149" t="s">
        <v>402</v>
      </c>
      <c r="C58" s="149" t="s">
        <v>402</v>
      </c>
      <c r="D58" s="151" t="s">
        <v>386</v>
      </c>
      <c r="E58" s="151" t="s">
        <v>403</v>
      </c>
      <c r="F58" s="149" t="s">
        <v>404</v>
      </c>
      <c r="G58" s="149" t="s">
        <v>210</v>
      </c>
      <c r="H58" s="149"/>
      <c r="I58" s="149">
        <v>0.66</v>
      </c>
      <c r="J58" s="160">
        <v>1</v>
      </c>
      <c r="K58" s="161">
        <v>1.2</v>
      </c>
      <c r="L58" s="149">
        <v>0.67</v>
      </c>
      <c r="M58" s="149">
        <v>0.78</v>
      </c>
      <c r="N58" s="149">
        <v>0.86</v>
      </c>
      <c r="O58" s="153">
        <f t="shared" si="3"/>
        <v>0.77</v>
      </c>
      <c r="P58" s="153">
        <v>0.94</v>
      </c>
      <c r="Q58" s="153">
        <v>0.86</v>
      </c>
      <c r="R58" s="153">
        <v>0.88</v>
      </c>
      <c r="S58" s="153">
        <f t="shared" si="4"/>
        <v>0.8933333333333332</v>
      </c>
      <c r="T58" s="154">
        <f t="shared" si="2"/>
        <v>-0.1066666666666668</v>
      </c>
      <c r="U58" s="153"/>
    </row>
    <row r="59" spans="1:21" ht="120">
      <c r="A59" s="149" t="s">
        <v>282</v>
      </c>
      <c r="B59" s="149" t="s">
        <v>405</v>
      </c>
      <c r="C59" s="149" t="s">
        <v>405</v>
      </c>
      <c r="D59" s="151"/>
      <c r="E59" s="149" t="s">
        <v>406</v>
      </c>
      <c r="F59" s="149"/>
      <c r="G59" s="149" t="s">
        <v>210</v>
      </c>
      <c r="H59" s="149"/>
      <c r="I59" s="149">
        <v>0.27666666670000001</v>
      </c>
      <c r="J59" s="162">
        <v>1</v>
      </c>
      <c r="K59" s="161">
        <v>1.2</v>
      </c>
      <c r="L59" s="149">
        <v>0.23</v>
      </c>
      <c r="M59" s="149">
        <v>0.24</v>
      </c>
      <c r="N59" s="149">
        <v>0.27</v>
      </c>
      <c r="O59" s="153">
        <f t="shared" si="3"/>
        <v>0.24666666666666667</v>
      </c>
      <c r="P59" s="153">
        <v>0.35</v>
      </c>
      <c r="Q59" s="153">
        <v>0.31</v>
      </c>
      <c r="R59" s="153">
        <v>0.28999999999999998</v>
      </c>
      <c r="S59" s="153">
        <f t="shared" si="4"/>
        <v>0.31666666666666665</v>
      </c>
      <c r="T59" s="154">
        <f t="shared" si="2"/>
        <v>-0.68333333333333335</v>
      </c>
      <c r="U59" s="153"/>
    </row>
    <row r="60" spans="1:21" ht="240">
      <c r="A60" s="149" t="s">
        <v>282</v>
      </c>
      <c r="B60" s="149" t="s">
        <v>407</v>
      </c>
      <c r="C60" s="149" t="s">
        <v>407</v>
      </c>
      <c r="D60" s="151"/>
      <c r="E60" s="149" t="s">
        <v>408</v>
      </c>
      <c r="F60" s="149" t="s">
        <v>409</v>
      </c>
      <c r="G60" s="149" t="s">
        <v>210</v>
      </c>
      <c r="H60" s="149"/>
      <c r="I60" s="149">
        <v>1.5556666669999999</v>
      </c>
      <c r="J60" s="160">
        <v>4</v>
      </c>
      <c r="K60" s="161">
        <v>4.5999999999999996</v>
      </c>
      <c r="L60" s="149">
        <v>1.65</v>
      </c>
      <c r="M60" s="149">
        <v>1.45</v>
      </c>
      <c r="N60" s="149">
        <v>1.56</v>
      </c>
      <c r="O60" s="153">
        <f t="shared" si="3"/>
        <v>1.5533333333333335</v>
      </c>
      <c r="P60" s="153">
        <v>1.3380000000000001</v>
      </c>
      <c r="Q60" s="153">
        <v>1.371</v>
      </c>
      <c r="R60" s="153">
        <v>1.339</v>
      </c>
      <c r="S60" s="153">
        <f t="shared" si="4"/>
        <v>1.3493333333333333</v>
      </c>
      <c r="T60" s="154">
        <f t="shared" si="2"/>
        <v>-0.66266666666666674</v>
      </c>
      <c r="U60" s="153"/>
    </row>
    <row r="61" spans="1:21" ht="200">
      <c r="A61" s="149" t="s">
        <v>282</v>
      </c>
      <c r="B61" s="149" t="s">
        <v>410</v>
      </c>
      <c r="C61" s="149" t="s">
        <v>410</v>
      </c>
      <c r="D61" s="151"/>
      <c r="E61" s="149" t="s">
        <v>411</v>
      </c>
      <c r="F61" s="149" t="s">
        <v>409</v>
      </c>
      <c r="G61" s="149" t="s">
        <v>210</v>
      </c>
      <c r="H61" s="149"/>
      <c r="I61" s="149">
        <v>0.99299999999999999</v>
      </c>
      <c r="J61" s="160">
        <v>1</v>
      </c>
      <c r="K61" s="161">
        <v>1.2</v>
      </c>
      <c r="L61" s="149">
        <v>0.99</v>
      </c>
      <c r="M61" s="149">
        <v>0.96</v>
      </c>
      <c r="N61" s="149">
        <v>0.91</v>
      </c>
      <c r="O61" s="153">
        <f t="shared" si="3"/>
        <v>0.95333333333333325</v>
      </c>
      <c r="P61" s="153">
        <v>0.76700000000000002</v>
      </c>
      <c r="Q61" s="153">
        <v>0.76700000000000002</v>
      </c>
      <c r="R61" s="153">
        <v>0.871</v>
      </c>
      <c r="S61" s="153">
        <f t="shared" si="4"/>
        <v>0.80166666666666675</v>
      </c>
      <c r="T61" s="154">
        <f t="shared" si="2"/>
        <v>-0.19833333333333325</v>
      </c>
      <c r="U61" s="153"/>
    </row>
    <row r="62" spans="1:21" ht="240">
      <c r="A62" s="149" t="s">
        <v>282</v>
      </c>
      <c r="B62" s="149" t="s">
        <v>412</v>
      </c>
      <c r="C62" s="149" t="s">
        <v>412</v>
      </c>
      <c r="D62" s="151"/>
      <c r="E62" s="149" t="s">
        <v>413</v>
      </c>
      <c r="F62" s="149" t="s">
        <v>409</v>
      </c>
      <c r="G62" s="149" t="s">
        <v>210</v>
      </c>
      <c r="H62" s="149"/>
      <c r="I62" s="149">
        <v>0.76333333329999997</v>
      </c>
      <c r="J62" s="160">
        <v>2</v>
      </c>
      <c r="K62" s="161">
        <v>2.4</v>
      </c>
      <c r="L62" s="149">
        <v>0.81</v>
      </c>
      <c r="M62" s="149">
        <v>0.75</v>
      </c>
      <c r="N62" s="149">
        <v>0.78</v>
      </c>
      <c r="O62" s="153">
        <f t="shared" si="3"/>
        <v>0.77999999999999992</v>
      </c>
      <c r="P62" s="153">
        <v>0.77</v>
      </c>
      <c r="Q62" s="153">
        <v>0.73</v>
      </c>
      <c r="R62" s="153">
        <v>0.71</v>
      </c>
      <c r="S62" s="153">
        <f t="shared" si="4"/>
        <v>0.73666666666666669</v>
      </c>
      <c r="T62" s="154">
        <f t="shared" si="2"/>
        <v>-0.6316666666666666</v>
      </c>
      <c r="U62" s="153"/>
    </row>
    <row r="63" spans="1:21" ht="200">
      <c r="A63" s="149" t="s">
        <v>282</v>
      </c>
      <c r="B63" s="149" t="s">
        <v>414</v>
      </c>
      <c r="C63" s="149" t="s">
        <v>414</v>
      </c>
      <c r="D63" s="151"/>
      <c r="E63" s="149" t="s">
        <v>415</v>
      </c>
      <c r="F63" s="149" t="s">
        <v>409</v>
      </c>
      <c r="G63" s="149" t="s">
        <v>210</v>
      </c>
      <c r="H63" s="149"/>
      <c r="I63" s="149">
        <v>0.68</v>
      </c>
      <c r="J63" s="160">
        <v>0.5</v>
      </c>
      <c r="K63" s="161">
        <v>0.65</v>
      </c>
      <c r="L63" s="149">
        <v>0.66</v>
      </c>
      <c r="M63" s="149">
        <v>0.64</v>
      </c>
      <c r="N63" s="149">
        <v>0.72</v>
      </c>
      <c r="O63" s="153">
        <f t="shared" si="3"/>
        <v>0.67333333333333334</v>
      </c>
      <c r="P63" s="153">
        <v>0.55000000000000004</v>
      </c>
      <c r="Q63" s="153">
        <v>0.63</v>
      </c>
      <c r="R63" s="153">
        <v>0.7</v>
      </c>
      <c r="S63" s="153">
        <f t="shared" si="4"/>
        <v>0.62666666666666671</v>
      </c>
      <c r="T63" s="154">
        <f t="shared" si="2"/>
        <v>0.25333333333333341</v>
      </c>
      <c r="U63" s="153"/>
    </row>
    <row r="64" spans="1:21" ht="240">
      <c r="A64" s="149" t="s">
        <v>204</v>
      </c>
      <c r="B64" s="149" t="s">
        <v>416</v>
      </c>
      <c r="C64" s="149" t="s">
        <v>416</v>
      </c>
      <c r="D64" s="151"/>
      <c r="E64" s="149" t="s">
        <v>417</v>
      </c>
      <c r="F64" s="149" t="s">
        <v>409</v>
      </c>
      <c r="G64" s="149" t="s">
        <v>210</v>
      </c>
      <c r="H64" s="149"/>
      <c r="I64" s="149">
        <v>6.2166666670000001</v>
      </c>
      <c r="J64" s="160">
        <v>4</v>
      </c>
      <c r="K64" s="161">
        <v>4.5999999999999996</v>
      </c>
      <c r="L64" s="149">
        <v>6.9</v>
      </c>
      <c r="M64" s="149">
        <v>8.15</v>
      </c>
      <c r="N64" s="149">
        <v>7.31</v>
      </c>
      <c r="O64" s="153">
        <f t="shared" si="3"/>
        <v>7.4533333333333331</v>
      </c>
      <c r="P64" s="153">
        <v>8.6999999999999993</v>
      </c>
      <c r="Q64" s="153">
        <v>7.3330000000000002</v>
      </c>
      <c r="R64" s="153">
        <v>9.8330000000000002</v>
      </c>
      <c r="S64" s="153">
        <f t="shared" si="4"/>
        <v>8.6219999999999999</v>
      </c>
      <c r="T64" s="154">
        <f t="shared" si="2"/>
        <v>1.1555</v>
      </c>
      <c r="U64" s="153"/>
    </row>
    <row r="65" spans="1:21" ht="200">
      <c r="A65" s="149" t="s">
        <v>204</v>
      </c>
      <c r="B65" s="149" t="s">
        <v>418</v>
      </c>
      <c r="C65" s="149" t="s">
        <v>418</v>
      </c>
      <c r="D65" s="151"/>
      <c r="E65" s="149" t="s">
        <v>419</v>
      </c>
      <c r="F65" s="149" t="s">
        <v>409</v>
      </c>
      <c r="G65" s="149" t="s">
        <v>210</v>
      </c>
      <c r="H65" s="149"/>
      <c r="I65" s="149">
        <v>0.49666666669999998</v>
      </c>
      <c r="J65" s="160">
        <v>0.5</v>
      </c>
      <c r="K65" s="161">
        <v>0.65</v>
      </c>
      <c r="L65" s="149">
        <v>0.62</v>
      </c>
      <c r="M65" s="149">
        <v>0.56999999999999995</v>
      </c>
      <c r="N65" s="149">
        <v>0.57999999999999996</v>
      </c>
      <c r="O65" s="153">
        <f t="shared" si="3"/>
        <v>0.59</v>
      </c>
      <c r="P65" s="153">
        <v>0.433</v>
      </c>
      <c r="Q65" s="153">
        <v>0.56699999999999995</v>
      </c>
      <c r="R65" s="153">
        <v>0.6</v>
      </c>
      <c r="S65" s="153">
        <f t="shared" si="4"/>
        <v>0.53333333333333333</v>
      </c>
      <c r="T65" s="154">
        <f t="shared" si="2"/>
        <v>6.6666666666666652E-2</v>
      </c>
      <c r="U65" s="153"/>
    </row>
    <row r="66" spans="1:21" ht="240">
      <c r="A66" s="149" t="s">
        <v>282</v>
      </c>
      <c r="B66" s="149" t="s">
        <v>420</v>
      </c>
      <c r="C66" s="149" t="s">
        <v>420</v>
      </c>
      <c r="D66" s="151"/>
      <c r="E66" s="149" t="s">
        <v>421</v>
      </c>
      <c r="F66" s="149" t="s">
        <v>409</v>
      </c>
      <c r="G66" s="149" t="s">
        <v>210</v>
      </c>
      <c r="H66" s="149"/>
      <c r="I66" s="149">
        <v>4.3966666669999999</v>
      </c>
      <c r="J66" s="160">
        <v>3</v>
      </c>
      <c r="K66" s="161">
        <v>3.45</v>
      </c>
      <c r="L66" s="149">
        <v>4.5599999999999996</v>
      </c>
      <c r="M66" s="149">
        <v>4.24</v>
      </c>
      <c r="N66" s="149">
        <v>4.55</v>
      </c>
      <c r="O66" s="153">
        <f t="shared" si="3"/>
        <v>4.45</v>
      </c>
      <c r="P66" s="153">
        <v>4.16</v>
      </c>
      <c r="Q66" s="153">
        <v>3.93</v>
      </c>
      <c r="R66" s="153">
        <v>4.09</v>
      </c>
      <c r="S66" s="153">
        <f t="shared" si="4"/>
        <v>4.0599999999999996</v>
      </c>
      <c r="T66" s="154">
        <f t="shared" ref="T66:T86" si="5">(S66-J66)/J66</f>
        <v>0.35333333333333322</v>
      </c>
      <c r="U66" s="153"/>
    </row>
    <row r="67" spans="1:21" ht="200">
      <c r="A67" s="149" t="s">
        <v>282</v>
      </c>
      <c r="B67" s="149" t="s">
        <v>422</v>
      </c>
      <c r="C67" s="149" t="s">
        <v>422</v>
      </c>
      <c r="D67" s="151"/>
      <c r="E67" s="149" t="s">
        <v>423</v>
      </c>
      <c r="F67" s="149" t="s">
        <v>409</v>
      </c>
      <c r="G67" s="149" t="s">
        <v>210</v>
      </c>
      <c r="H67" s="149"/>
      <c r="I67" s="149">
        <v>4.6633333329999997</v>
      </c>
      <c r="J67" s="160">
        <v>1</v>
      </c>
      <c r="K67" s="161">
        <v>1.2</v>
      </c>
      <c r="L67" s="149">
        <v>4.2</v>
      </c>
      <c r="M67" s="149">
        <v>4.5</v>
      </c>
      <c r="N67" s="149">
        <v>4.6399999999999997</v>
      </c>
      <c r="O67" s="153">
        <f t="shared" si="3"/>
        <v>4.4466666666666663</v>
      </c>
      <c r="P67" s="153">
        <v>3.9</v>
      </c>
      <c r="Q67" s="153">
        <v>3.97</v>
      </c>
      <c r="R67" s="153">
        <v>3.81</v>
      </c>
      <c r="S67" s="153">
        <f t="shared" si="4"/>
        <v>3.8933333333333331</v>
      </c>
      <c r="T67" s="154">
        <f t="shared" si="5"/>
        <v>2.8933333333333331</v>
      </c>
      <c r="U67" s="153"/>
    </row>
    <row r="68" spans="1:21" ht="240">
      <c r="A68" s="149" t="s">
        <v>282</v>
      </c>
      <c r="B68" s="149" t="s">
        <v>424</v>
      </c>
      <c r="C68" s="149" t="s">
        <v>424</v>
      </c>
      <c r="D68" s="151"/>
      <c r="E68" s="149" t="s">
        <v>425</v>
      </c>
      <c r="F68" s="149" t="s">
        <v>409</v>
      </c>
      <c r="G68" s="149" t="s">
        <v>210</v>
      </c>
      <c r="H68" s="149"/>
      <c r="I68" s="149">
        <v>3.1233333330000002</v>
      </c>
      <c r="J68" s="160">
        <v>4</v>
      </c>
      <c r="K68" s="161">
        <v>4.5999999999999996</v>
      </c>
      <c r="L68" s="149">
        <v>4.1100000000000003</v>
      </c>
      <c r="M68" s="149">
        <v>3.83</v>
      </c>
      <c r="N68" s="149">
        <v>3.82</v>
      </c>
      <c r="O68" s="153">
        <f t="shared" si="3"/>
        <v>3.92</v>
      </c>
      <c r="P68" s="153" t="s">
        <v>426</v>
      </c>
      <c r="Q68" s="153" t="s">
        <v>426</v>
      </c>
      <c r="R68" s="153" t="s">
        <v>426</v>
      </c>
      <c r="S68" s="153" t="e">
        <f t="shared" si="4"/>
        <v>#DIV/0!</v>
      </c>
      <c r="T68" s="154" t="e">
        <f t="shared" si="5"/>
        <v>#DIV/0!</v>
      </c>
      <c r="U68" s="153"/>
    </row>
    <row r="69" spans="1:21" ht="200">
      <c r="A69" s="149" t="s">
        <v>282</v>
      </c>
      <c r="B69" s="149" t="s">
        <v>427</v>
      </c>
      <c r="C69" s="149" t="s">
        <v>427</v>
      </c>
      <c r="D69" s="151"/>
      <c r="E69" s="149" t="s">
        <v>428</v>
      </c>
      <c r="F69" s="149" t="s">
        <v>409</v>
      </c>
      <c r="G69" s="149" t="s">
        <v>210</v>
      </c>
      <c r="H69" s="149"/>
      <c r="I69" s="149">
        <v>0.22666666669999999</v>
      </c>
      <c r="J69" s="160">
        <v>1</v>
      </c>
      <c r="K69" s="161">
        <v>1.2</v>
      </c>
      <c r="L69" s="149">
        <v>0.27</v>
      </c>
      <c r="M69" s="149">
        <v>0.24</v>
      </c>
      <c r="N69" s="149">
        <v>0.25</v>
      </c>
      <c r="O69" s="153">
        <f t="shared" si="3"/>
        <v>0.25333333333333335</v>
      </c>
      <c r="P69" s="153" t="s">
        <v>426</v>
      </c>
      <c r="Q69" s="153" t="s">
        <v>426</v>
      </c>
      <c r="R69" s="153" t="s">
        <v>426</v>
      </c>
      <c r="S69" s="153" t="e">
        <f t="shared" si="4"/>
        <v>#DIV/0!</v>
      </c>
      <c r="T69" s="154" t="e">
        <f t="shared" si="5"/>
        <v>#DIV/0!</v>
      </c>
      <c r="U69" s="153"/>
    </row>
    <row r="70" spans="1:21" ht="300">
      <c r="A70" s="149" t="s">
        <v>204</v>
      </c>
      <c r="B70" s="149" t="s">
        <v>429</v>
      </c>
      <c r="C70" s="149" t="s">
        <v>429</v>
      </c>
      <c r="D70" s="151"/>
      <c r="E70" s="149" t="s">
        <v>430</v>
      </c>
      <c r="F70" s="155" t="s">
        <v>409</v>
      </c>
      <c r="G70" s="149" t="s">
        <v>210</v>
      </c>
      <c r="H70" s="149"/>
      <c r="I70" s="149">
        <v>1.0373333330000001</v>
      </c>
      <c r="J70" s="160">
        <v>1.5</v>
      </c>
      <c r="K70" s="161">
        <v>1.8</v>
      </c>
      <c r="L70" s="149">
        <v>0.77600000000000002</v>
      </c>
      <c r="M70" s="149">
        <v>0.82599999999999996</v>
      </c>
      <c r="N70" s="149">
        <v>0.88100000000000001</v>
      </c>
      <c r="O70" s="153">
        <f t="shared" si="3"/>
        <v>0.82766666666666655</v>
      </c>
      <c r="P70" s="153">
        <v>0.82199999999999995</v>
      </c>
      <c r="Q70" s="153">
        <v>0.76800000000000002</v>
      </c>
      <c r="R70" s="153">
        <v>0.83599999999999997</v>
      </c>
      <c r="S70" s="153">
        <f t="shared" si="4"/>
        <v>0.80866666666666653</v>
      </c>
      <c r="T70" s="154">
        <f t="shared" si="5"/>
        <v>-0.46088888888888896</v>
      </c>
      <c r="U70" s="153"/>
    </row>
    <row r="71" spans="1:21" ht="180">
      <c r="A71" s="149" t="s">
        <v>204</v>
      </c>
      <c r="B71" s="149" t="s">
        <v>431</v>
      </c>
      <c r="C71" s="149" t="s">
        <v>431</v>
      </c>
      <c r="D71" s="151"/>
      <c r="E71" s="149" t="s">
        <v>432</v>
      </c>
      <c r="F71" s="155" t="s">
        <v>409</v>
      </c>
      <c r="G71" s="149" t="s">
        <v>210</v>
      </c>
      <c r="H71" s="149"/>
      <c r="I71" s="149">
        <v>0.88200000000000001</v>
      </c>
      <c r="J71" s="160">
        <v>1</v>
      </c>
      <c r="K71" s="161">
        <v>1.2</v>
      </c>
      <c r="L71" s="149">
        <v>0.74299999999999999</v>
      </c>
      <c r="M71" s="149">
        <v>0.76</v>
      </c>
      <c r="N71" s="149">
        <v>0.73099999999999998</v>
      </c>
      <c r="O71" s="153">
        <f t="shared" si="3"/>
        <v>0.7446666666666667</v>
      </c>
      <c r="P71" s="153">
        <v>0.71</v>
      </c>
      <c r="Q71" s="153">
        <v>0.77</v>
      </c>
      <c r="R71" s="153">
        <v>0.67</v>
      </c>
      <c r="S71" s="153">
        <f t="shared" si="4"/>
        <v>0.71666666666666667</v>
      </c>
      <c r="T71" s="154">
        <f t="shared" si="5"/>
        <v>-0.28333333333333333</v>
      </c>
      <c r="U71" s="153"/>
    </row>
    <row r="72" spans="1:21" ht="240">
      <c r="A72" s="149" t="s">
        <v>282</v>
      </c>
      <c r="B72" s="149" t="s">
        <v>433</v>
      </c>
      <c r="C72" s="149" t="s">
        <v>433</v>
      </c>
      <c r="D72" s="151"/>
      <c r="E72" s="149" t="s">
        <v>434</v>
      </c>
      <c r="F72" s="149" t="s">
        <v>409</v>
      </c>
      <c r="G72" s="149" t="s">
        <v>210</v>
      </c>
      <c r="H72" s="149"/>
      <c r="I72" s="149">
        <v>1.0633333330000001</v>
      </c>
      <c r="J72" s="160">
        <v>1.5</v>
      </c>
      <c r="K72" s="161">
        <v>1.8</v>
      </c>
      <c r="L72" s="149">
        <v>1.08</v>
      </c>
      <c r="M72" s="149">
        <v>1</v>
      </c>
      <c r="N72" s="149">
        <v>1.07</v>
      </c>
      <c r="O72" s="153">
        <f t="shared" si="3"/>
        <v>1.05</v>
      </c>
      <c r="P72" s="153">
        <v>1.0900000000000001</v>
      </c>
      <c r="Q72" s="153">
        <v>1.1000000000000001</v>
      </c>
      <c r="R72" s="153">
        <v>1.02</v>
      </c>
      <c r="S72" s="153">
        <f t="shared" si="4"/>
        <v>1.07</v>
      </c>
      <c r="T72" s="154">
        <f t="shared" si="5"/>
        <v>-0.28666666666666663</v>
      </c>
      <c r="U72" s="153"/>
    </row>
    <row r="73" spans="1:21" ht="280">
      <c r="A73" s="149" t="s">
        <v>204</v>
      </c>
      <c r="B73" s="149" t="s">
        <v>435</v>
      </c>
      <c r="C73" s="149" t="s">
        <v>435</v>
      </c>
      <c r="D73" s="151" t="s">
        <v>436</v>
      </c>
      <c r="E73" s="149" t="s">
        <v>437</v>
      </c>
      <c r="F73" s="149" t="s">
        <v>438</v>
      </c>
      <c r="G73" s="149" t="s">
        <v>210</v>
      </c>
      <c r="H73" s="149"/>
      <c r="I73" s="149">
        <v>14.176666669999999</v>
      </c>
      <c r="J73" s="160">
        <v>12</v>
      </c>
      <c r="K73" s="161">
        <v>12.6</v>
      </c>
      <c r="L73" s="149">
        <v>13.34</v>
      </c>
      <c r="M73" s="149">
        <v>13.51</v>
      </c>
      <c r="N73" s="149">
        <v>12.09</v>
      </c>
      <c r="O73" s="153">
        <f t="shared" si="3"/>
        <v>12.979999999999999</v>
      </c>
      <c r="P73" s="153">
        <v>10.36</v>
      </c>
      <c r="Q73" s="153">
        <v>11.4</v>
      </c>
      <c r="R73" s="153">
        <v>12.99</v>
      </c>
      <c r="S73" s="153">
        <f t="shared" si="4"/>
        <v>11.583333333333334</v>
      </c>
      <c r="T73" s="154">
        <f t="shared" si="5"/>
        <v>-3.4722222222222175E-2</v>
      </c>
      <c r="U73" s="153"/>
    </row>
    <row r="74" spans="1:21" ht="280">
      <c r="A74" s="149" t="s">
        <v>204</v>
      </c>
      <c r="B74" s="149" t="s">
        <v>439</v>
      </c>
      <c r="C74" s="149" t="s">
        <v>439</v>
      </c>
      <c r="D74" s="151"/>
      <c r="E74" s="149" t="s">
        <v>440</v>
      </c>
      <c r="F74" s="149" t="s">
        <v>409</v>
      </c>
      <c r="G74" s="149" t="s">
        <v>210</v>
      </c>
      <c r="H74" s="149"/>
      <c r="I74" s="149">
        <v>11.153333330000001</v>
      </c>
      <c r="J74" s="160">
        <v>10</v>
      </c>
      <c r="K74" s="161">
        <v>10.5</v>
      </c>
      <c r="L74" s="149">
        <v>11.83</v>
      </c>
      <c r="M74" s="149">
        <v>10.55</v>
      </c>
      <c r="N74" s="149">
        <v>11.76</v>
      </c>
      <c r="O74" s="153">
        <f t="shared" si="3"/>
        <v>11.38</v>
      </c>
      <c r="P74" s="153">
        <v>11.94</v>
      </c>
      <c r="Q74" s="153">
        <v>12.46</v>
      </c>
      <c r="R74" s="153">
        <v>12.98</v>
      </c>
      <c r="S74" s="153">
        <f t="shared" si="4"/>
        <v>12.459999999999999</v>
      </c>
      <c r="T74" s="154">
        <f t="shared" si="5"/>
        <v>0.24599999999999991</v>
      </c>
      <c r="U74" s="153"/>
    </row>
    <row r="75" spans="1:21" ht="180">
      <c r="A75" s="149" t="s">
        <v>204</v>
      </c>
      <c r="B75" s="149" t="s">
        <v>441</v>
      </c>
      <c r="C75" s="149" t="s">
        <v>441</v>
      </c>
      <c r="D75" s="151"/>
      <c r="E75" s="149" t="s">
        <v>442</v>
      </c>
      <c r="F75" s="149" t="s">
        <v>409</v>
      </c>
      <c r="G75" s="149" t="s">
        <v>210</v>
      </c>
      <c r="H75" s="149"/>
      <c r="I75" s="149">
        <v>0.44666666669999999</v>
      </c>
      <c r="J75" s="160">
        <v>1</v>
      </c>
      <c r="K75" s="161">
        <v>1.2</v>
      </c>
      <c r="L75" s="149">
        <v>0.24</v>
      </c>
      <c r="M75" s="149">
        <v>0.35</v>
      </c>
      <c r="N75" s="149">
        <v>0.33</v>
      </c>
      <c r="O75" s="153">
        <f t="shared" si="3"/>
        <v>0.30666666666666664</v>
      </c>
      <c r="P75" s="153">
        <v>0.23</v>
      </c>
      <c r="Q75" s="153">
        <v>0.22</v>
      </c>
      <c r="R75" s="153">
        <v>0.27</v>
      </c>
      <c r="S75" s="153">
        <f t="shared" si="4"/>
        <v>0.24</v>
      </c>
      <c r="T75" s="154">
        <f t="shared" si="5"/>
        <v>-0.76</v>
      </c>
      <c r="U75" s="153"/>
    </row>
    <row r="76" spans="1:21" ht="220">
      <c r="A76" s="149" t="s">
        <v>204</v>
      </c>
      <c r="B76" s="149" t="s">
        <v>443</v>
      </c>
      <c r="C76" s="149" t="s">
        <v>443</v>
      </c>
      <c r="D76" s="151"/>
      <c r="E76" s="149" t="s">
        <v>444</v>
      </c>
      <c r="F76" s="149" t="s">
        <v>445</v>
      </c>
      <c r="G76" s="149" t="s">
        <v>210</v>
      </c>
      <c r="H76" s="149"/>
      <c r="I76" s="149">
        <v>0.51666666670000005</v>
      </c>
      <c r="J76" s="160">
        <v>2</v>
      </c>
      <c r="K76" s="161">
        <v>2.4</v>
      </c>
      <c r="L76" s="149">
        <v>0.54</v>
      </c>
      <c r="M76" s="149">
        <v>0.43</v>
      </c>
      <c r="N76" s="149">
        <v>0.53</v>
      </c>
      <c r="O76" s="153">
        <f t="shared" si="3"/>
        <v>0.5</v>
      </c>
      <c r="P76" s="153">
        <v>0.56999999999999995</v>
      </c>
      <c r="Q76" s="153">
        <v>0.64</v>
      </c>
      <c r="R76" s="153">
        <v>0.52</v>
      </c>
      <c r="S76" s="153">
        <f t="shared" si="4"/>
        <v>0.57666666666666666</v>
      </c>
      <c r="T76" s="154">
        <f t="shared" si="5"/>
        <v>-0.71166666666666667</v>
      </c>
      <c r="U76" s="153"/>
    </row>
    <row r="77" spans="1:21" ht="160">
      <c r="A77" s="149" t="s">
        <v>204</v>
      </c>
      <c r="B77" s="149" t="s">
        <v>446</v>
      </c>
      <c r="C77" s="149" t="s">
        <v>446</v>
      </c>
      <c r="D77" s="151"/>
      <c r="E77" s="149" t="s">
        <v>447</v>
      </c>
      <c r="F77" s="149" t="s">
        <v>445</v>
      </c>
      <c r="G77" s="149" t="s">
        <v>210</v>
      </c>
      <c r="H77" s="149"/>
      <c r="I77" s="149">
        <v>0.36333333330000001</v>
      </c>
      <c r="J77" s="160">
        <v>1</v>
      </c>
      <c r="K77" s="161">
        <v>1.2</v>
      </c>
      <c r="L77" s="149">
        <v>0.37</v>
      </c>
      <c r="M77" s="149">
        <v>0.37</v>
      </c>
      <c r="N77" s="149">
        <v>0.3</v>
      </c>
      <c r="O77" s="153">
        <f t="shared" si="3"/>
        <v>0.34666666666666668</v>
      </c>
      <c r="P77" s="153">
        <v>0.3</v>
      </c>
      <c r="Q77" s="153">
        <v>0.34</v>
      </c>
      <c r="R77" s="153">
        <v>0.34</v>
      </c>
      <c r="S77" s="153">
        <f t="shared" si="4"/>
        <v>0.32666666666666666</v>
      </c>
      <c r="T77" s="154">
        <f t="shared" si="5"/>
        <v>-0.67333333333333334</v>
      </c>
      <c r="U77" s="153"/>
    </row>
    <row r="78" spans="1:21" ht="320">
      <c r="A78" s="149" t="s">
        <v>204</v>
      </c>
      <c r="B78" s="149" t="s">
        <v>448</v>
      </c>
      <c r="C78" s="149" t="s">
        <v>448</v>
      </c>
      <c r="D78" s="151"/>
      <c r="E78" s="149" t="s">
        <v>449</v>
      </c>
      <c r="F78" s="149" t="s">
        <v>409</v>
      </c>
      <c r="G78" s="149" t="s">
        <v>210</v>
      </c>
      <c r="H78" s="149"/>
      <c r="I78" s="149">
        <v>0.74266666670000003</v>
      </c>
      <c r="J78" s="160">
        <v>2</v>
      </c>
      <c r="K78" s="161">
        <v>2.4</v>
      </c>
      <c r="L78" s="149">
        <v>0.7</v>
      </c>
      <c r="M78" s="149">
        <v>0.8</v>
      </c>
      <c r="N78" s="149">
        <v>0.86699999999999999</v>
      </c>
      <c r="O78" s="153">
        <f t="shared" si="3"/>
        <v>0.78900000000000003</v>
      </c>
      <c r="P78" s="153">
        <v>0.76600000000000001</v>
      </c>
      <c r="Q78" s="153">
        <v>0.79900000000000004</v>
      </c>
      <c r="R78" s="153">
        <v>0.93100000000000005</v>
      </c>
      <c r="S78" s="153">
        <f t="shared" si="4"/>
        <v>0.83199999999999996</v>
      </c>
      <c r="T78" s="154">
        <f t="shared" si="5"/>
        <v>-0.58400000000000007</v>
      </c>
      <c r="U78" s="153"/>
    </row>
    <row r="79" spans="1:21" ht="220">
      <c r="A79" s="149" t="s">
        <v>204</v>
      </c>
      <c r="B79" s="149" t="s">
        <v>450</v>
      </c>
      <c r="C79" s="149" t="s">
        <v>450</v>
      </c>
      <c r="D79" s="151"/>
      <c r="E79" s="149" t="s">
        <v>451</v>
      </c>
      <c r="F79" s="149" t="s">
        <v>409</v>
      </c>
      <c r="G79" s="149" t="s">
        <v>210</v>
      </c>
      <c r="H79" s="149"/>
      <c r="I79" s="149">
        <v>0.316</v>
      </c>
      <c r="J79" s="160">
        <v>1</v>
      </c>
      <c r="K79" s="161">
        <v>1.2</v>
      </c>
      <c r="L79" s="149">
        <v>0.433</v>
      </c>
      <c r="M79" s="149">
        <v>0.27700000000000002</v>
      </c>
      <c r="N79" s="149">
        <v>0.33300000000000002</v>
      </c>
      <c r="O79" s="153">
        <f t="shared" si="3"/>
        <v>0.34766666666666662</v>
      </c>
      <c r="P79" s="153">
        <v>0.3</v>
      </c>
      <c r="Q79" s="153">
        <v>0.39900000000000002</v>
      </c>
      <c r="R79" s="153">
        <v>0.3</v>
      </c>
      <c r="S79" s="153">
        <f t="shared" si="4"/>
        <v>0.33300000000000002</v>
      </c>
      <c r="T79" s="154">
        <f t="shared" si="5"/>
        <v>-0.66700000000000004</v>
      </c>
      <c r="U79" s="153"/>
    </row>
    <row r="80" spans="1:21" ht="240">
      <c r="A80" s="149" t="s">
        <v>282</v>
      </c>
      <c r="B80" s="149" t="s">
        <v>452</v>
      </c>
      <c r="C80" s="149" t="s">
        <v>452</v>
      </c>
      <c r="D80" s="151"/>
      <c r="E80" s="149" t="s">
        <v>453</v>
      </c>
      <c r="F80" s="149" t="s">
        <v>454</v>
      </c>
      <c r="G80" s="149" t="s">
        <v>210</v>
      </c>
      <c r="H80" s="149"/>
      <c r="I80" s="149">
        <v>4.32</v>
      </c>
      <c r="J80" s="160">
        <v>4</v>
      </c>
      <c r="K80" s="161">
        <v>4.5999999999999996</v>
      </c>
      <c r="L80" s="149">
        <v>5.54</v>
      </c>
      <c r="M80" s="149">
        <v>7.89</v>
      </c>
      <c r="N80" s="149">
        <v>7.72</v>
      </c>
      <c r="O80" s="153">
        <f t="shared" si="3"/>
        <v>7.05</v>
      </c>
      <c r="P80" s="153" t="s">
        <v>426</v>
      </c>
      <c r="Q80" s="153" t="s">
        <v>426</v>
      </c>
      <c r="R80" s="153" t="s">
        <v>426</v>
      </c>
      <c r="S80" s="153" t="s">
        <v>426</v>
      </c>
      <c r="T80" s="154" t="e">
        <f t="shared" si="5"/>
        <v>#VALUE!</v>
      </c>
      <c r="U80" s="153"/>
    </row>
    <row r="81" spans="1:21" ht="200">
      <c r="A81" s="149" t="s">
        <v>282</v>
      </c>
      <c r="B81" s="149" t="s">
        <v>455</v>
      </c>
      <c r="C81" s="149" t="s">
        <v>455</v>
      </c>
      <c r="D81" s="151"/>
      <c r="E81" s="149" t="s">
        <v>456</v>
      </c>
      <c r="F81" s="149" t="s">
        <v>454</v>
      </c>
      <c r="G81" s="149" t="s">
        <v>210</v>
      </c>
      <c r="H81" s="149"/>
      <c r="I81" s="149">
        <v>0.3</v>
      </c>
      <c r="J81" s="160">
        <v>1</v>
      </c>
      <c r="K81" s="161">
        <v>1.2</v>
      </c>
      <c r="L81" s="149">
        <v>0.24</v>
      </c>
      <c r="M81" s="149">
        <v>0.22</v>
      </c>
      <c r="N81" s="149">
        <v>0.24</v>
      </c>
      <c r="O81" s="153">
        <f t="shared" si="3"/>
        <v>0.23333333333333331</v>
      </c>
      <c r="P81" s="153" t="s">
        <v>426</v>
      </c>
      <c r="Q81" s="153" t="s">
        <v>426</v>
      </c>
      <c r="R81" s="153" t="s">
        <v>426</v>
      </c>
      <c r="S81" s="153" t="s">
        <v>426</v>
      </c>
      <c r="T81" s="154" t="e">
        <f t="shared" si="5"/>
        <v>#VALUE!</v>
      </c>
      <c r="U81" s="153"/>
    </row>
    <row r="82" spans="1:21" ht="280">
      <c r="A82" s="149" t="s">
        <v>282</v>
      </c>
      <c r="B82" s="149" t="s">
        <v>457</v>
      </c>
      <c r="C82" s="149" t="s">
        <v>457</v>
      </c>
      <c r="D82" s="151"/>
      <c r="E82" s="149" t="s">
        <v>458</v>
      </c>
      <c r="F82" s="149" t="s">
        <v>409</v>
      </c>
      <c r="G82" s="149" t="s">
        <v>210</v>
      </c>
      <c r="H82" s="149"/>
      <c r="I82" s="149">
        <v>5.516666667</v>
      </c>
      <c r="J82" s="160">
        <v>3</v>
      </c>
      <c r="K82" s="161">
        <v>3.45</v>
      </c>
      <c r="L82" s="149">
        <v>5.72</v>
      </c>
      <c r="M82" s="149">
        <v>5.59</v>
      </c>
      <c r="N82" s="149">
        <v>5.75</v>
      </c>
      <c r="O82" s="153">
        <f t="shared" si="3"/>
        <v>5.6866666666666665</v>
      </c>
      <c r="P82" s="153" t="s">
        <v>426</v>
      </c>
      <c r="Q82" s="153" t="s">
        <v>426</v>
      </c>
      <c r="R82" s="153" t="s">
        <v>426</v>
      </c>
      <c r="S82" s="153" t="s">
        <v>426</v>
      </c>
      <c r="T82" s="154" t="e">
        <f t="shared" si="5"/>
        <v>#VALUE!</v>
      </c>
      <c r="U82" s="153"/>
    </row>
    <row r="83" spans="1:21" ht="220">
      <c r="A83" s="149" t="s">
        <v>282</v>
      </c>
      <c r="B83" s="149" t="s">
        <v>459</v>
      </c>
      <c r="C83" s="149" t="s">
        <v>459</v>
      </c>
      <c r="D83" s="151"/>
      <c r="E83" s="149" t="s">
        <v>460</v>
      </c>
      <c r="F83" s="149" t="s">
        <v>409</v>
      </c>
      <c r="G83" s="149" t="s">
        <v>210</v>
      </c>
      <c r="H83" s="149"/>
      <c r="I83" s="149">
        <v>0.22333333329999999</v>
      </c>
      <c r="J83" s="160">
        <v>1</v>
      </c>
      <c r="K83" s="161">
        <v>1.2</v>
      </c>
      <c r="L83" s="149">
        <v>0.11</v>
      </c>
      <c r="M83" s="149">
        <v>0.14000000000000001</v>
      </c>
      <c r="N83" s="149">
        <v>0.16</v>
      </c>
      <c r="O83" s="153">
        <f t="shared" si="3"/>
        <v>0.13666666666666669</v>
      </c>
      <c r="P83" s="153" t="s">
        <v>426</v>
      </c>
      <c r="Q83" s="153" t="s">
        <v>426</v>
      </c>
      <c r="R83" s="153" t="s">
        <v>426</v>
      </c>
      <c r="S83" s="153" t="s">
        <v>426</v>
      </c>
      <c r="T83" s="154" t="e">
        <f t="shared" si="5"/>
        <v>#VALUE!</v>
      </c>
      <c r="U83" s="153"/>
    </row>
    <row r="84" spans="1:21" ht="240">
      <c r="A84" s="149" t="s">
        <v>282</v>
      </c>
      <c r="B84" s="149" t="s">
        <v>461</v>
      </c>
      <c r="C84" s="149" t="s">
        <v>461</v>
      </c>
      <c r="D84" s="151"/>
      <c r="E84" s="149" t="s">
        <v>462</v>
      </c>
      <c r="F84" s="149" t="s">
        <v>409</v>
      </c>
      <c r="G84" s="149" t="s">
        <v>210</v>
      </c>
      <c r="H84" s="149"/>
      <c r="I84" s="149">
        <v>6.8666666669999996</v>
      </c>
      <c r="J84" s="160">
        <v>4</v>
      </c>
      <c r="K84" s="161">
        <v>4.5999999999999996</v>
      </c>
      <c r="L84" s="149">
        <v>8.75</v>
      </c>
      <c r="M84" s="149">
        <v>8.18</v>
      </c>
      <c r="N84" s="149">
        <v>8.2799999999999994</v>
      </c>
      <c r="O84" s="153">
        <f t="shared" si="3"/>
        <v>8.4033333333333342</v>
      </c>
      <c r="P84" s="153" t="s">
        <v>426</v>
      </c>
      <c r="Q84" s="153" t="s">
        <v>426</v>
      </c>
      <c r="R84" s="153" t="s">
        <v>426</v>
      </c>
      <c r="S84" s="153" t="s">
        <v>426</v>
      </c>
      <c r="T84" s="154" t="e">
        <f t="shared" si="5"/>
        <v>#VALUE!</v>
      </c>
      <c r="U84" s="153"/>
    </row>
    <row r="85" spans="1:21" ht="180">
      <c r="A85" s="149" t="s">
        <v>282</v>
      </c>
      <c r="B85" s="149" t="s">
        <v>463</v>
      </c>
      <c r="C85" s="149" t="s">
        <v>463</v>
      </c>
      <c r="D85" s="151"/>
      <c r="E85" s="149" t="s">
        <v>464</v>
      </c>
      <c r="F85" s="149" t="s">
        <v>409</v>
      </c>
      <c r="G85" s="149" t="s">
        <v>210</v>
      </c>
      <c r="H85" s="149"/>
      <c r="I85" s="149">
        <v>0.74666666670000004</v>
      </c>
      <c r="J85" s="160">
        <v>1</v>
      </c>
      <c r="K85" s="161">
        <v>1.2</v>
      </c>
      <c r="L85" s="149">
        <v>0.84</v>
      </c>
      <c r="M85" s="149">
        <v>0.74</v>
      </c>
      <c r="N85" s="149">
        <v>0.76</v>
      </c>
      <c r="O85" s="153">
        <f t="shared" si="3"/>
        <v>0.77999999999999992</v>
      </c>
      <c r="P85" s="153" t="s">
        <v>426</v>
      </c>
      <c r="Q85" s="153" t="s">
        <v>426</v>
      </c>
      <c r="R85" s="153" t="s">
        <v>426</v>
      </c>
      <c r="S85" s="153" t="s">
        <v>426</v>
      </c>
      <c r="T85" s="154" t="e">
        <f t="shared" si="5"/>
        <v>#VALUE!</v>
      </c>
      <c r="U85" s="153"/>
    </row>
    <row r="86" spans="1:21" ht="240">
      <c r="A86" s="149" t="s">
        <v>282</v>
      </c>
      <c r="B86" s="149" t="s">
        <v>465</v>
      </c>
      <c r="C86" s="149" t="s">
        <v>465</v>
      </c>
      <c r="D86" s="151"/>
      <c r="E86" s="149" t="s">
        <v>466</v>
      </c>
      <c r="F86" s="149" t="s">
        <v>409</v>
      </c>
      <c r="G86" s="149" t="s">
        <v>210</v>
      </c>
      <c r="H86" s="149"/>
      <c r="I86" s="149">
        <v>2.1333333329999999</v>
      </c>
      <c r="J86" s="160">
        <v>4</v>
      </c>
      <c r="K86" s="161">
        <v>4.5999999999999996</v>
      </c>
      <c r="L86" s="149">
        <v>2.95</v>
      </c>
      <c r="M86" s="149">
        <v>2.91</v>
      </c>
      <c r="N86" s="149">
        <v>2.61</v>
      </c>
      <c r="O86" s="153">
        <f t="shared" si="3"/>
        <v>2.8233333333333337</v>
      </c>
      <c r="P86" s="153" t="s">
        <v>426</v>
      </c>
      <c r="Q86" s="153" t="s">
        <v>426</v>
      </c>
      <c r="R86" s="153" t="s">
        <v>426</v>
      </c>
      <c r="S86" s="153" t="s">
        <v>426</v>
      </c>
      <c r="T86" s="154" t="e">
        <f t="shared" si="5"/>
        <v>#VALUE!</v>
      </c>
      <c r="U86" s="153"/>
    </row>
    <row r="87" spans="1:21" ht="200">
      <c r="A87" s="149" t="s">
        <v>282</v>
      </c>
      <c r="B87" s="149" t="s">
        <v>467</v>
      </c>
      <c r="C87" s="149" t="s">
        <v>467</v>
      </c>
      <c r="D87" s="151"/>
      <c r="E87" s="149" t="s">
        <v>468</v>
      </c>
      <c r="F87" s="149" t="s">
        <v>409</v>
      </c>
      <c r="G87" s="149" t="s">
        <v>210</v>
      </c>
      <c r="H87" s="149"/>
      <c r="I87" s="149">
        <v>0.24333333330000001</v>
      </c>
      <c r="J87" s="160">
        <v>1</v>
      </c>
      <c r="K87" s="161">
        <v>1.2</v>
      </c>
      <c r="L87" s="149">
        <v>0.22</v>
      </c>
      <c r="M87" s="149">
        <v>0.25</v>
      </c>
      <c r="N87" s="149">
        <v>0.23</v>
      </c>
      <c r="O87" s="153">
        <f t="shared" si="3"/>
        <v>0.23333333333333331</v>
      </c>
      <c r="P87" s="153" t="s">
        <v>426</v>
      </c>
      <c r="Q87" s="153" t="s">
        <v>426</v>
      </c>
      <c r="R87" s="153" t="s">
        <v>426</v>
      </c>
      <c r="S87" s="153" t="s">
        <v>426</v>
      </c>
      <c r="T87" s="154" t="e">
        <f>(S87-O87)/O87</f>
        <v>#VALUE!</v>
      </c>
      <c r="U87" s="153"/>
    </row>
    <row r="88" spans="1:21">
      <c r="H88" s="163"/>
      <c r="J88" s="158"/>
      <c r="K88" s="158"/>
      <c r="T88" s="164"/>
    </row>
    <row r="89" spans="1:21">
      <c r="H89" s="163"/>
      <c r="J89" s="158"/>
      <c r="K89" s="158"/>
      <c r="T89" s="164"/>
    </row>
    <row r="90" spans="1:21">
      <c r="H90" s="163"/>
      <c r="J90" s="158"/>
      <c r="K90" s="158"/>
      <c r="T90" s="164"/>
    </row>
    <row r="91" spans="1:21">
      <c r="H91" s="163"/>
      <c r="J91" s="158"/>
      <c r="K91" s="158"/>
      <c r="T91" s="164"/>
    </row>
    <row r="92" spans="1:21">
      <c r="H92" s="163"/>
      <c r="J92" s="158"/>
      <c r="K92" s="158"/>
      <c r="T92" s="164"/>
    </row>
    <row r="93" spans="1:21">
      <c r="H93" s="163"/>
      <c r="J93" s="158"/>
      <c r="K93" s="158"/>
      <c r="T93" s="164"/>
    </row>
    <row r="94" spans="1:21">
      <c r="H94" s="163"/>
      <c r="J94" s="158"/>
      <c r="K94" s="158"/>
      <c r="T94" s="164"/>
    </row>
    <row r="95" spans="1:21">
      <c r="H95" s="163"/>
      <c r="J95" s="158"/>
      <c r="K95" s="158"/>
      <c r="T95" s="164"/>
    </row>
    <row r="96" spans="1:21">
      <c r="H96" s="163"/>
      <c r="J96" s="158"/>
      <c r="K96" s="158"/>
      <c r="T96" s="164"/>
    </row>
    <row r="97" spans="8:20">
      <c r="H97" s="163"/>
      <c r="J97" s="158"/>
      <c r="K97" s="158"/>
      <c r="T97" s="164"/>
    </row>
    <row r="98" spans="8:20">
      <c r="H98" s="163"/>
      <c r="J98" s="158"/>
      <c r="K98" s="158"/>
      <c r="T98" s="164"/>
    </row>
    <row r="99" spans="8:20">
      <c r="H99" s="163"/>
      <c r="J99" s="158"/>
      <c r="K99" s="158"/>
      <c r="T99" s="164"/>
    </row>
    <row r="100" spans="8:20">
      <c r="H100" s="163"/>
      <c r="J100" s="158"/>
      <c r="K100" s="158"/>
      <c r="T100" s="164"/>
    </row>
    <row r="101" spans="8:20">
      <c r="H101" s="163"/>
      <c r="J101" s="158"/>
      <c r="K101" s="158"/>
      <c r="T101" s="164"/>
    </row>
    <row r="102" spans="8:20">
      <c r="H102" s="163"/>
      <c r="J102" s="158"/>
      <c r="K102" s="158"/>
      <c r="T102" s="164"/>
    </row>
    <row r="103" spans="8:20">
      <c r="H103" s="163"/>
      <c r="J103" s="158"/>
      <c r="K103" s="158"/>
      <c r="T103" s="164"/>
    </row>
    <row r="104" spans="8:20">
      <c r="H104" s="163"/>
      <c r="J104" s="158"/>
      <c r="K104" s="158"/>
      <c r="T104" s="164"/>
    </row>
    <row r="105" spans="8:20">
      <c r="H105" s="163"/>
      <c r="J105" s="158"/>
      <c r="K105" s="158"/>
      <c r="T105" s="164"/>
    </row>
    <row r="106" spans="8:20">
      <c r="H106" s="163"/>
      <c r="J106" s="158"/>
      <c r="K106" s="158"/>
      <c r="T106" s="164"/>
    </row>
    <row r="107" spans="8:20">
      <c r="H107" s="163"/>
      <c r="J107" s="158"/>
      <c r="K107" s="158"/>
      <c r="T107" s="164"/>
    </row>
    <row r="108" spans="8:20">
      <c r="H108" s="163"/>
      <c r="J108" s="158"/>
      <c r="K108" s="158"/>
      <c r="T108" s="164"/>
    </row>
    <row r="109" spans="8:20">
      <c r="H109" s="163"/>
      <c r="J109" s="158"/>
      <c r="K109" s="158"/>
      <c r="T109" s="164"/>
    </row>
    <row r="110" spans="8:20">
      <c r="H110" s="163"/>
      <c r="J110" s="158"/>
      <c r="K110" s="158"/>
      <c r="T110" s="164"/>
    </row>
    <row r="111" spans="8:20">
      <c r="H111" s="163"/>
      <c r="J111" s="158"/>
      <c r="K111" s="158"/>
      <c r="T111" s="164"/>
    </row>
    <row r="112" spans="8:20">
      <c r="H112" s="163"/>
      <c r="J112" s="158"/>
      <c r="K112" s="158"/>
      <c r="T112" s="164"/>
    </row>
    <row r="113" spans="8:20">
      <c r="H113" s="163"/>
      <c r="J113" s="158"/>
      <c r="K113" s="158"/>
      <c r="T113" s="164"/>
    </row>
    <row r="114" spans="8:20">
      <c r="H114" s="163"/>
      <c r="J114" s="158"/>
      <c r="K114" s="158"/>
      <c r="T114" s="164"/>
    </row>
    <row r="115" spans="8:20">
      <c r="H115" s="163"/>
      <c r="J115" s="158"/>
      <c r="K115" s="158"/>
      <c r="T115" s="164"/>
    </row>
    <row r="116" spans="8:20">
      <c r="H116" s="163"/>
      <c r="J116" s="158"/>
      <c r="K116" s="158"/>
      <c r="T116" s="164"/>
    </row>
    <row r="117" spans="8:20">
      <c r="H117" s="163"/>
      <c r="J117" s="158"/>
      <c r="K117" s="158"/>
      <c r="T117" s="164"/>
    </row>
    <row r="118" spans="8:20">
      <c r="H118" s="163"/>
      <c r="J118" s="158"/>
      <c r="K118" s="158"/>
      <c r="T118" s="164"/>
    </row>
    <row r="119" spans="8:20">
      <c r="H119" s="163"/>
      <c r="J119" s="158"/>
      <c r="K119" s="158"/>
      <c r="T119" s="164"/>
    </row>
    <row r="120" spans="8:20">
      <c r="H120" s="163"/>
      <c r="J120" s="158"/>
      <c r="K120" s="158"/>
      <c r="T120" s="164"/>
    </row>
    <row r="121" spans="8:20">
      <c r="H121" s="163"/>
      <c r="J121" s="158"/>
      <c r="K121" s="158"/>
      <c r="T121" s="164"/>
    </row>
    <row r="122" spans="8:20">
      <c r="H122" s="163"/>
      <c r="J122" s="158"/>
      <c r="K122" s="158"/>
      <c r="T122" s="164"/>
    </row>
    <row r="123" spans="8:20">
      <c r="H123" s="163"/>
      <c r="J123" s="158"/>
      <c r="K123" s="158"/>
      <c r="T123" s="164"/>
    </row>
    <row r="124" spans="8:20">
      <c r="H124" s="163"/>
      <c r="J124" s="158"/>
      <c r="K124" s="158"/>
      <c r="T124" s="164"/>
    </row>
    <row r="125" spans="8:20">
      <c r="H125" s="163"/>
      <c r="J125" s="158"/>
      <c r="K125" s="158"/>
      <c r="T125" s="164"/>
    </row>
    <row r="126" spans="8:20">
      <c r="H126" s="163"/>
      <c r="J126" s="158"/>
      <c r="K126" s="158"/>
      <c r="T126" s="164"/>
    </row>
    <row r="127" spans="8:20">
      <c r="H127" s="163"/>
      <c r="J127" s="158"/>
      <c r="K127" s="158"/>
      <c r="T127" s="164"/>
    </row>
    <row r="128" spans="8:20">
      <c r="H128" s="163"/>
      <c r="J128" s="158"/>
      <c r="K128" s="158"/>
      <c r="T128" s="164"/>
    </row>
    <row r="129" spans="8:20">
      <c r="H129" s="163"/>
      <c r="J129" s="158"/>
      <c r="K129" s="158"/>
      <c r="T129" s="164"/>
    </row>
    <row r="130" spans="8:20">
      <c r="H130" s="163"/>
      <c r="J130" s="158"/>
      <c r="K130" s="158"/>
      <c r="T130" s="164"/>
    </row>
    <row r="131" spans="8:20">
      <c r="H131" s="163"/>
      <c r="J131" s="158"/>
      <c r="K131" s="158"/>
      <c r="T131" s="164"/>
    </row>
    <row r="132" spans="8:20">
      <c r="H132" s="163"/>
      <c r="J132" s="158"/>
      <c r="K132" s="158"/>
      <c r="T132" s="164"/>
    </row>
    <row r="133" spans="8:20">
      <c r="H133" s="163"/>
      <c r="J133" s="158"/>
      <c r="K133" s="158"/>
      <c r="T133" s="164"/>
    </row>
    <row r="134" spans="8:20">
      <c r="H134" s="163"/>
      <c r="J134" s="158"/>
      <c r="K134" s="158"/>
      <c r="T134" s="164"/>
    </row>
    <row r="135" spans="8:20">
      <c r="H135" s="163"/>
      <c r="J135" s="158"/>
      <c r="K135" s="158"/>
      <c r="T135" s="164"/>
    </row>
    <row r="136" spans="8:20">
      <c r="H136" s="163"/>
      <c r="J136" s="158"/>
      <c r="K136" s="158"/>
      <c r="T136" s="164"/>
    </row>
    <row r="137" spans="8:20">
      <c r="H137" s="163"/>
      <c r="J137" s="158"/>
      <c r="K137" s="158"/>
      <c r="T137" s="164"/>
    </row>
    <row r="138" spans="8:20">
      <c r="H138" s="163"/>
      <c r="J138" s="158"/>
      <c r="K138" s="158"/>
      <c r="T138" s="164"/>
    </row>
    <row r="139" spans="8:20">
      <c r="H139" s="163"/>
      <c r="J139" s="158"/>
      <c r="K139" s="158"/>
      <c r="T139" s="164"/>
    </row>
    <row r="140" spans="8:20">
      <c r="H140" s="163"/>
      <c r="J140" s="158"/>
      <c r="K140" s="158"/>
      <c r="T140" s="164"/>
    </row>
    <row r="141" spans="8:20">
      <c r="H141" s="163"/>
      <c r="J141" s="158"/>
      <c r="K141" s="158"/>
      <c r="T141" s="164"/>
    </row>
    <row r="142" spans="8:20">
      <c r="H142" s="163"/>
      <c r="J142" s="158"/>
      <c r="K142" s="158"/>
      <c r="T142" s="164"/>
    </row>
    <row r="143" spans="8:20">
      <c r="H143" s="163"/>
      <c r="J143" s="158"/>
      <c r="K143" s="158"/>
      <c r="T143" s="164"/>
    </row>
    <row r="144" spans="8:20">
      <c r="H144" s="163"/>
      <c r="J144" s="158"/>
      <c r="K144" s="158"/>
      <c r="T144" s="164"/>
    </row>
    <row r="145" spans="8:20">
      <c r="H145" s="163"/>
      <c r="J145" s="158"/>
      <c r="K145" s="158"/>
      <c r="T145" s="164"/>
    </row>
    <row r="146" spans="8:20">
      <c r="H146" s="163"/>
      <c r="J146" s="158"/>
      <c r="K146" s="158"/>
      <c r="T146" s="164"/>
    </row>
    <row r="147" spans="8:20">
      <c r="H147" s="163"/>
      <c r="J147" s="158"/>
      <c r="K147" s="158"/>
      <c r="T147" s="164"/>
    </row>
    <row r="148" spans="8:20">
      <c r="H148" s="163"/>
      <c r="J148" s="158"/>
      <c r="K148" s="158"/>
      <c r="T148" s="164"/>
    </row>
    <row r="149" spans="8:20">
      <c r="H149" s="163"/>
      <c r="J149" s="158"/>
      <c r="K149" s="158"/>
      <c r="T149" s="164"/>
    </row>
    <row r="150" spans="8:20">
      <c r="H150" s="163"/>
      <c r="J150" s="158"/>
      <c r="K150" s="158"/>
      <c r="T150" s="164"/>
    </row>
    <row r="151" spans="8:20">
      <c r="H151" s="163"/>
      <c r="J151" s="158"/>
      <c r="K151" s="158"/>
      <c r="T151" s="164"/>
    </row>
    <row r="152" spans="8:20">
      <c r="H152" s="163"/>
      <c r="J152" s="158"/>
      <c r="K152" s="158"/>
      <c r="T152" s="164"/>
    </row>
    <row r="153" spans="8:20">
      <c r="H153" s="163"/>
      <c r="J153" s="158"/>
      <c r="K153" s="158"/>
      <c r="T153" s="164"/>
    </row>
    <row r="154" spans="8:20">
      <c r="H154" s="163"/>
      <c r="J154" s="158"/>
      <c r="K154" s="158"/>
      <c r="T154" s="164"/>
    </row>
    <row r="155" spans="8:20">
      <c r="H155" s="163"/>
      <c r="J155" s="158"/>
      <c r="K155" s="158"/>
      <c r="T155" s="164"/>
    </row>
    <row r="156" spans="8:20">
      <c r="H156" s="163"/>
      <c r="J156" s="158"/>
      <c r="K156" s="158"/>
      <c r="T156" s="164"/>
    </row>
    <row r="157" spans="8:20">
      <c r="H157" s="163"/>
      <c r="J157" s="158"/>
      <c r="K157" s="158"/>
      <c r="T157" s="164"/>
    </row>
    <row r="158" spans="8:20">
      <c r="H158" s="163"/>
      <c r="J158" s="158"/>
      <c r="K158" s="158"/>
      <c r="T158" s="164"/>
    </row>
    <row r="159" spans="8:20">
      <c r="H159" s="163"/>
      <c r="J159" s="158"/>
      <c r="K159" s="158"/>
      <c r="T159" s="164"/>
    </row>
    <row r="160" spans="8:20">
      <c r="H160" s="163"/>
      <c r="J160" s="158"/>
      <c r="K160" s="158"/>
      <c r="T160" s="164"/>
    </row>
    <row r="161" spans="8:20">
      <c r="H161" s="163"/>
      <c r="J161" s="158"/>
      <c r="K161" s="158"/>
      <c r="T161" s="164"/>
    </row>
    <row r="162" spans="8:20">
      <c r="H162" s="163"/>
      <c r="J162" s="158"/>
      <c r="K162" s="158"/>
      <c r="T162" s="164"/>
    </row>
    <row r="163" spans="8:20">
      <c r="H163" s="163"/>
      <c r="J163" s="158"/>
      <c r="K163" s="158"/>
      <c r="T163" s="164"/>
    </row>
    <row r="164" spans="8:20">
      <c r="H164" s="163"/>
      <c r="J164" s="158"/>
      <c r="K164" s="158"/>
      <c r="T164" s="164"/>
    </row>
    <row r="165" spans="8:20">
      <c r="H165" s="163"/>
      <c r="J165" s="158"/>
      <c r="K165" s="158"/>
      <c r="T165" s="164"/>
    </row>
    <row r="166" spans="8:20">
      <c r="H166" s="163"/>
      <c r="J166" s="158"/>
      <c r="K166" s="158"/>
      <c r="T166" s="164"/>
    </row>
    <row r="167" spans="8:20">
      <c r="H167" s="163"/>
      <c r="J167" s="158"/>
      <c r="K167" s="158"/>
      <c r="T167" s="164"/>
    </row>
    <row r="168" spans="8:20">
      <c r="H168" s="163"/>
      <c r="J168" s="158"/>
      <c r="K168" s="158"/>
      <c r="T168" s="164"/>
    </row>
    <row r="169" spans="8:20">
      <c r="H169" s="163"/>
      <c r="J169" s="158"/>
      <c r="K169" s="158"/>
      <c r="T169" s="164"/>
    </row>
    <row r="170" spans="8:20">
      <c r="H170" s="163"/>
      <c r="J170" s="158"/>
      <c r="K170" s="158"/>
      <c r="T170" s="164"/>
    </row>
    <row r="171" spans="8:20">
      <c r="H171" s="163"/>
      <c r="J171" s="158"/>
      <c r="K171" s="158"/>
      <c r="T171" s="164"/>
    </row>
    <row r="172" spans="8:20">
      <c r="H172" s="163"/>
      <c r="J172" s="158"/>
      <c r="K172" s="158"/>
      <c r="T172" s="164"/>
    </row>
    <row r="173" spans="8:20">
      <c r="H173" s="163"/>
      <c r="J173" s="158"/>
      <c r="K173" s="158"/>
      <c r="T173" s="164"/>
    </row>
    <row r="174" spans="8:20">
      <c r="H174" s="163"/>
      <c r="J174" s="158"/>
      <c r="K174" s="158"/>
      <c r="T174" s="164"/>
    </row>
    <row r="175" spans="8:20">
      <c r="H175" s="163"/>
      <c r="J175" s="158"/>
      <c r="K175" s="158"/>
      <c r="T175" s="164"/>
    </row>
    <row r="176" spans="8:20">
      <c r="H176" s="163"/>
      <c r="J176" s="158"/>
      <c r="K176" s="158"/>
      <c r="T176" s="164"/>
    </row>
    <row r="177" spans="8:20">
      <c r="H177" s="163"/>
      <c r="J177" s="158"/>
      <c r="K177" s="158"/>
      <c r="T177" s="164"/>
    </row>
    <row r="178" spans="8:20">
      <c r="H178" s="163"/>
      <c r="J178" s="158"/>
      <c r="K178" s="158"/>
      <c r="T178" s="164"/>
    </row>
    <row r="179" spans="8:20">
      <c r="H179" s="163"/>
      <c r="J179" s="158"/>
      <c r="K179" s="158"/>
      <c r="T179" s="164"/>
    </row>
    <row r="180" spans="8:20">
      <c r="H180" s="163"/>
      <c r="J180" s="158"/>
      <c r="K180" s="158"/>
      <c r="T180" s="164"/>
    </row>
    <row r="181" spans="8:20">
      <c r="H181" s="163"/>
      <c r="J181" s="158"/>
      <c r="K181" s="158"/>
      <c r="T181" s="164"/>
    </row>
    <row r="182" spans="8:20">
      <c r="H182" s="163"/>
      <c r="J182" s="158"/>
      <c r="K182" s="158"/>
      <c r="T182" s="164"/>
    </row>
    <row r="183" spans="8:20">
      <c r="H183" s="163"/>
      <c r="J183" s="158"/>
      <c r="K183" s="158"/>
      <c r="T183" s="164"/>
    </row>
    <row r="184" spans="8:20">
      <c r="H184" s="163"/>
      <c r="J184" s="158"/>
      <c r="K184" s="158"/>
      <c r="T184" s="164"/>
    </row>
    <row r="185" spans="8:20">
      <c r="H185" s="163"/>
      <c r="J185" s="158"/>
      <c r="K185" s="158"/>
      <c r="T185" s="164"/>
    </row>
    <row r="186" spans="8:20">
      <c r="H186" s="163"/>
      <c r="J186" s="158"/>
      <c r="K186" s="158"/>
      <c r="T186" s="164"/>
    </row>
    <row r="187" spans="8:20">
      <c r="H187" s="163"/>
      <c r="J187" s="158"/>
      <c r="K187" s="158"/>
      <c r="T187" s="164"/>
    </row>
    <row r="188" spans="8:20">
      <c r="H188" s="163"/>
      <c r="J188" s="158"/>
      <c r="K188" s="158"/>
      <c r="T188" s="164"/>
    </row>
    <row r="189" spans="8:20">
      <c r="H189" s="163"/>
      <c r="J189" s="158"/>
      <c r="K189" s="158"/>
      <c r="T189" s="164"/>
    </row>
    <row r="190" spans="8:20">
      <c r="H190" s="163"/>
      <c r="J190" s="158"/>
      <c r="K190" s="158"/>
      <c r="T190" s="164"/>
    </row>
    <row r="191" spans="8:20">
      <c r="H191" s="163"/>
      <c r="J191" s="158"/>
      <c r="K191" s="158"/>
      <c r="T191" s="164"/>
    </row>
    <row r="192" spans="8:20">
      <c r="H192" s="163"/>
      <c r="J192" s="158"/>
      <c r="K192" s="158"/>
      <c r="T192" s="164"/>
    </row>
    <row r="193" spans="8:20">
      <c r="H193" s="163"/>
      <c r="J193" s="158"/>
      <c r="K193" s="158"/>
      <c r="T193" s="164"/>
    </row>
    <row r="194" spans="8:20">
      <c r="H194" s="163"/>
      <c r="J194" s="158"/>
      <c r="K194" s="158"/>
      <c r="T194" s="164"/>
    </row>
    <row r="195" spans="8:20">
      <c r="H195" s="163"/>
      <c r="J195" s="158"/>
      <c r="K195" s="158"/>
      <c r="T195" s="164"/>
    </row>
    <row r="196" spans="8:20">
      <c r="H196" s="163"/>
      <c r="J196" s="158"/>
      <c r="K196" s="158"/>
      <c r="T196" s="164"/>
    </row>
    <row r="197" spans="8:20">
      <c r="H197" s="163"/>
      <c r="J197" s="158"/>
      <c r="K197" s="158"/>
      <c r="T197" s="164"/>
    </row>
    <row r="198" spans="8:20">
      <c r="H198" s="163"/>
      <c r="J198" s="158"/>
      <c r="K198" s="158"/>
      <c r="T198" s="164"/>
    </row>
    <row r="199" spans="8:20">
      <c r="H199" s="163"/>
      <c r="J199" s="158"/>
      <c r="K199" s="158"/>
      <c r="T199" s="164"/>
    </row>
    <row r="200" spans="8:20">
      <c r="H200" s="163"/>
      <c r="J200" s="158"/>
      <c r="K200" s="158"/>
      <c r="T200" s="164"/>
    </row>
  </sheetData>
  <autoFilter ref="A1:U87" xr:uid="{00000000-0009-0000-0000-000003000000}"/>
  <phoneticPr fontId="31" type="noConversion"/>
  <conditionalFormatting sqref="G9:G24 G27 G29:G38 G40 G49:G87">
    <cfRule type="containsText" dxfId="1" priority="1" operator="containsText" text="Desay">
      <formula>NOT(ISERROR(SEARCH("Desay",G9)))</formula>
    </cfRule>
  </conditionalFormatting>
  <conditionalFormatting sqref="T2:T86">
    <cfRule type="cellIs" dxfId="0" priority="2" operator="greaterThan">
      <formula>0.2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3"/>
  <sheetViews>
    <sheetView workbookViewId="0">
      <selection activeCell="B12" sqref="B12"/>
    </sheetView>
  </sheetViews>
  <sheetFormatPr baseColWidth="10" defaultRowHeight="16"/>
  <cols>
    <col min="1" max="1" width="49" customWidth="1"/>
    <col min="2" max="2" width="35.6640625" customWidth="1"/>
    <col min="3" max="18" width="10.83203125" customWidth="1"/>
  </cols>
  <sheetData>
    <row r="1" spans="1:18" ht="34">
      <c r="A1" s="29" t="s">
        <v>469</v>
      </c>
      <c r="B1" s="29" t="s">
        <v>470</v>
      </c>
      <c r="C1" s="29" t="s">
        <v>471</v>
      </c>
      <c r="D1" s="29" t="s">
        <v>472</v>
      </c>
      <c r="E1" s="29" t="s">
        <v>473</v>
      </c>
      <c r="F1" s="29" t="s">
        <v>474</v>
      </c>
      <c r="G1" s="30" t="s">
        <v>475</v>
      </c>
      <c r="H1" s="30" t="s">
        <v>476</v>
      </c>
      <c r="I1" s="31"/>
      <c r="J1" s="32" t="s">
        <v>477</v>
      </c>
      <c r="K1" s="32" t="s">
        <v>478</v>
      </c>
      <c r="L1" s="32" t="s">
        <v>479</v>
      </c>
      <c r="M1" s="33" t="s">
        <v>480</v>
      </c>
      <c r="N1" s="34" t="s">
        <v>481</v>
      </c>
      <c r="O1" s="35"/>
      <c r="P1" s="36"/>
      <c r="Q1" s="36"/>
      <c r="R1" s="36"/>
    </row>
    <row r="2" spans="1:18" ht="102">
      <c r="A2" s="37" t="s">
        <v>482</v>
      </c>
      <c r="B2" s="38" t="s">
        <v>239</v>
      </c>
      <c r="C2" s="37" t="s">
        <v>483</v>
      </c>
      <c r="D2" s="39">
        <v>5</v>
      </c>
      <c r="E2" s="39">
        <v>8</v>
      </c>
      <c r="F2" s="39">
        <v>12</v>
      </c>
      <c r="G2" s="40">
        <v>8</v>
      </c>
      <c r="H2" s="39">
        <v>8</v>
      </c>
      <c r="I2" s="31"/>
      <c r="J2" s="93">
        <v>11.62</v>
      </c>
      <c r="K2" s="94">
        <v>9.07</v>
      </c>
      <c r="L2" s="93">
        <v>9.9600000000000009</v>
      </c>
      <c r="M2" s="95">
        <v>10.199999999999999</v>
      </c>
      <c r="N2" s="34">
        <v>6.891666667</v>
      </c>
      <c r="O2" s="36"/>
      <c r="P2" s="36"/>
      <c r="Q2" s="36"/>
      <c r="R2" s="36"/>
    </row>
    <row r="3" spans="1:18" ht="102">
      <c r="A3" s="37" t="s">
        <v>484</v>
      </c>
      <c r="B3" s="38" t="s">
        <v>485</v>
      </c>
      <c r="C3" s="37" t="s">
        <v>483</v>
      </c>
      <c r="D3" s="39">
        <v>2</v>
      </c>
      <c r="E3" s="39">
        <v>3</v>
      </c>
      <c r="F3" s="39">
        <v>5</v>
      </c>
      <c r="G3" s="40">
        <v>3</v>
      </c>
      <c r="H3" s="39">
        <v>8</v>
      </c>
      <c r="I3" s="31"/>
      <c r="J3" s="32">
        <v>3.66</v>
      </c>
      <c r="K3" s="32">
        <v>3.42</v>
      </c>
      <c r="L3" s="32">
        <v>3.59</v>
      </c>
      <c r="M3" s="41">
        <v>3.6</v>
      </c>
      <c r="N3" s="34">
        <v>7.443333333</v>
      </c>
      <c r="O3" s="36"/>
      <c r="P3" s="36"/>
      <c r="Q3" s="36"/>
      <c r="R3" s="36"/>
    </row>
    <row r="4" spans="1:18" ht="34">
      <c r="A4" s="37" t="s">
        <v>486</v>
      </c>
      <c r="B4" s="37" t="s">
        <v>487</v>
      </c>
      <c r="C4" s="37" t="s">
        <v>488</v>
      </c>
      <c r="D4" s="39">
        <v>200</v>
      </c>
      <c r="E4" s="39">
        <v>350</v>
      </c>
      <c r="F4" s="39">
        <v>500</v>
      </c>
      <c r="G4" s="40">
        <v>200</v>
      </c>
      <c r="H4" s="39">
        <v>4</v>
      </c>
      <c r="I4" s="31"/>
      <c r="J4" s="32">
        <v>920</v>
      </c>
      <c r="K4" s="32">
        <v>1050</v>
      </c>
      <c r="L4" s="32">
        <v>1220</v>
      </c>
      <c r="M4" s="41">
        <v>1063.3</v>
      </c>
      <c r="N4" s="34">
        <v>1.6</v>
      </c>
      <c r="O4" s="31"/>
      <c r="P4" s="31"/>
      <c r="Q4" s="31"/>
      <c r="R4" s="31"/>
    </row>
    <row r="5" spans="1:18" ht="51">
      <c r="A5" s="37" t="s">
        <v>489</v>
      </c>
      <c r="B5" s="37" t="s">
        <v>490</v>
      </c>
      <c r="C5" s="37" t="s">
        <v>488</v>
      </c>
      <c r="D5" s="39">
        <v>200</v>
      </c>
      <c r="E5" s="39">
        <v>350</v>
      </c>
      <c r="F5" s="39">
        <v>500</v>
      </c>
      <c r="G5" s="40">
        <v>200</v>
      </c>
      <c r="H5" s="39">
        <v>4</v>
      </c>
      <c r="I5" s="31"/>
      <c r="J5" s="32">
        <v>190</v>
      </c>
      <c r="K5" s="32">
        <v>180</v>
      </c>
      <c r="L5" s="32">
        <v>190</v>
      </c>
      <c r="M5" s="41">
        <v>186.7</v>
      </c>
      <c r="N5" s="34">
        <v>4</v>
      </c>
      <c r="O5" s="31"/>
      <c r="P5" s="31"/>
      <c r="Q5" s="31"/>
      <c r="R5" s="31"/>
    </row>
    <row r="6" spans="1:18" ht="17">
      <c r="A6" s="121" t="s">
        <v>491</v>
      </c>
      <c r="B6" s="37" t="s">
        <v>492</v>
      </c>
      <c r="C6" s="37" t="s">
        <v>493</v>
      </c>
      <c r="D6" s="39">
        <v>300</v>
      </c>
      <c r="E6" s="39">
        <v>350</v>
      </c>
      <c r="F6" s="39">
        <v>500</v>
      </c>
      <c r="G6" s="40">
        <v>500</v>
      </c>
      <c r="H6" s="39">
        <v>0.6</v>
      </c>
      <c r="I6" s="31"/>
      <c r="J6" s="123">
        <v>500</v>
      </c>
      <c r="K6" s="123"/>
      <c r="L6" s="123"/>
      <c r="M6" s="41">
        <v>500</v>
      </c>
      <c r="N6" s="34">
        <v>0.6</v>
      </c>
      <c r="O6" s="36"/>
      <c r="P6" s="36"/>
      <c r="Q6" s="36"/>
      <c r="R6" s="36"/>
    </row>
    <row r="7" spans="1:18" ht="17">
      <c r="A7" s="121"/>
      <c r="B7" s="37" t="s">
        <v>494</v>
      </c>
      <c r="C7" s="37" t="s">
        <v>493</v>
      </c>
      <c r="D7" s="39">
        <v>300</v>
      </c>
      <c r="E7" s="39">
        <v>350</v>
      </c>
      <c r="F7" s="39">
        <v>500</v>
      </c>
      <c r="G7" s="40">
        <v>500</v>
      </c>
      <c r="H7" s="39">
        <v>0.6</v>
      </c>
      <c r="I7" s="31"/>
      <c r="J7" s="123">
        <v>497</v>
      </c>
      <c r="K7" s="123"/>
      <c r="L7" s="123"/>
      <c r="M7" s="41">
        <v>497</v>
      </c>
      <c r="N7" s="34">
        <v>0.60399999999999998</v>
      </c>
      <c r="O7" s="36"/>
      <c r="P7" s="36"/>
      <c r="Q7" s="36"/>
      <c r="R7" s="36"/>
    </row>
    <row r="8" spans="1:18" ht="17">
      <c r="A8" s="121"/>
      <c r="B8" s="37" t="s">
        <v>495</v>
      </c>
      <c r="C8" s="37" t="s">
        <v>493</v>
      </c>
      <c r="D8" s="39">
        <v>300</v>
      </c>
      <c r="E8" s="42">
        <v>350</v>
      </c>
      <c r="F8" s="39">
        <v>500</v>
      </c>
      <c r="G8" s="40">
        <v>700</v>
      </c>
      <c r="H8" s="39">
        <v>0.4</v>
      </c>
      <c r="I8" s="31"/>
      <c r="J8" s="123">
        <v>641</v>
      </c>
      <c r="K8" s="123"/>
      <c r="L8" s="123"/>
      <c r="M8" s="41">
        <v>641</v>
      </c>
      <c r="N8" s="34">
        <v>0.4</v>
      </c>
      <c r="O8" s="36"/>
      <c r="P8" s="36"/>
      <c r="Q8" s="36"/>
      <c r="R8" s="36"/>
    </row>
    <row r="9" spans="1:18" ht="17">
      <c r="A9" s="121"/>
      <c r="B9" s="37" t="s">
        <v>496</v>
      </c>
      <c r="C9" s="37" t="s">
        <v>493</v>
      </c>
      <c r="D9" s="39">
        <v>300</v>
      </c>
      <c r="E9" s="39">
        <v>350</v>
      </c>
      <c r="F9" s="39">
        <v>500</v>
      </c>
      <c r="G9" s="40">
        <v>600</v>
      </c>
      <c r="H9" s="39">
        <v>0.4</v>
      </c>
      <c r="I9" s="31"/>
      <c r="J9" s="123">
        <v>497</v>
      </c>
      <c r="K9" s="123"/>
      <c r="L9" s="123"/>
      <c r="M9" s="41">
        <v>497</v>
      </c>
      <c r="N9" s="34">
        <v>0.60399999999999998</v>
      </c>
      <c r="O9" s="36"/>
      <c r="P9" s="36"/>
      <c r="Q9" s="36"/>
      <c r="R9" s="36"/>
    </row>
    <row r="10" spans="1:18" ht="34">
      <c r="A10" s="121" t="s">
        <v>497</v>
      </c>
      <c r="B10" s="37" t="s">
        <v>498</v>
      </c>
      <c r="C10" s="37" t="s">
        <v>499</v>
      </c>
      <c r="D10" s="39">
        <v>15</v>
      </c>
      <c r="E10" s="39">
        <v>12</v>
      </c>
      <c r="F10" s="39">
        <v>10</v>
      </c>
      <c r="G10" s="40">
        <v>15</v>
      </c>
      <c r="H10" s="39">
        <v>1</v>
      </c>
      <c r="I10" s="31"/>
      <c r="J10" s="122">
        <v>16.128</v>
      </c>
      <c r="K10" s="122"/>
      <c r="L10" s="122"/>
      <c r="M10" s="41">
        <v>16.100000000000001</v>
      </c>
      <c r="N10" s="34">
        <v>1</v>
      </c>
      <c r="O10" s="31"/>
      <c r="P10" s="31"/>
      <c r="Q10" s="31"/>
      <c r="R10" s="31"/>
    </row>
    <row r="11" spans="1:18" ht="17">
      <c r="A11" s="121"/>
      <c r="B11" s="37" t="s">
        <v>500</v>
      </c>
      <c r="C11" s="37" t="s">
        <v>499</v>
      </c>
      <c r="D11" s="39">
        <v>15</v>
      </c>
      <c r="E11" s="39">
        <v>12</v>
      </c>
      <c r="F11" s="39">
        <v>10</v>
      </c>
      <c r="G11" s="40">
        <v>15</v>
      </c>
      <c r="H11" s="39">
        <v>1</v>
      </c>
      <c r="I11" s="31"/>
      <c r="J11" s="122">
        <v>18.37</v>
      </c>
      <c r="K11" s="122"/>
      <c r="L11" s="122"/>
      <c r="M11" s="41">
        <v>18.399999999999999</v>
      </c>
      <c r="N11" s="34">
        <v>1</v>
      </c>
      <c r="O11" s="31"/>
      <c r="P11" s="31"/>
      <c r="Q11" s="31"/>
      <c r="R11" s="31"/>
    </row>
    <row r="12" spans="1:18" ht="34">
      <c r="A12" s="121"/>
      <c r="B12" s="37" t="s">
        <v>501</v>
      </c>
      <c r="C12" s="37" t="s">
        <v>499</v>
      </c>
      <c r="D12" s="39">
        <v>15</v>
      </c>
      <c r="E12" s="39">
        <v>12</v>
      </c>
      <c r="F12" s="39">
        <v>10</v>
      </c>
      <c r="G12" s="40">
        <v>15</v>
      </c>
      <c r="H12" s="39">
        <v>1</v>
      </c>
      <c r="I12" s="31"/>
      <c r="J12" s="122">
        <v>24.66</v>
      </c>
      <c r="K12" s="122"/>
      <c r="L12" s="122"/>
      <c r="M12" s="41">
        <v>24.7</v>
      </c>
      <c r="N12" s="34">
        <v>1</v>
      </c>
      <c r="O12" s="31"/>
      <c r="P12" s="31"/>
      <c r="Q12" s="31"/>
      <c r="R12" s="31"/>
    </row>
    <row r="13" spans="1:18" ht="34">
      <c r="A13" s="37" t="s">
        <v>502</v>
      </c>
      <c r="B13" s="37" t="s">
        <v>503</v>
      </c>
      <c r="C13" s="37" t="s">
        <v>488</v>
      </c>
      <c r="D13" s="39">
        <v>200</v>
      </c>
      <c r="E13" s="39">
        <v>800</v>
      </c>
      <c r="F13" s="39">
        <v>1000</v>
      </c>
      <c r="G13" s="40">
        <v>300</v>
      </c>
      <c r="H13" s="39">
        <v>0.96666666700000003</v>
      </c>
      <c r="I13" s="31"/>
      <c r="J13" s="32">
        <v>480</v>
      </c>
      <c r="K13" s="32">
        <v>570</v>
      </c>
      <c r="L13" s="32">
        <v>520</v>
      </c>
      <c r="M13" s="41">
        <v>523.29999999999995</v>
      </c>
      <c r="N13" s="34">
        <v>0.89222222200000001</v>
      </c>
      <c r="O13" s="36"/>
      <c r="P13" s="36"/>
      <c r="Q13" s="36"/>
      <c r="R13" s="36"/>
    </row>
    <row r="14" spans="1:18" ht="34">
      <c r="A14" s="37" t="s">
        <v>504</v>
      </c>
      <c r="B14" s="37" t="s">
        <v>505</v>
      </c>
      <c r="C14" s="37" t="s">
        <v>488</v>
      </c>
      <c r="D14" s="39">
        <v>200</v>
      </c>
      <c r="E14" s="39">
        <v>800</v>
      </c>
      <c r="F14" s="39">
        <v>1000</v>
      </c>
      <c r="G14" s="40">
        <v>300</v>
      </c>
      <c r="H14" s="39">
        <v>0.96666666700000003</v>
      </c>
      <c r="I14" s="31"/>
      <c r="J14" s="32">
        <v>520</v>
      </c>
      <c r="K14" s="32">
        <v>490</v>
      </c>
      <c r="L14" s="32">
        <v>520</v>
      </c>
      <c r="M14" s="41">
        <v>510</v>
      </c>
      <c r="N14" s="34">
        <v>0.89666666699999997</v>
      </c>
      <c r="O14" s="36"/>
      <c r="P14" s="36"/>
      <c r="Q14" s="36"/>
      <c r="R14" s="36"/>
    </row>
    <row r="15" spans="1:18" ht="34">
      <c r="A15" s="37" t="s">
        <v>502</v>
      </c>
      <c r="B15" s="37" t="s">
        <v>506</v>
      </c>
      <c r="C15" s="37" t="s">
        <v>488</v>
      </c>
      <c r="D15" s="39">
        <v>200</v>
      </c>
      <c r="E15" s="39">
        <v>800</v>
      </c>
      <c r="F15" s="39">
        <v>1000</v>
      </c>
      <c r="G15" s="40">
        <v>300</v>
      </c>
      <c r="H15" s="39">
        <v>0.96666666700000003</v>
      </c>
      <c r="I15" s="31"/>
      <c r="J15" s="32">
        <v>460</v>
      </c>
      <c r="K15" s="32">
        <v>510</v>
      </c>
      <c r="L15" s="32">
        <v>540</v>
      </c>
      <c r="M15" s="41">
        <v>503.3</v>
      </c>
      <c r="N15" s="34">
        <v>0.89888888899999997</v>
      </c>
      <c r="O15" s="36"/>
      <c r="P15" s="36"/>
      <c r="Q15" s="36"/>
      <c r="R15" s="36"/>
    </row>
    <row r="16" spans="1:18" ht="34">
      <c r="A16" s="37" t="s">
        <v>507</v>
      </c>
      <c r="B16" s="37" t="s">
        <v>508</v>
      </c>
      <c r="C16" s="37" t="s">
        <v>488</v>
      </c>
      <c r="D16" s="39">
        <v>200</v>
      </c>
      <c r="E16" s="39">
        <v>800</v>
      </c>
      <c r="F16" s="39">
        <v>1000</v>
      </c>
      <c r="G16" s="40">
        <v>800</v>
      </c>
      <c r="H16" s="39">
        <v>0.8</v>
      </c>
      <c r="I16" s="31"/>
      <c r="J16" s="32">
        <v>470</v>
      </c>
      <c r="K16" s="32">
        <v>550</v>
      </c>
      <c r="L16" s="32">
        <v>500</v>
      </c>
      <c r="M16" s="41">
        <v>506.7</v>
      </c>
      <c r="N16" s="34">
        <v>0.89777777800000003</v>
      </c>
      <c r="O16" s="36"/>
      <c r="P16" s="36"/>
      <c r="Q16" s="36"/>
      <c r="R16" s="36"/>
    </row>
    <row r="17" spans="1:18" ht="34">
      <c r="A17" s="37" t="s">
        <v>509</v>
      </c>
      <c r="B17" s="37" t="s">
        <v>510</v>
      </c>
      <c r="C17" s="37" t="s">
        <v>488</v>
      </c>
      <c r="D17" s="39">
        <v>200</v>
      </c>
      <c r="E17" s="39">
        <v>800</v>
      </c>
      <c r="F17" s="39">
        <v>1000</v>
      </c>
      <c r="G17" s="40">
        <v>800</v>
      </c>
      <c r="H17" s="39">
        <v>0.8</v>
      </c>
      <c r="I17" s="31"/>
      <c r="J17" s="32">
        <v>520</v>
      </c>
      <c r="K17" s="32">
        <v>490</v>
      </c>
      <c r="L17" s="32">
        <v>480</v>
      </c>
      <c r="M17" s="41">
        <v>496.7</v>
      </c>
      <c r="N17" s="34">
        <v>0.90111111099999996</v>
      </c>
      <c r="O17" s="36"/>
      <c r="P17" s="36"/>
      <c r="Q17" s="36"/>
      <c r="R17" s="36"/>
    </row>
    <row r="18" spans="1:18" ht="34">
      <c r="A18" s="37" t="s">
        <v>511</v>
      </c>
      <c r="B18" s="37" t="s">
        <v>512</v>
      </c>
      <c r="C18" s="37" t="s">
        <v>488</v>
      </c>
      <c r="D18" s="39">
        <v>1000</v>
      </c>
      <c r="E18" s="39">
        <v>2000</v>
      </c>
      <c r="F18" s="39">
        <v>3000</v>
      </c>
      <c r="G18" s="40">
        <v>1300</v>
      </c>
      <c r="H18" s="39">
        <v>2.35</v>
      </c>
      <c r="I18" s="31"/>
      <c r="J18" s="32">
        <v>2287</v>
      </c>
      <c r="K18" s="32">
        <v>1586</v>
      </c>
      <c r="L18" s="32">
        <v>1433</v>
      </c>
      <c r="M18" s="41">
        <v>1768.7</v>
      </c>
      <c r="N18" s="34">
        <v>2.1156666670000002</v>
      </c>
      <c r="O18" s="36"/>
      <c r="P18" s="36"/>
      <c r="Q18" s="36"/>
      <c r="R18" s="36"/>
    </row>
    <row r="19" spans="1:18" ht="34">
      <c r="A19" s="37" t="s">
        <v>513</v>
      </c>
      <c r="B19" s="37" t="s">
        <v>514</v>
      </c>
      <c r="C19" s="37" t="s">
        <v>488</v>
      </c>
      <c r="D19" s="39">
        <v>1000</v>
      </c>
      <c r="E19" s="39">
        <v>2000</v>
      </c>
      <c r="F19" s="39">
        <v>3000</v>
      </c>
      <c r="G19" s="40">
        <v>1300</v>
      </c>
      <c r="H19" s="39">
        <v>2.35</v>
      </c>
      <c r="I19" s="31"/>
      <c r="J19" s="32">
        <v>2212</v>
      </c>
      <c r="K19" s="32">
        <v>2190</v>
      </c>
      <c r="L19" s="32">
        <v>1530</v>
      </c>
      <c r="M19" s="41">
        <v>1977.3</v>
      </c>
      <c r="N19" s="34">
        <v>2.0113333330000001</v>
      </c>
      <c r="O19" s="36"/>
      <c r="P19" s="36"/>
      <c r="Q19" s="36"/>
      <c r="R19" s="36"/>
    </row>
    <row r="20" spans="1:18" ht="34">
      <c r="A20" s="37" t="s">
        <v>515</v>
      </c>
      <c r="B20" s="37" t="s">
        <v>516</v>
      </c>
      <c r="C20" s="37" t="s">
        <v>488</v>
      </c>
      <c r="D20" s="39">
        <v>1000</v>
      </c>
      <c r="E20" s="39">
        <v>2000</v>
      </c>
      <c r="F20" s="39">
        <v>3000</v>
      </c>
      <c r="G20" s="40">
        <v>2000</v>
      </c>
      <c r="H20" s="39">
        <v>2</v>
      </c>
      <c r="I20" s="31"/>
      <c r="J20" s="32">
        <v>1836</v>
      </c>
      <c r="K20" s="32">
        <v>1820</v>
      </c>
      <c r="L20" s="32">
        <v>1830</v>
      </c>
      <c r="M20" s="41">
        <v>1828.7</v>
      </c>
      <c r="N20" s="34">
        <v>2.0856666669999999</v>
      </c>
      <c r="O20" s="36"/>
      <c r="P20" s="36"/>
      <c r="Q20" s="36"/>
      <c r="R20" s="36"/>
    </row>
    <row r="21" spans="1:18" ht="34">
      <c r="A21" s="37" t="s">
        <v>517</v>
      </c>
      <c r="B21" s="37" t="s">
        <v>518</v>
      </c>
      <c r="C21" s="37" t="s">
        <v>488</v>
      </c>
      <c r="D21" s="39">
        <v>2000</v>
      </c>
      <c r="E21" s="39">
        <v>3000</v>
      </c>
      <c r="F21" s="39">
        <v>3000</v>
      </c>
      <c r="G21" s="40">
        <v>2500</v>
      </c>
      <c r="H21" s="39">
        <v>2.25</v>
      </c>
      <c r="I21" s="31"/>
      <c r="J21" s="32">
        <v>1600</v>
      </c>
      <c r="K21" s="32">
        <v>1560</v>
      </c>
      <c r="L21" s="32">
        <v>1540</v>
      </c>
      <c r="M21" s="41">
        <v>1566.7</v>
      </c>
      <c r="N21" s="34">
        <v>2.5</v>
      </c>
      <c r="O21" s="36"/>
      <c r="P21" s="36"/>
      <c r="Q21" s="36"/>
      <c r="R21" s="36"/>
    </row>
    <row r="22" spans="1:18" ht="68">
      <c r="A22" s="37" t="s">
        <v>519</v>
      </c>
      <c r="B22" s="37" t="s">
        <v>520</v>
      </c>
      <c r="C22" s="37" t="s">
        <v>483</v>
      </c>
      <c r="D22" s="39">
        <v>1</v>
      </c>
      <c r="E22" s="39">
        <v>3</v>
      </c>
      <c r="F22" s="39">
        <v>5</v>
      </c>
      <c r="G22" s="40">
        <v>1.5</v>
      </c>
      <c r="H22" s="39">
        <v>1.7272727269999999</v>
      </c>
      <c r="I22" s="31"/>
      <c r="J22" s="32">
        <v>2.62</v>
      </c>
      <c r="K22" s="32">
        <v>2.19</v>
      </c>
      <c r="L22" s="32">
        <v>2.15</v>
      </c>
      <c r="M22" s="41">
        <v>2.2999999999999998</v>
      </c>
      <c r="N22" s="34">
        <v>1.578181818</v>
      </c>
      <c r="O22" s="36"/>
      <c r="P22" s="36"/>
      <c r="Q22" s="36"/>
      <c r="R22" s="36"/>
    </row>
    <row r="23" spans="1:18" ht="68">
      <c r="A23" s="37" t="s">
        <v>519</v>
      </c>
      <c r="B23" s="37" t="s">
        <v>521</v>
      </c>
      <c r="C23" s="37" t="s">
        <v>483</v>
      </c>
      <c r="D23" s="39">
        <v>1</v>
      </c>
      <c r="E23" s="39">
        <v>3</v>
      </c>
      <c r="F23" s="39">
        <v>5</v>
      </c>
      <c r="G23" s="40">
        <v>2</v>
      </c>
      <c r="H23" s="39">
        <v>1.636363636</v>
      </c>
      <c r="I23" s="31"/>
      <c r="J23" s="32">
        <v>2.42</v>
      </c>
      <c r="K23" s="32">
        <v>2.21</v>
      </c>
      <c r="L23" s="32">
        <v>2.15</v>
      </c>
      <c r="M23" s="41">
        <v>2.2999999999999998</v>
      </c>
      <c r="N23" s="34">
        <v>1.5890909090000001</v>
      </c>
      <c r="O23" s="36"/>
      <c r="P23" s="36"/>
      <c r="Q23" s="36"/>
      <c r="R23" s="36"/>
    </row>
    <row r="24" spans="1:18" ht="68">
      <c r="A24" s="37" t="s">
        <v>519</v>
      </c>
      <c r="B24" s="37" t="s">
        <v>522</v>
      </c>
      <c r="C24" s="37" t="s">
        <v>483</v>
      </c>
      <c r="D24" s="39">
        <v>3</v>
      </c>
      <c r="E24" s="39">
        <v>5</v>
      </c>
      <c r="F24" s="39">
        <v>8</v>
      </c>
      <c r="G24" s="40">
        <v>2.2999999999999998</v>
      </c>
      <c r="H24" s="39">
        <v>1.818181818</v>
      </c>
      <c r="I24" s="31"/>
      <c r="J24" s="32">
        <v>2.68</v>
      </c>
      <c r="K24" s="32">
        <v>2.82</v>
      </c>
      <c r="L24" s="32">
        <v>2.5499999999999998</v>
      </c>
      <c r="M24" s="41">
        <v>2.7</v>
      </c>
      <c r="N24" s="34">
        <v>1.818181818</v>
      </c>
      <c r="O24" s="31"/>
      <c r="P24" s="31"/>
      <c r="Q24" s="31"/>
      <c r="R24" s="31"/>
    </row>
    <row r="25" spans="1:18" ht="68">
      <c r="A25" s="37" t="s">
        <v>519</v>
      </c>
      <c r="B25" s="37" t="s">
        <v>523</v>
      </c>
      <c r="C25" s="37" t="s">
        <v>483</v>
      </c>
      <c r="D25" s="39">
        <v>3</v>
      </c>
      <c r="E25" s="39">
        <v>5</v>
      </c>
      <c r="F25" s="39">
        <v>8</v>
      </c>
      <c r="G25" s="40">
        <v>3</v>
      </c>
      <c r="H25" s="39">
        <v>1.818181818</v>
      </c>
      <c r="I25" s="31"/>
      <c r="J25" s="32">
        <v>3.13</v>
      </c>
      <c r="K25" s="32">
        <v>2.56</v>
      </c>
      <c r="L25" s="32">
        <v>2.86</v>
      </c>
      <c r="M25" s="41">
        <v>2.9</v>
      </c>
      <c r="N25" s="34">
        <v>1.818181818</v>
      </c>
      <c r="O25" s="31"/>
      <c r="P25" s="31"/>
      <c r="Q25" s="31"/>
      <c r="R25" s="31"/>
    </row>
    <row r="26" spans="1:18" ht="68">
      <c r="A26" s="37" t="s">
        <v>519</v>
      </c>
      <c r="B26" s="37" t="s">
        <v>524</v>
      </c>
      <c r="C26" s="37" t="s">
        <v>483</v>
      </c>
      <c r="D26" s="39">
        <v>5</v>
      </c>
      <c r="E26" s="39">
        <v>8</v>
      </c>
      <c r="F26" s="39">
        <v>10</v>
      </c>
      <c r="G26" s="40">
        <v>4</v>
      </c>
      <c r="H26" s="39">
        <v>1.818181818</v>
      </c>
      <c r="I26" s="31"/>
      <c r="J26" s="32">
        <v>4.16</v>
      </c>
      <c r="K26" s="32">
        <v>4.32</v>
      </c>
      <c r="L26" s="32">
        <v>4.3</v>
      </c>
      <c r="M26" s="41">
        <v>4.3</v>
      </c>
      <c r="N26" s="34">
        <v>1.818181818</v>
      </c>
      <c r="O26" s="36"/>
      <c r="P26" s="36"/>
      <c r="Q26" s="36"/>
      <c r="R26" s="36"/>
    </row>
    <row r="27" spans="1:18" ht="68">
      <c r="A27" s="37" t="s">
        <v>525</v>
      </c>
      <c r="B27" s="37" t="s">
        <v>526</v>
      </c>
      <c r="C27" s="37" t="s">
        <v>483</v>
      </c>
      <c r="D27" s="39">
        <v>3</v>
      </c>
      <c r="E27" s="39">
        <v>5</v>
      </c>
      <c r="F27" s="39">
        <v>8</v>
      </c>
      <c r="G27" s="40">
        <v>3</v>
      </c>
      <c r="H27" s="39">
        <v>1.818181818</v>
      </c>
      <c r="I27" s="31"/>
      <c r="J27" s="32">
        <v>1.46</v>
      </c>
      <c r="K27" s="32">
        <v>1.35</v>
      </c>
      <c r="L27" s="32">
        <v>1.48</v>
      </c>
      <c r="M27" s="41">
        <v>1.4</v>
      </c>
      <c r="N27" s="34">
        <v>1.818181818</v>
      </c>
      <c r="O27" s="36"/>
      <c r="P27" s="36"/>
      <c r="Q27" s="36"/>
      <c r="R27" s="36"/>
    </row>
    <row r="28" spans="1:18" ht="68">
      <c r="A28" s="37" t="s">
        <v>527</v>
      </c>
      <c r="B28" s="37" t="s">
        <v>528</v>
      </c>
      <c r="C28" s="37" t="s">
        <v>483</v>
      </c>
      <c r="D28" s="39">
        <v>2</v>
      </c>
      <c r="E28" s="39">
        <v>3</v>
      </c>
      <c r="F28" s="39">
        <v>5</v>
      </c>
      <c r="G28" s="40">
        <v>1.8</v>
      </c>
      <c r="H28" s="39">
        <v>1.818181818</v>
      </c>
      <c r="I28" s="31"/>
      <c r="J28" s="32">
        <v>4.47</v>
      </c>
      <c r="K28" s="32">
        <v>4.55</v>
      </c>
      <c r="L28" s="32">
        <v>4.25</v>
      </c>
      <c r="M28" s="41">
        <v>4.4000000000000004</v>
      </c>
      <c r="N28" s="34">
        <v>1.1957575760000001</v>
      </c>
      <c r="O28" s="36"/>
      <c r="P28" s="36"/>
      <c r="Q28" s="36"/>
      <c r="R28" s="36"/>
    </row>
    <row r="29" spans="1:18" ht="68">
      <c r="A29" s="37" t="s">
        <v>527</v>
      </c>
      <c r="B29" s="37" t="s">
        <v>529</v>
      </c>
      <c r="C29" s="37" t="s">
        <v>483</v>
      </c>
      <c r="D29" s="39">
        <v>3</v>
      </c>
      <c r="E29" s="39">
        <v>5</v>
      </c>
      <c r="F29" s="39">
        <v>8</v>
      </c>
      <c r="G29" s="40">
        <v>2.2999999999999998</v>
      </c>
      <c r="H29" s="39">
        <v>1.818181818</v>
      </c>
      <c r="I29" s="31"/>
      <c r="J29" s="32">
        <v>4.8899999999999997</v>
      </c>
      <c r="K29" s="32">
        <v>4.59</v>
      </c>
      <c r="L29" s="32">
        <v>4.6900000000000004</v>
      </c>
      <c r="M29" s="41">
        <v>4.7</v>
      </c>
      <c r="N29" s="34">
        <v>1.5048484849999999</v>
      </c>
      <c r="O29" s="36"/>
      <c r="P29" s="36"/>
      <c r="Q29" s="36"/>
      <c r="R29" s="36"/>
    </row>
    <row r="30" spans="1:18" ht="68">
      <c r="A30" s="37" t="s">
        <v>527</v>
      </c>
      <c r="B30" s="37" t="s">
        <v>530</v>
      </c>
      <c r="C30" s="37" t="s">
        <v>483</v>
      </c>
      <c r="D30" s="39">
        <v>3</v>
      </c>
      <c r="E30" s="39">
        <v>5</v>
      </c>
      <c r="F30" s="39">
        <v>8</v>
      </c>
      <c r="G30" s="40">
        <v>2.5</v>
      </c>
      <c r="H30" s="39">
        <v>1.818181818</v>
      </c>
      <c r="I30" s="31"/>
      <c r="J30" s="32">
        <v>4.84</v>
      </c>
      <c r="K30" s="32">
        <v>4.0599999999999996</v>
      </c>
      <c r="L30" s="32">
        <v>4.59</v>
      </c>
      <c r="M30" s="41">
        <v>4.5</v>
      </c>
      <c r="N30" s="34">
        <v>1.5460606059999999</v>
      </c>
      <c r="O30" s="36"/>
      <c r="P30" s="36"/>
      <c r="Q30" s="36"/>
      <c r="R30" s="36"/>
    </row>
    <row r="31" spans="1:18" ht="68">
      <c r="A31" s="37" t="s">
        <v>527</v>
      </c>
      <c r="B31" s="37" t="s">
        <v>531</v>
      </c>
      <c r="C31" s="37" t="s">
        <v>483</v>
      </c>
      <c r="D31" s="39">
        <v>5</v>
      </c>
      <c r="E31" s="39">
        <v>8</v>
      </c>
      <c r="F31" s="39">
        <v>10</v>
      </c>
      <c r="G31" s="40">
        <v>3.3</v>
      </c>
      <c r="H31" s="39">
        <v>1.818181818</v>
      </c>
      <c r="I31" s="31"/>
      <c r="J31" s="32">
        <v>4.47</v>
      </c>
      <c r="K31" s="32">
        <v>4.28</v>
      </c>
      <c r="L31" s="32">
        <v>4.5199999999999996</v>
      </c>
      <c r="M31" s="41">
        <v>4.4000000000000004</v>
      </c>
      <c r="N31" s="34">
        <v>1.818181818</v>
      </c>
      <c r="O31" s="36"/>
      <c r="P31" s="36"/>
      <c r="Q31" s="36"/>
      <c r="R31" s="36"/>
    </row>
    <row r="32" spans="1:18" ht="68">
      <c r="A32" s="37" t="s">
        <v>527</v>
      </c>
      <c r="B32" s="37" t="s">
        <v>532</v>
      </c>
      <c r="C32" s="37" t="s">
        <v>483</v>
      </c>
      <c r="D32" s="39">
        <v>6</v>
      </c>
      <c r="E32" s="39">
        <v>10</v>
      </c>
      <c r="F32" s="39">
        <v>12</v>
      </c>
      <c r="G32" s="40">
        <v>4.3</v>
      </c>
      <c r="H32" s="39">
        <v>1.818181818</v>
      </c>
      <c r="I32" s="31"/>
      <c r="J32" s="32">
        <v>4.75</v>
      </c>
      <c r="K32" s="32">
        <v>4.8899999999999997</v>
      </c>
      <c r="L32" s="32">
        <v>4.87</v>
      </c>
      <c r="M32" s="41">
        <v>4.8</v>
      </c>
      <c r="N32" s="34">
        <v>1.818181818</v>
      </c>
      <c r="O32" s="36"/>
      <c r="P32" s="36"/>
      <c r="Q32" s="36"/>
      <c r="R32" s="36"/>
    </row>
    <row r="33" spans="1:18" ht="51">
      <c r="A33" s="37" t="s">
        <v>533</v>
      </c>
      <c r="B33" s="37" t="s">
        <v>534</v>
      </c>
      <c r="C33" s="37" t="s">
        <v>483</v>
      </c>
      <c r="D33" s="39">
        <v>2</v>
      </c>
      <c r="E33" s="39">
        <v>3</v>
      </c>
      <c r="F33" s="39">
        <v>3</v>
      </c>
      <c r="G33" s="40">
        <v>3</v>
      </c>
      <c r="H33" s="39">
        <v>3.2</v>
      </c>
      <c r="I33" s="31"/>
      <c r="J33" s="43">
        <v>1.51</v>
      </c>
      <c r="K33" s="43">
        <v>1.1599999999999999</v>
      </c>
      <c r="L33" s="43">
        <v>1</v>
      </c>
      <c r="M33" s="41">
        <v>1.2</v>
      </c>
      <c r="N33" s="34">
        <v>4</v>
      </c>
      <c r="O33" s="36"/>
      <c r="P33" s="36"/>
      <c r="Q33" s="36"/>
      <c r="R33" s="36"/>
    </row>
    <row r="34" spans="1:18" ht="51">
      <c r="A34" s="37" t="s">
        <v>535</v>
      </c>
      <c r="B34" s="37" t="s">
        <v>536</v>
      </c>
      <c r="C34" s="37" t="s">
        <v>483</v>
      </c>
      <c r="D34" s="39">
        <v>2</v>
      </c>
      <c r="E34" s="39">
        <v>3</v>
      </c>
      <c r="F34" s="39">
        <v>5</v>
      </c>
      <c r="G34" s="40">
        <v>3</v>
      </c>
      <c r="H34" s="39">
        <v>3.2</v>
      </c>
      <c r="I34" s="31"/>
      <c r="J34" s="43">
        <v>0.03</v>
      </c>
      <c r="K34" s="43">
        <v>1.28</v>
      </c>
      <c r="L34" s="43">
        <v>0.18</v>
      </c>
      <c r="M34" s="41">
        <v>0.5</v>
      </c>
      <c r="N34" s="34">
        <v>4</v>
      </c>
      <c r="O34" s="36"/>
      <c r="P34" s="36"/>
      <c r="Q34" s="36"/>
      <c r="R34" s="36"/>
    </row>
    <row r="35" spans="1:18" ht="51">
      <c r="A35" s="37" t="s">
        <v>537</v>
      </c>
      <c r="B35" s="37" t="s">
        <v>538</v>
      </c>
      <c r="C35" s="37" t="s">
        <v>483</v>
      </c>
      <c r="D35" s="39">
        <v>2</v>
      </c>
      <c r="E35" s="39">
        <v>3</v>
      </c>
      <c r="F35" s="39">
        <v>5</v>
      </c>
      <c r="G35" s="40">
        <v>3</v>
      </c>
      <c r="H35" s="39">
        <v>3.2</v>
      </c>
      <c r="I35" s="31"/>
      <c r="J35" s="44">
        <v>1.39</v>
      </c>
      <c r="K35" s="43">
        <v>1.77</v>
      </c>
      <c r="L35" s="43">
        <v>1.2</v>
      </c>
      <c r="M35" s="41">
        <v>1.5</v>
      </c>
      <c r="N35" s="34">
        <v>4</v>
      </c>
      <c r="O35" s="36"/>
      <c r="P35" s="36"/>
      <c r="Q35" s="36"/>
      <c r="R35" s="36"/>
    </row>
    <row r="36" spans="1:18" ht="51">
      <c r="A36" s="37" t="s">
        <v>535</v>
      </c>
      <c r="B36" s="37" t="s">
        <v>539</v>
      </c>
      <c r="C36" s="37" t="s">
        <v>483</v>
      </c>
      <c r="D36" s="39">
        <v>2</v>
      </c>
      <c r="E36" s="39">
        <v>3</v>
      </c>
      <c r="F36" s="39">
        <v>6</v>
      </c>
      <c r="G36" s="40">
        <v>3</v>
      </c>
      <c r="H36" s="39">
        <v>3.2</v>
      </c>
      <c r="I36" s="31"/>
      <c r="J36" s="43">
        <v>0.2</v>
      </c>
      <c r="K36" s="43">
        <v>0.43</v>
      </c>
      <c r="L36" s="43">
        <v>0.85</v>
      </c>
      <c r="M36" s="41">
        <v>0.5</v>
      </c>
      <c r="N36" s="34">
        <v>4</v>
      </c>
      <c r="O36" s="36"/>
      <c r="P36" s="36"/>
      <c r="Q36" s="36"/>
      <c r="R36" s="36"/>
    </row>
    <row r="37" spans="1:18" ht="51">
      <c r="A37" s="37" t="s">
        <v>540</v>
      </c>
      <c r="B37" s="37" t="s">
        <v>541</v>
      </c>
      <c r="C37" s="37" t="s">
        <v>483</v>
      </c>
      <c r="D37" s="39"/>
      <c r="E37" s="39"/>
      <c r="F37" s="39"/>
      <c r="G37" s="40">
        <v>3</v>
      </c>
      <c r="H37" s="39"/>
      <c r="I37" s="31"/>
      <c r="J37" s="43">
        <v>2.15</v>
      </c>
      <c r="K37" s="43">
        <v>1.22</v>
      </c>
      <c r="L37" s="43">
        <v>1.91</v>
      </c>
      <c r="M37" s="45"/>
      <c r="N37" s="34"/>
      <c r="O37" s="36"/>
      <c r="P37" s="36"/>
      <c r="Q37" s="36"/>
      <c r="R37" s="36"/>
    </row>
    <row r="38" spans="1:18" ht="51">
      <c r="A38" s="37" t="s">
        <v>537</v>
      </c>
      <c r="B38" s="37" t="s">
        <v>542</v>
      </c>
      <c r="C38" s="37" t="s">
        <v>483</v>
      </c>
      <c r="D38" s="39"/>
      <c r="E38" s="39"/>
      <c r="F38" s="39"/>
      <c r="G38" s="40">
        <v>3</v>
      </c>
      <c r="H38" s="39"/>
      <c r="I38" s="31"/>
      <c r="J38" s="43">
        <v>4.6900000000000004</v>
      </c>
      <c r="K38" s="43">
        <v>1.02</v>
      </c>
      <c r="L38" s="43">
        <v>0.64</v>
      </c>
      <c r="M38" s="45"/>
      <c r="N38" s="34"/>
      <c r="O38" s="36"/>
      <c r="P38" s="36"/>
      <c r="Q38" s="36"/>
      <c r="R38" s="36"/>
    </row>
    <row r="39" spans="1:18" ht="51">
      <c r="A39" s="37" t="s">
        <v>533</v>
      </c>
      <c r="B39" s="37" t="s">
        <v>543</v>
      </c>
      <c r="C39" s="37" t="s">
        <v>483</v>
      </c>
      <c r="D39" s="39"/>
      <c r="E39" s="39"/>
      <c r="F39" s="39"/>
      <c r="G39" s="40">
        <v>3</v>
      </c>
      <c r="H39" s="39"/>
      <c r="I39" s="31"/>
      <c r="J39" s="43">
        <v>1.21</v>
      </c>
      <c r="K39" s="43">
        <v>1.91</v>
      </c>
      <c r="L39" s="43">
        <v>3.29</v>
      </c>
      <c r="M39" s="45"/>
      <c r="N39" s="34"/>
      <c r="O39" s="36"/>
      <c r="P39" s="36"/>
      <c r="Q39" s="36"/>
      <c r="R39" s="36"/>
    </row>
    <row r="40" spans="1:18" ht="51">
      <c r="A40" s="37" t="s">
        <v>535</v>
      </c>
      <c r="B40" s="37" t="s">
        <v>544</v>
      </c>
      <c r="C40" s="37" t="s">
        <v>483</v>
      </c>
      <c r="D40" s="39"/>
      <c r="E40" s="39"/>
      <c r="F40" s="39"/>
      <c r="G40" s="40">
        <v>3</v>
      </c>
      <c r="H40" s="39"/>
      <c r="I40" s="31"/>
      <c r="J40" s="43">
        <v>0.03</v>
      </c>
      <c r="K40" s="43">
        <v>0.26</v>
      </c>
      <c r="L40" s="43">
        <v>0.28000000000000003</v>
      </c>
      <c r="M40" s="45"/>
      <c r="N40" s="34"/>
      <c r="O40" s="36"/>
      <c r="P40" s="36"/>
      <c r="Q40" s="36"/>
      <c r="R40" s="36"/>
    </row>
    <row r="41" spans="1:18" ht="51">
      <c r="A41" s="37" t="s">
        <v>540</v>
      </c>
      <c r="B41" s="37" t="s">
        <v>545</v>
      </c>
      <c r="C41" s="37" t="s">
        <v>483</v>
      </c>
      <c r="D41" s="39"/>
      <c r="E41" s="39"/>
      <c r="F41" s="39"/>
      <c r="G41" s="40">
        <v>3</v>
      </c>
      <c r="H41" s="39"/>
      <c r="I41" s="31"/>
      <c r="J41" s="43">
        <v>0.36</v>
      </c>
      <c r="K41" s="43">
        <v>1.19</v>
      </c>
      <c r="L41" s="43">
        <v>1.32</v>
      </c>
      <c r="M41" s="45"/>
      <c r="N41" s="34"/>
      <c r="O41" s="36"/>
      <c r="P41" s="36"/>
      <c r="Q41" s="36"/>
      <c r="R41" s="36"/>
    </row>
    <row r="42" spans="1:18" ht="51">
      <c r="A42" s="37" t="s">
        <v>533</v>
      </c>
      <c r="B42" s="37" t="s">
        <v>546</v>
      </c>
      <c r="C42" s="37" t="s">
        <v>483</v>
      </c>
      <c r="D42" s="39"/>
      <c r="E42" s="39"/>
      <c r="F42" s="39"/>
      <c r="G42" s="40">
        <v>3</v>
      </c>
      <c r="H42" s="39"/>
      <c r="I42" s="31"/>
      <c r="J42" s="43">
        <v>0.76</v>
      </c>
      <c r="K42" s="43">
        <v>0.57999999999999996</v>
      </c>
      <c r="L42" s="43">
        <v>0.92</v>
      </c>
      <c r="M42" s="45"/>
      <c r="N42" s="34"/>
      <c r="O42" s="36"/>
      <c r="P42" s="36"/>
      <c r="Q42" s="36"/>
      <c r="R42" s="36"/>
    </row>
    <row r="43" spans="1:18" ht="51">
      <c r="A43" s="37" t="s">
        <v>540</v>
      </c>
      <c r="B43" s="37" t="s">
        <v>547</v>
      </c>
      <c r="C43" s="37" t="s">
        <v>483</v>
      </c>
      <c r="D43" s="39"/>
      <c r="E43" s="39"/>
      <c r="F43" s="39"/>
      <c r="G43" s="40">
        <v>3</v>
      </c>
      <c r="H43" s="39"/>
      <c r="I43" s="31"/>
      <c r="J43" s="43">
        <v>0.5</v>
      </c>
      <c r="K43" s="43">
        <v>0.35</v>
      </c>
      <c r="L43" s="43">
        <v>1.05</v>
      </c>
      <c r="M43" s="45"/>
      <c r="N43" s="34"/>
      <c r="O43" s="36"/>
      <c r="P43" s="36"/>
      <c r="Q43" s="36"/>
      <c r="R43" s="36"/>
    </row>
    <row r="44" spans="1:18" ht="51">
      <c r="A44" s="37" t="s">
        <v>537</v>
      </c>
      <c r="B44" s="37" t="s">
        <v>548</v>
      </c>
      <c r="C44" s="37" t="s">
        <v>483</v>
      </c>
      <c r="D44" s="39">
        <v>3</v>
      </c>
      <c r="E44" s="39">
        <v>5</v>
      </c>
      <c r="F44" s="39">
        <v>8</v>
      </c>
      <c r="G44" s="40">
        <v>3</v>
      </c>
      <c r="H44" s="39">
        <v>4</v>
      </c>
      <c r="I44" s="31"/>
      <c r="J44" s="43">
        <v>1.53</v>
      </c>
      <c r="K44" s="43">
        <v>1.01</v>
      </c>
      <c r="L44" s="43">
        <v>1.67</v>
      </c>
      <c r="M44" s="45">
        <v>1.53</v>
      </c>
      <c r="N44" s="34">
        <v>4</v>
      </c>
      <c r="O44" s="36"/>
      <c r="P44" s="36"/>
      <c r="Q44" s="36"/>
      <c r="R44" s="36"/>
    </row>
    <row r="45" spans="1:18" ht="51">
      <c r="A45" s="37"/>
      <c r="B45" s="37" t="s">
        <v>549</v>
      </c>
      <c r="C45" s="37" t="s">
        <v>550</v>
      </c>
      <c r="D45" s="39">
        <v>0</v>
      </c>
      <c r="E45" s="39">
        <v>1</v>
      </c>
      <c r="F45" s="39">
        <v>3</v>
      </c>
      <c r="G45" s="40">
        <v>1</v>
      </c>
      <c r="H45" s="39">
        <v>8</v>
      </c>
      <c r="I45" s="31"/>
      <c r="J45" s="46">
        <v>0</v>
      </c>
      <c r="K45" s="47"/>
      <c r="L45" s="48"/>
      <c r="M45" s="33">
        <v>1</v>
      </c>
      <c r="N45" s="34">
        <v>8</v>
      </c>
      <c r="O45" s="36"/>
      <c r="P45" s="36"/>
      <c r="Q45" s="36"/>
      <c r="R45" s="36"/>
    </row>
    <row r="46" spans="1:18">
      <c r="A46" s="29"/>
      <c r="B46" s="29"/>
      <c r="C46" s="29"/>
      <c r="D46" s="30"/>
      <c r="E46" s="30"/>
      <c r="F46" s="30"/>
      <c r="G46" s="30"/>
      <c r="H46" s="30">
        <v>86.977272729999996</v>
      </c>
      <c r="I46" s="49"/>
      <c r="J46" s="49"/>
      <c r="K46" s="49"/>
      <c r="L46" s="49"/>
      <c r="M46" s="50"/>
      <c r="N46" s="34">
        <v>84.665363639999995</v>
      </c>
      <c r="O46" s="49"/>
      <c r="P46" s="49"/>
      <c r="Q46" s="49"/>
      <c r="R46" s="49"/>
    </row>
    <row r="47" spans="1:18" ht="34">
      <c r="A47" s="37"/>
      <c r="B47" s="37" t="s">
        <v>551</v>
      </c>
      <c r="C47" s="37" t="s">
        <v>552</v>
      </c>
      <c r="D47" s="37" t="s">
        <v>553</v>
      </c>
      <c r="E47" s="37" t="s">
        <v>554</v>
      </c>
      <c r="F47" s="37" t="s">
        <v>555</v>
      </c>
      <c r="G47" s="40">
        <v>3</v>
      </c>
      <c r="H47" s="51"/>
      <c r="I47" s="31"/>
      <c r="J47" s="36"/>
      <c r="K47" s="36"/>
      <c r="L47" s="36"/>
      <c r="M47" s="52"/>
      <c r="N47" s="36"/>
      <c r="O47" s="36"/>
      <c r="P47" s="36"/>
      <c r="Q47" s="36"/>
      <c r="R47" s="36"/>
    </row>
    <row r="48" spans="1:18" ht="17">
      <c r="A48" s="37"/>
      <c r="B48" s="37" t="s">
        <v>556</v>
      </c>
      <c r="C48" s="37" t="s">
        <v>552</v>
      </c>
      <c r="D48" s="37" t="s">
        <v>554</v>
      </c>
      <c r="E48" s="37" t="s">
        <v>555</v>
      </c>
      <c r="F48" s="37" t="s">
        <v>557</v>
      </c>
      <c r="G48" s="40">
        <v>5</v>
      </c>
      <c r="H48" s="39"/>
      <c r="I48" s="31"/>
      <c r="J48" s="36"/>
      <c r="K48" s="36"/>
      <c r="L48" s="36"/>
      <c r="M48" s="52"/>
      <c r="N48" s="36"/>
      <c r="O48" s="36"/>
      <c r="P48" s="36"/>
      <c r="Q48" s="36"/>
      <c r="R48" s="36"/>
    </row>
    <row r="49" spans="1:18">
      <c r="A49" s="36"/>
      <c r="B49" s="36" t="s">
        <v>558</v>
      </c>
      <c r="C49" s="36" t="s">
        <v>483</v>
      </c>
      <c r="D49" s="36">
        <v>8</v>
      </c>
      <c r="E49" s="36">
        <v>15</v>
      </c>
      <c r="F49" s="36">
        <v>30</v>
      </c>
      <c r="G49" s="53">
        <v>15</v>
      </c>
      <c r="H49" s="51"/>
      <c r="I49" s="36"/>
      <c r="J49" s="36"/>
      <c r="K49" s="36"/>
      <c r="L49" s="36"/>
      <c r="M49" s="52"/>
      <c r="N49" s="36"/>
      <c r="O49" s="36"/>
      <c r="P49" s="36"/>
      <c r="Q49" s="36"/>
      <c r="R49" s="36"/>
    </row>
    <row r="50" spans="1:18">
      <c r="A50" s="36"/>
      <c r="B50" s="36"/>
      <c r="C50" s="36"/>
      <c r="D50" s="36"/>
      <c r="E50" s="36"/>
      <c r="F50" s="36"/>
      <c r="G50" s="51"/>
      <c r="H50" s="51"/>
      <c r="I50" s="36"/>
      <c r="J50" s="36"/>
      <c r="K50" s="36"/>
      <c r="L50" s="36"/>
      <c r="M50" s="52"/>
      <c r="N50" s="36"/>
      <c r="O50" s="36"/>
      <c r="P50" s="36"/>
      <c r="Q50" s="36"/>
      <c r="R50" s="36"/>
    </row>
    <row r="51" spans="1:18">
      <c r="A51" s="36"/>
      <c r="B51" s="36"/>
      <c r="C51" s="36"/>
      <c r="D51" s="36"/>
      <c r="E51" s="36"/>
      <c r="F51" s="36"/>
      <c r="G51" s="51"/>
      <c r="H51" s="51"/>
      <c r="I51" s="36"/>
      <c r="J51" s="36"/>
      <c r="K51" s="36"/>
      <c r="L51" s="36"/>
      <c r="M51" s="52"/>
      <c r="N51" s="36"/>
      <c r="O51" s="36"/>
      <c r="P51" s="36"/>
      <c r="Q51" s="36"/>
      <c r="R51" s="36"/>
    </row>
    <row r="52" spans="1:18">
      <c r="A52" s="36"/>
      <c r="B52" s="36"/>
      <c r="C52" s="36"/>
      <c r="D52" s="36"/>
      <c r="E52" s="36"/>
      <c r="F52" s="36"/>
      <c r="G52" s="51"/>
      <c r="H52" s="51"/>
      <c r="I52" s="36"/>
      <c r="J52" s="54"/>
      <c r="K52" s="55"/>
      <c r="L52" s="55" t="s">
        <v>559</v>
      </c>
      <c r="M52" s="55"/>
      <c r="N52" s="56"/>
      <c r="O52" s="56"/>
      <c r="P52" s="56"/>
      <c r="Q52" s="56"/>
      <c r="R52" s="56"/>
    </row>
    <row r="53" spans="1:18">
      <c r="A53" s="36"/>
      <c r="B53" s="36"/>
      <c r="C53" s="36"/>
      <c r="D53" s="36"/>
      <c r="E53" s="36"/>
      <c r="F53" s="36"/>
      <c r="G53" s="51"/>
      <c r="H53" s="51"/>
      <c r="I53" s="36"/>
      <c r="J53" s="57"/>
      <c r="K53" s="55"/>
      <c r="L53" s="55" t="s">
        <v>560</v>
      </c>
      <c r="M53" s="55"/>
      <c r="N53" s="56"/>
      <c r="O53" s="56"/>
      <c r="P53" s="56"/>
      <c r="Q53" s="56"/>
      <c r="R53" s="56"/>
    </row>
  </sheetData>
  <mergeCells count="9">
    <mergeCell ref="A10:A12"/>
    <mergeCell ref="J10:L10"/>
    <mergeCell ref="J11:L11"/>
    <mergeCell ref="J12:L12"/>
    <mergeCell ref="A6:A9"/>
    <mergeCell ref="J6:L6"/>
    <mergeCell ref="J7:L7"/>
    <mergeCell ref="J8:L8"/>
    <mergeCell ref="J9:L9"/>
  </mergeCells>
  <phoneticPr fontId="3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00"/>
  <sheetViews>
    <sheetView workbookViewId="0">
      <pane ySplit="1" topLeftCell="A2" activePane="bottomLeft" state="frozen"/>
      <selection pane="bottomLeft"/>
    </sheetView>
  </sheetViews>
  <sheetFormatPr baseColWidth="10" defaultRowHeight="16"/>
  <cols>
    <col min="1" max="1" width="17.5" customWidth="1"/>
    <col min="2" max="2" width="20.1640625" customWidth="1"/>
    <col min="3" max="3" width="60.6640625" customWidth="1"/>
    <col min="4" max="4" width="0" hidden="1" customWidth="1"/>
    <col min="5" max="5" width="6.83203125" customWidth="1"/>
    <col min="6" max="10" width="0" hidden="1" customWidth="1"/>
    <col min="11" max="11" width="6.83203125" customWidth="1"/>
    <col min="12" max="20" width="0" hidden="1" customWidth="1"/>
    <col min="21" max="24" width="10.1640625" customWidth="1"/>
    <col min="25" max="25" width="10" customWidth="1"/>
    <col min="26" max="26" width="12.5" customWidth="1"/>
  </cols>
  <sheetData>
    <row r="1" spans="1:26" ht="30">
      <c r="A1" s="58" t="s">
        <v>561</v>
      </c>
      <c r="B1" s="58" t="s">
        <v>562</v>
      </c>
      <c r="C1" s="58" t="s">
        <v>563</v>
      </c>
      <c r="D1" s="58" t="s">
        <v>564</v>
      </c>
      <c r="E1" s="59" t="s">
        <v>565</v>
      </c>
      <c r="F1" s="59" t="s">
        <v>566</v>
      </c>
      <c r="G1" s="59" t="s">
        <v>567</v>
      </c>
      <c r="H1" s="59" t="s">
        <v>568</v>
      </c>
      <c r="I1" s="59" t="s">
        <v>569</v>
      </c>
      <c r="J1" s="59" t="s">
        <v>570</v>
      </c>
      <c r="K1" s="59" t="s">
        <v>154</v>
      </c>
      <c r="L1" s="59" t="s">
        <v>571</v>
      </c>
      <c r="M1" s="59" t="s">
        <v>145</v>
      </c>
      <c r="N1" s="59" t="s">
        <v>146</v>
      </c>
      <c r="O1" s="59" t="s">
        <v>147</v>
      </c>
      <c r="P1" s="59" t="s">
        <v>193</v>
      </c>
      <c r="Q1" s="59" t="s">
        <v>194</v>
      </c>
      <c r="R1" s="59" t="s">
        <v>195</v>
      </c>
      <c r="S1" s="59" t="s">
        <v>196</v>
      </c>
      <c r="T1" s="59" t="s">
        <v>572</v>
      </c>
      <c r="U1" s="59" t="s">
        <v>198</v>
      </c>
      <c r="V1" s="59" t="s">
        <v>199</v>
      </c>
      <c r="W1" s="59" t="s">
        <v>200</v>
      </c>
      <c r="X1" s="59" t="s">
        <v>573</v>
      </c>
      <c r="Y1" s="60" t="s">
        <v>202</v>
      </c>
      <c r="Z1" s="59" t="s">
        <v>203</v>
      </c>
    </row>
    <row r="2" spans="1:26" ht="45">
      <c r="A2" s="124" t="s">
        <v>66</v>
      </c>
      <c r="B2" s="125" t="s">
        <v>574</v>
      </c>
      <c r="C2" s="61" t="s">
        <v>575</v>
      </c>
      <c r="D2" s="61"/>
      <c r="E2" s="62" t="s">
        <v>576</v>
      </c>
      <c r="F2" s="62"/>
      <c r="G2" s="63"/>
      <c r="H2" s="63"/>
      <c r="I2" s="64"/>
      <c r="J2" s="63"/>
      <c r="K2" s="63" t="s">
        <v>210</v>
      </c>
      <c r="L2" s="61"/>
      <c r="M2" s="61"/>
      <c r="N2" s="61"/>
      <c r="O2" s="61"/>
      <c r="P2" s="65">
        <v>161.66666670000001</v>
      </c>
      <c r="Q2" s="65">
        <v>110</v>
      </c>
      <c r="R2" s="65">
        <v>130</v>
      </c>
      <c r="S2" s="65">
        <v>100</v>
      </c>
      <c r="T2" s="65">
        <f t="shared" ref="T2:T29" si="0">AVERAGE(Q2:S2)</f>
        <v>113.33333333333333</v>
      </c>
      <c r="U2" s="65" t="s">
        <v>25</v>
      </c>
      <c r="V2" s="65" t="s">
        <v>25</v>
      </c>
      <c r="W2" s="65" t="s">
        <v>25</v>
      </c>
      <c r="X2" s="65" t="s">
        <v>25</v>
      </c>
      <c r="Y2" s="66" t="e">
        <f t="shared" ref="Y2:Y33" si="1">(X2-T2)/T2</f>
        <v>#VALUE!</v>
      </c>
      <c r="Z2" s="61"/>
    </row>
    <row r="3" spans="1:26">
      <c r="A3" s="124"/>
      <c r="B3" s="125"/>
      <c r="C3" s="61" t="s">
        <v>577</v>
      </c>
      <c r="D3" s="61"/>
      <c r="E3" s="62"/>
      <c r="F3" s="62"/>
      <c r="G3" s="63"/>
      <c r="H3" s="63"/>
      <c r="I3" s="64"/>
      <c r="J3" s="63"/>
      <c r="K3" s="63" t="s">
        <v>210</v>
      </c>
      <c r="L3" s="61"/>
      <c r="M3" s="61"/>
      <c r="N3" s="61"/>
      <c r="O3" s="61"/>
      <c r="P3" s="65">
        <v>2.9566666669999999</v>
      </c>
      <c r="Q3" s="65">
        <v>2.42</v>
      </c>
      <c r="R3" s="65">
        <v>2.4700000000000002</v>
      </c>
      <c r="S3" s="65">
        <v>3.38</v>
      </c>
      <c r="T3" s="65">
        <f t="shared" si="0"/>
        <v>2.7566666666666664</v>
      </c>
      <c r="U3" s="65" t="s">
        <v>25</v>
      </c>
      <c r="V3" s="65" t="s">
        <v>25</v>
      </c>
      <c r="W3" s="65" t="s">
        <v>25</v>
      </c>
      <c r="X3" s="65" t="s">
        <v>25</v>
      </c>
      <c r="Y3" s="66" t="e">
        <f t="shared" si="1"/>
        <v>#VALUE!</v>
      </c>
      <c r="Z3" s="61"/>
    </row>
    <row r="4" spans="1:26">
      <c r="A4" s="124"/>
      <c r="B4" s="125"/>
      <c r="C4" s="61" t="s">
        <v>578</v>
      </c>
      <c r="D4" s="61"/>
      <c r="E4" s="62"/>
      <c r="F4" s="62"/>
      <c r="G4" s="63"/>
      <c r="H4" s="63"/>
      <c r="I4" s="64"/>
      <c r="J4" s="63"/>
      <c r="K4" s="63" t="s">
        <v>210</v>
      </c>
      <c r="L4" s="61"/>
      <c r="M4" s="61"/>
      <c r="N4" s="61"/>
      <c r="O4" s="61"/>
      <c r="P4" s="65">
        <v>0.66</v>
      </c>
      <c r="Q4" s="65">
        <v>0.26</v>
      </c>
      <c r="R4" s="65">
        <v>0.39</v>
      </c>
      <c r="S4" s="65">
        <v>0.28000000000000003</v>
      </c>
      <c r="T4" s="65">
        <f t="shared" si="0"/>
        <v>0.31</v>
      </c>
      <c r="U4" s="65" t="s">
        <v>25</v>
      </c>
      <c r="V4" s="65" t="s">
        <v>25</v>
      </c>
      <c r="W4" s="65" t="s">
        <v>25</v>
      </c>
      <c r="X4" s="65" t="s">
        <v>25</v>
      </c>
      <c r="Y4" s="66" t="e">
        <f t="shared" si="1"/>
        <v>#VALUE!</v>
      </c>
      <c r="Z4" s="61"/>
    </row>
    <row r="5" spans="1:26">
      <c r="A5" s="124"/>
      <c r="B5" s="125"/>
      <c r="C5" s="61" t="s">
        <v>579</v>
      </c>
      <c r="D5" s="61"/>
      <c r="E5" s="62"/>
      <c r="F5" s="62"/>
      <c r="G5" s="63"/>
      <c r="H5" s="63"/>
      <c r="I5" s="64"/>
      <c r="J5" s="63"/>
      <c r="K5" s="63" t="s">
        <v>210</v>
      </c>
      <c r="L5" s="61"/>
      <c r="M5" s="61"/>
      <c r="N5" s="61"/>
      <c r="O5" s="61"/>
      <c r="P5" s="65">
        <v>474.66666670000001</v>
      </c>
      <c r="Q5" s="65">
        <v>495</v>
      </c>
      <c r="R5" s="65">
        <v>542</v>
      </c>
      <c r="S5" s="65">
        <v>438.74</v>
      </c>
      <c r="T5" s="65">
        <f t="shared" si="0"/>
        <v>491.91333333333336</v>
      </c>
      <c r="U5" s="65" t="s">
        <v>25</v>
      </c>
      <c r="V5" s="65" t="s">
        <v>25</v>
      </c>
      <c r="W5" s="65" t="s">
        <v>25</v>
      </c>
      <c r="X5" s="65" t="s">
        <v>25</v>
      </c>
      <c r="Y5" s="66" t="e">
        <f t="shared" si="1"/>
        <v>#VALUE!</v>
      </c>
      <c r="Z5" s="61"/>
    </row>
    <row r="6" spans="1:26">
      <c r="A6" s="124"/>
      <c r="B6" s="125"/>
      <c r="C6" s="61" t="s">
        <v>580</v>
      </c>
      <c r="D6" s="61"/>
      <c r="E6" s="62"/>
      <c r="F6" s="62"/>
      <c r="G6" s="63"/>
      <c r="H6" s="63"/>
      <c r="I6" s="64"/>
      <c r="J6" s="63"/>
      <c r="K6" s="63" t="s">
        <v>210</v>
      </c>
      <c r="L6" s="61"/>
      <c r="M6" s="61"/>
      <c r="N6" s="61"/>
      <c r="O6" s="61"/>
      <c r="P6" s="65">
        <v>11.30666667</v>
      </c>
      <c r="Q6" s="126">
        <v>22.74</v>
      </c>
      <c r="R6" s="126"/>
      <c r="S6" s="126"/>
      <c r="T6" s="65">
        <f t="shared" si="0"/>
        <v>22.74</v>
      </c>
      <c r="U6" s="65" t="s">
        <v>25</v>
      </c>
      <c r="V6" s="65" t="s">
        <v>25</v>
      </c>
      <c r="W6" s="65" t="s">
        <v>25</v>
      </c>
      <c r="X6" s="65" t="s">
        <v>25</v>
      </c>
      <c r="Y6" s="66" t="e">
        <f t="shared" si="1"/>
        <v>#VALUE!</v>
      </c>
      <c r="Z6" s="61"/>
    </row>
    <row r="7" spans="1:26">
      <c r="A7" s="124"/>
      <c r="B7" s="125"/>
      <c r="C7" s="61" t="s">
        <v>581</v>
      </c>
      <c r="D7" s="61"/>
      <c r="E7" s="62"/>
      <c r="F7" s="62"/>
      <c r="G7" s="63"/>
      <c r="H7" s="63"/>
      <c r="I7" s="64"/>
      <c r="J7" s="63"/>
      <c r="K7" s="63" t="s">
        <v>210</v>
      </c>
      <c r="L7" s="61"/>
      <c r="M7" s="61"/>
      <c r="N7" s="61"/>
      <c r="O7" s="61"/>
      <c r="P7" s="65">
        <v>0.6733333333</v>
      </c>
      <c r="Q7" s="65">
        <v>0.57999999999999996</v>
      </c>
      <c r="R7" s="65">
        <v>0.48</v>
      </c>
      <c r="S7" s="65">
        <v>0.49</v>
      </c>
      <c r="T7" s="65">
        <f t="shared" si="0"/>
        <v>0.51666666666666672</v>
      </c>
      <c r="U7" s="65" t="s">
        <v>25</v>
      </c>
      <c r="V7" s="65" t="s">
        <v>25</v>
      </c>
      <c r="W7" s="65" t="s">
        <v>25</v>
      </c>
      <c r="X7" s="65" t="s">
        <v>25</v>
      </c>
      <c r="Y7" s="66" t="e">
        <f t="shared" si="1"/>
        <v>#VALUE!</v>
      </c>
      <c r="Z7" s="61"/>
    </row>
    <row r="8" spans="1:26">
      <c r="A8" s="124"/>
      <c r="B8" s="125"/>
      <c r="C8" s="61" t="s">
        <v>582</v>
      </c>
      <c r="D8" s="61"/>
      <c r="E8" s="62"/>
      <c r="F8" s="62"/>
      <c r="G8" s="63"/>
      <c r="H8" s="63"/>
      <c r="I8" s="64"/>
      <c r="J8" s="63"/>
      <c r="K8" s="63" t="s">
        <v>210</v>
      </c>
      <c r="L8" s="61"/>
      <c r="M8" s="61"/>
      <c r="N8" s="61"/>
      <c r="O8" s="61"/>
      <c r="P8" s="65">
        <v>0.64</v>
      </c>
      <c r="Q8" s="65">
        <v>0.55000000000000004</v>
      </c>
      <c r="R8" s="65">
        <v>0.67</v>
      </c>
      <c r="S8" s="65">
        <v>0.68</v>
      </c>
      <c r="T8" s="65">
        <f t="shared" si="0"/>
        <v>0.63333333333333341</v>
      </c>
      <c r="U8" s="65" t="s">
        <v>25</v>
      </c>
      <c r="V8" s="65" t="s">
        <v>25</v>
      </c>
      <c r="W8" s="65" t="s">
        <v>25</v>
      </c>
      <c r="X8" s="65" t="s">
        <v>25</v>
      </c>
      <c r="Y8" s="66" t="e">
        <f t="shared" si="1"/>
        <v>#VALUE!</v>
      </c>
      <c r="Z8" s="61"/>
    </row>
    <row r="9" spans="1:26">
      <c r="A9" s="124"/>
      <c r="B9" s="125"/>
      <c r="C9" s="63" t="s">
        <v>583</v>
      </c>
      <c r="D9" s="63"/>
      <c r="E9" s="62"/>
      <c r="F9" s="62"/>
      <c r="G9" s="63"/>
      <c r="H9" s="63"/>
      <c r="I9" s="64"/>
      <c r="J9" s="63"/>
      <c r="K9" s="63" t="s">
        <v>210</v>
      </c>
      <c r="L9" s="61"/>
      <c r="M9" s="61"/>
      <c r="N9" s="61"/>
      <c r="O9" s="61"/>
      <c r="P9" s="62">
        <v>2.0133333329999998</v>
      </c>
      <c r="Q9" s="65">
        <v>2.27</v>
      </c>
      <c r="R9" s="65">
        <v>2.95</v>
      </c>
      <c r="S9" s="65">
        <v>2.06</v>
      </c>
      <c r="T9" s="65">
        <f t="shared" si="0"/>
        <v>2.4266666666666672</v>
      </c>
      <c r="U9" s="65" t="s">
        <v>25</v>
      </c>
      <c r="V9" s="65" t="s">
        <v>25</v>
      </c>
      <c r="W9" s="65" t="s">
        <v>25</v>
      </c>
      <c r="X9" s="65" t="s">
        <v>25</v>
      </c>
      <c r="Y9" s="66" t="e">
        <f t="shared" si="1"/>
        <v>#VALUE!</v>
      </c>
      <c r="Z9" s="61"/>
    </row>
    <row r="10" spans="1:26" ht="30">
      <c r="A10" s="124"/>
      <c r="B10" s="125"/>
      <c r="C10" s="63" t="s">
        <v>584</v>
      </c>
      <c r="D10" s="63"/>
      <c r="E10" s="62"/>
      <c r="F10" s="62"/>
      <c r="G10" s="63"/>
      <c r="H10" s="63"/>
      <c r="I10" s="64"/>
      <c r="J10" s="63"/>
      <c r="K10" s="63" t="s">
        <v>210</v>
      </c>
      <c r="L10" s="61"/>
      <c r="M10" s="61"/>
      <c r="N10" s="61"/>
      <c r="O10" s="61"/>
      <c r="P10" s="62">
        <v>1.8433333329999999</v>
      </c>
      <c r="Q10" s="65">
        <v>2.2799999999999998</v>
      </c>
      <c r="R10" s="65">
        <v>2.99</v>
      </c>
      <c r="S10" s="65">
        <v>2.36</v>
      </c>
      <c r="T10" s="65">
        <f t="shared" si="0"/>
        <v>2.543333333333333</v>
      </c>
      <c r="U10" s="65" t="s">
        <v>25</v>
      </c>
      <c r="V10" s="65" t="s">
        <v>25</v>
      </c>
      <c r="W10" s="65" t="s">
        <v>25</v>
      </c>
      <c r="X10" s="65" t="s">
        <v>25</v>
      </c>
      <c r="Y10" s="66" t="e">
        <f t="shared" si="1"/>
        <v>#VALUE!</v>
      </c>
      <c r="Z10" s="61" t="s">
        <v>585</v>
      </c>
    </row>
    <row r="11" spans="1:26">
      <c r="A11" s="124"/>
      <c r="B11" s="125"/>
      <c r="C11" s="63" t="s">
        <v>586</v>
      </c>
      <c r="D11" s="63"/>
      <c r="E11" s="62"/>
      <c r="F11" s="62"/>
      <c r="G11" s="63"/>
      <c r="H11" s="63"/>
      <c r="I11" s="64"/>
      <c r="J11" s="63"/>
      <c r="K11" s="63" t="s">
        <v>210</v>
      </c>
      <c r="L11" s="61"/>
      <c r="M11" s="61"/>
      <c r="N11" s="61"/>
      <c r="O11" s="61"/>
      <c r="P11" s="62">
        <v>2.1266666669999998</v>
      </c>
      <c r="Q11" s="65">
        <v>1.59</v>
      </c>
      <c r="R11" s="65">
        <v>2.0099999999999998</v>
      </c>
      <c r="S11" s="65">
        <v>2.09</v>
      </c>
      <c r="T11" s="65">
        <f t="shared" si="0"/>
        <v>1.8966666666666665</v>
      </c>
      <c r="U11" s="65" t="s">
        <v>25</v>
      </c>
      <c r="V11" s="65" t="s">
        <v>25</v>
      </c>
      <c r="W11" s="65" t="s">
        <v>25</v>
      </c>
      <c r="X11" s="65" t="s">
        <v>25</v>
      </c>
      <c r="Y11" s="66" t="e">
        <f t="shared" si="1"/>
        <v>#VALUE!</v>
      </c>
      <c r="Z11" s="61"/>
    </row>
    <row r="12" spans="1:26">
      <c r="A12" s="124"/>
      <c r="B12" s="125"/>
      <c r="C12" s="63" t="s">
        <v>587</v>
      </c>
      <c r="D12" s="63"/>
      <c r="E12" s="62"/>
      <c r="F12" s="62"/>
      <c r="G12" s="63"/>
      <c r="H12" s="63"/>
      <c r="I12" s="64"/>
      <c r="J12" s="63"/>
      <c r="K12" s="63" t="s">
        <v>210</v>
      </c>
      <c r="L12" s="61"/>
      <c r="M12" s="61"/>
      <c r="N12" s="61"/>
      <c r="O12" s="61"/>
      <c r="P12" s="62">
        <v>2.33</v>
      </c>
      <c r="Q12" s="65">
        <v>1.93</v>
      </c>
      <c r="R12" s="65">
        <v>2.06</v>
      </c>
      <c r="S12" s="65">
        <v>2.29</v>
      </c>
      <c r="T12" s="65">
        <f t="shared" si="0"/>
        <v>2.0933333333333333</v>
      </c>
      <c r="U12" s="65" t="s">
        <v>25</v>
      </c>
      <c r="V12" s="65" t="s">
        <v>25</v>
      </c>
      <c r="W12" s="65" t="s">
        <v>25</v>
      </c>
      <c r="X12" s="65" t="s">
        <v>25</v>
      </c>
      <c r="Y12" s="66" t="e">
        <f t="shared" si="1"/>
        <v>#VALUE!</v>
      </c>
      <c r="Z12" s="61"/>
    </row>
    <row r="13" spans="1:26">
      <c r="A13" s="124"/>
      <c r="B13" s="125"/>
      <c r="C13" s="61" t="s">
        <v>588</v>
      </c>
      <c r="D13" s="61"/>
      <c r="E13" s="62"/>
      <c r="F13" s="62"/>
      <c r="G13" s="63"/>
      <c r="H13" s="63"/>
      <c r="I13" s="64"/>
      <c r="J13" s="63"/>
      <c r="K13" s="63" t="s">
        <v>210</v>
      </c>
      <c r="L13" s="61"/>
      <c r="M13" s="61"/>
      <c r="N13" s="61"/>
      <c r="O13" s="61"/>
      <c r="P13" s="65">
        <v>3.01</v>
      </c>
      <c r="Q13" s="65">
        <v>2.84</v>
      </c>
      <c r="R13" s="65">
        <v>2.37</v>
      </c>
      <c r="S13" s="65">
        <v>2.4700000000000002</v>
      </c>
      <c r="T13" s="65">
        <f t="shared" si="0"/>
        <v>2.56</v>
      </c>
      <c r="U13" s="65" t="s">
        <v>25</v>
      </c>
      <c r="V13" s="65" t="s">
        <v>25</v>
      </c>
      <c r="W13" s="65" t="s">
        <v>25</v>
      </c>
      <c r="X13" s="65" t="s">
        <v>25</v>
      </c>
      <c r="Y13" s="66" t="e">
        <f t="shared" si="1"/>
        <v>#VALUE!</v>
      </c>
      <c r="Z13" s="61"/>
    </row>
    <row r="14" spans="1:26">
      <c r="A14" s="124"/>
      <c r="B14" s="125"/>
      <c r="C14" s="61" t="s">
        <v>589</v>
      </c>
      <c r="D14" s="61"/>
      <c r="E14" s="62"/>
      <c r="F14" s="62"/>
      <c r="G14" s="63"/>
      <c r="H14" s="63"/>
      <c r="I14" s="64"/>
      <c r="J14" s="63"/>
      <c r="K14" s="63" t="s">
        <v>210</v>
      </c>
      <c r="L14" s="61"/>
      <c r="M14" s="61"/>
      <c r="N14" s="61"/>
      <c r="O14" s="61"/>
      <c r="P14" s="65">
        <v>2.653333333</v>
      </c>
      <c r="Q14" s="65">
        <v>2.67</v>
      </c>
      <c r="R14" s="65">
        <v>2.31</v>
      </c>
      <c r="S14" s="65">
        <v>2.5099999999999998</v>
      </c>
      <c r="T14" s="65">
        <f t="shared" si="0"/>
        <v>2.4966666666666666</v>
      </c>
      <c r="U14" s="65" t="s">
        <v>25</v>
      </c>
      <c r="V14" s="65" t="s">
        <v>25</v>
      </c>
      <c r="W14" s="65" t="s">
        <v>25</v>
      </c>
      <c r="X14" s="65" t="s">
        <v>25</v>
      </c>
      <c r="Y14" s="66" t="e">
        <f t="shared" si="1"/>
        <v>#VALUE!</v>
      </c>
      <c r="Z14" s="61"/>
    </row>
    <row r="15" spans="1:26">
      <c r="A15" s="124"/>
      <c r="B15" s="125"/>
      <c r="C15" s="61" t="s">
        <v>590</v>
      </c>
      <c r="D15" s="61"/>
      <c r="E15" s="62"/>
      <c r="F15" s="62"/>
      <c r="G15" s="63"/>
      <c r="H15" s="63"/>
      <c r="I15" s="64"/>
      <c r="J15" s="63"/>
      <c r="K15" s="63" t="s">
        <v>210</v>
      </c>
      <c r="L15" s="61"/>
      <c r="M15" s="61"/>
      <c r="N15" s="61"/>
      <c r="O15" s="61"/>
      <c r="P15" s="65">
        <v>3.516666667</v>
      </c>
      <c r="Q15" s="65">
        <v>3.23</v>
      </c>
      <c r="R15" s="65">
        <v>2.92</v>
      </c>
      <c r="S15" s="65">
        <v>2.81</v>
      </c>
      <c r="T15" s="65">
        <f t="shared" si="0"/>
        <v>2.9866666666666668</v>
      </c>
      <c r="U15" s="65" t="s">
        <v>25</v>
      </c>
      <c r="V15" s="65" t="s">
        <v>25</v>
      </c>
      <c r="W15" s="65" t="s">
        <v>25</v>
      </c>
      <c r="X15" s="65" t="s">
        <v>25</v>
      </c>
      <c r="Y15" s="66" t="e">
        <f t="shared" si="1"/>
        <v>#VALUE!</v>
      </c>
      <c r="Z15" s="61"/>
    </row>
    <row r="16" spans="1:26">
      <c r="A16" s="124"/>
      <c r="B16" s="125"/>
      <c r="C16" s="61" t="s">
        <v>591</v>
      </c>
      <c r="D16" s="61"/>
      <c r="E16" s="62"/>
      <c r="F16" s="62"/>
      <c r="G16" s="63"/>
      <c r="H16" s="63"/>
      <c r="I16" s="64"/>
      <c r="J16" s="63"/>
      <c r="K16" s="63" t="s">
        <v>210</v>
      </c>
      <c r="L16" s="61"/>
      <c r="M16" s="61"/>
      <c r="N16" s="61"/>
      <c r="O16" s="61"/>
      <c r="P16" s="65">
        <v>3.1433333330000002</v>
      </c>
      <c r="Q16" s="65">
        <v>3.22</v>
      </c>
      <c r="R16" s="65">
        <v>3.12</v>
      </c>
      <c r="S16" s="65">
        <v>3.28</v>
      </c>
      <c r="T16" s="65">
        <f t="shared" si="0"/>
        <v>3.2066666666666666</v>
      </c>
      <c r="U16" s="65" t="s">
        <v>25</v>
      </c>
      <c r="V16" s="65" t="s">
        <v>25</v>
      </c>
      <c r="W16" s="65" t="s">
        <v>25</v>
      </c>
      <c r="X16" s="65" t="s">
        <v>25</v>
      </c>
      <c r="Y16" s="66" t="e">
        <f t="shared" si="1"/>
        <v>#VALUE!</v>
      </c>
      <c r="Z16" s="61"/>
    </row>
    <row r="17" spans="1:26">
      <c r="A17" s="124"/>
      <c r="B17" s="125"/>
      <c r="C17" s="61" t="s">
        <v>592</v>
      </c>
      <c r="D17" s="61"/>
      <c r="E17" s="62"/>
      <c r="F17" s="62"/>
      <c r="G17" s="63"/>
      <c r="H17" s="63"/>
      <c r="I17" s="64"/>
      <c r="J17" s="63"/>
      <c r="K17" s="63" t="s">
        <v>210</v>
      </c>
      <c r="L17" s="61"/>
      <c r="M17" s="61"/>
      <c r="N17" s="61"/>
      <c r="O17" s="61"/>
      <c r="P17" s="65">
        <v>4.4133333329999997</v>
      </c>
      <c r="Q17" s="65">
        <v>4.3499999999999996</v>
      </c>
      <c r="R17" s="65">
        <v>4.82</v>
      </c>
      <c r="S17" s="65">
        <v>4.3099999999999996</v>
      </c>
      <c r="T17" s="65">
        <f t="shared" si="0"/>
        <v>4.4933333333333332</v>
      </c>
      <c r="U17" s="65" t="s">
        <v>25</v>
      </c>
      <c r="V17" s="65" t="s">
        <v>25</v>
      </c>
      <c r="W17" s="65" t="s">
        <v>25</v>
      </c>
      <c r="X17" s="65" t="s">
        <v>25</v>
      </c>
      <c r="Y17" s="66" t="e">
        <f t="shared" si="1"/>
        <v>#VALUE!</v>
      </c>
      <c r="Z17" s="61"/>
    </row>
    <row r="18" spans="1:26">
      <c r="A18" s="124"/>
      <c r="B18" s="125"/>
      <c r="C18" s="61" t="s">
        <v>593</v>
      </c>
      <c r="D18" s="61"/>
      <c r="E18" s="62"/>
      <c r="F18" s="62"/>
      <c r="G18" s="63"/>
      <c r="H18" s="63"/>
      <c r="I18" s="64"/>
      <c r="J18" s="63"/>
      <c r="K18" s="63" t="s">
        <v>210</v>
      </c>
      <c r="L18" s="61"/>
      <c r="M18" s="61"/>
      <c r="N18" s="61"/>
      <c r="O18" s="61"/>
      <c r="P18" s="65">
        <v>3.31</v>
      </c>
      <c r="Q18" s="65">
        <v>3.11</v>
      </c>
      <c r="R18" s="65">
        <v>3.56</v>
      </c>
      <c r="S18" s="65">
        <v>3.36</v>
      </c>
      <c r="T18" s="65">
        <f t="shared" si="0"/>
        <v>3.3433333333333333</v>
      </c>
      <c r="U18" s="65" t="s">
        <v>25</v>
      </c>
      <c r="V18" s="65" t="s">
        <v>25</v>
      </c>
      <c r="W18" s="65" t="s">
        <v>25</v>
      </c>
      <c r="X18" s="65" t="s">
        <v>25</v>
      </c>
      <c r="Y18" s="66" t="e">
        <f t="shared" si="1"/>
        <v>#VALUE!</v>
      </c>
      <c r="Z18" s="61"/>
    </row>
    <row r="19" spans="1:26">
      <c r="A19" s="124"/>
      <c r="B19" s="125"/>
      <c r="C19" s="61" t="s">
        <v>594</v>
      </c>
      <c r="D19" s="61"/>
      <c r="E19" s="62"/>
      <c r="F19" s="62"/>
      <c r="G19" s="63"/>
      <c r="H19" s="63"/>
      <c r="I19" s="64"/>
      <c r="J19" s="63"/>
      <c r="K19" s="63" t="s">
        <v>210</v>
      </c>
      <c r="L19" s="61"/>
      <c r="M19" s="61"/>
      <c r="N19" s="61"/>
      <c r="O19" s="61"/>
      <c r="P19" s="65">
        <v>3.6766666670000001</v>
      </c>
      <c r="Q19" s="65">
        <v>5.19</v>
      </c>
      <c r="R19" s="65">
        <v>4.6399999999999997</v>
      </c>
      <c r="S19" s="65">
        <v>4.5199999999999996</v>
      </c>
      <c r="T19" s="65">
        <f t="shared" si="0"/>
        <v>4.7833333333333332</v>
      </c>
      <c r="U19" s="65" t="s">
        <v>25</v>
      </c>
      <c r="V19" s="65" t="s">
        <v>25</v>
      </c>
      <c r="W19" s="65" t="s">
        <v>25</v>
      </c>
      <c r="X19" s="65" t="s">
        <v>25</v>
      </c>
      <c r="Y19" s="66" t="e">
        <f t="shared" si="1"/>
        <v>#VALUE!</v>
      </c>
      <c r="Z19" s="61"/>
    </row>
    <row r="20" spans="1:26">
      <c r="A20" s="124"/>
      <c r="B20" s="125"/>
      <c r="C20" s="61" t="s">
        <v>595</v>
      </c>
      <c r="D20" s="61"/>
      <c r="E20" s="62"/>
      <c r="F20" s="62"/>
      <c r="G20" s="63"/>
      <c r="H20" s="63"/>
      <c r="I20" s="64"/>
      <c r="J20" s="63"/>
      <c r="K20" s="63" t="s">
        <v>210</v>
      </c>
      <c r="L20" s="61"/>
      <c r="M20" s="61"/>
      <c r="N20" s="61"/>
      <c r="O20" s="61"/>
      <c r="P20" s="65">
        <v>4.54</v>
      </c>
      <c r="Q20" s="65">
        <v>5.21</v>
      </c>
      <c r="R20" s="65">
        <v>4.79</v>
      </c>
      <c r="S20" s="65">
        <v>4.79</v>
      </c>
      <c r="T20" s="65">
        <f t="shared" si="0"/>
        <v>4.93</v>
      </c>
      <c r="U20" s="65" t="s">
        <v>25</v>
      </c>
      <c r="V20" s="65" t="s">
        <v>25</v>
      </c>
      <c r="W20" s="65" t="s">
        <v>25</v>
      </c>
      <c r="X20" s="65" t="s">
        <v>25</v>
      </c>
      <c r="Y20" s="66" t="e">
        <f t="shared" si="1"/>
        <v>#VALUE!</v>
      </c>
      <c r="Z20" s="61"/>
    </row>
    <row r="21" spans="1:26">
      <c r="A21" s="124"/>
      <c r="B21" s="125"/>
      <c r="C21" s="61" t="s">
        <v>596</v>
      </c>
      <c r="D21" s="61"/>
      <c r="E21" s="62"/>
      <c r="F21" s="62"/>
      <c r="G21" s="63"/>
      <c r="H21" s="63"/>
      <c r="I21" s="64"/>
      <c r="J21" s="63"/>
      <c r="K21" s="63" t="s">
        <v>210</v>
      </c>
      <c r="L21" s="61"/>
      <c r="M21" s="61"/>
      <c r="N21" s="61"/>
      <c r="O21" s="61"/>
      <c r="P21" s="65">
        <v>4.2266666669999999</v>
      </c>
      <c r="Q21" s="65">
        <v>3.82</v>
      </c>
      <c r="R21" s="65">
        <v>3.44</v>
      </c>
      <c r="S21" s="65">
        <v>3.71</v>
      </c>
      <c r="T21" s="65">
        <f t="shared" si="0"/>
        <v>3.6566666666666663</v>
      </c>
      <c r="U21" s="65" t="s">
        <v>25</v>
      </c>
      <c r="V21" s="65" t="s">
        <v>25</v>
      </c>
      <c r="W21" s="65" t="s">
        <v>25</v>
      </c>
      <c r="X21" s="65" t="s">
        <v>25</v>
      </c>
      <c r="Y21" s="66" t="e">
        <f t="shared" si="1"/>
        <v>#VALUE!</v>
      </c>
      <c r="Z21" s="61"/>
    </row>
    <row r="22" spans="1:26">
      <c r="A22" s="124"/>
      <c r="B22" s="125"/>
      <c r="C22" s="61" t="s">
        <v>597</v>
      </c>
      <c r="D22" s="61"/>
      <c r="E22" s="62"/>
      <c r="F22" s="62"/>
      <c r="G22" s="63"/>
      <c r="H22" s="63"/>
      <c r="I22" s="64"/>
      <c r="J22" s="63"/>
      <c r="K22" s="63" t="s">
        <v>210</v>
      </c>
      <c r="L22" s="61"/>
      <c r="M22" s="61"/>
      <c r="N22" s="61"/>
      <c r="O22" s="61"/>
      <c r="P22" s="65">
        <v>3.923333333</v>
      </c>
      <c r="Q22" s="65">
        <v>4.2699999999999996</v>
      </c>
      <c r="R22" s="65">
        <v>3.86</v>
      </c>
      <c r="S22" s="65">
        <v>4.5199999999999996</v>
      </c>
      <c r="T22" s="65">
        <f t="shared" si="0"/>
        <v>4.2166666666666659</v>
      </c>
      <c r="U22" s="65" t="s">
        <v>25</v>
      </c>
      <c r="V22" s="65" t="s">
        <v>25</v>
      </c>
      <c r="W22" s="65" t="s">
        <v>25</v>
      </c>
      <c r="X22" s="65" t="s">
        <v>25</v>
      </c>
      <c r="Y22" s="66" t="e">
        <f t="shared" si="1"/>
        <v>#VALUE!</v>
      </c>
      <c r="Z22" s="61"/>
    </row>
    <row r="23" spans="1:26">
      <c r="A23" s="124"/>
      <c r="B23" s="125"/>
      <c r="C23" s="61" t="s">
        <v>598</v>
      </c>
      <c r="D23" s="61"/>
      <c r="E23" s="62"/>
      <c r="F23" s="62"/>
      <c r="G23" s="63"/>
      <c r="H23" s="63"/>
      <c r="I23" s="64"/>
      <c r="J23" s="63"/>
      <c r="K23" s="63" t="s">
        <v>210</v>
      </c>
      <c r="L23" s="61"/>
      <c r="M23" s="61"/>
      <c r="N23" s="61"/>
      <c r="O23" s="61"/>
      <c r="P23" s="65">
        <v>4.8733333329999997</v>
      </c>
      <c r="Q23" s="65">
        <v>3.94</v>
      </c>
      <c r="R23" s="65">
        <v>4.54</v>
      </c>
      <c r="S23" s="65">
        <v>4.2300000000000004</v>
      </c>
      <c r="T23" s="65">
        <f t="shared" si="0"/>
        <v>4.2366666666666672</v>
      </c>
      <c r="U23" s="65" t="s">
        <v>25</v>
      </c>
      <c r="V23" s="65" t="s">
        <v>25</v>
      </c>
      <c r="W23" s="65" t="s">
        <v>25</v>
      </c>
      <c r="X23" s="65" t="s">
        <v>25</v>
      </c>
      <c r="Y23" s="66" t="e">
        <f t="shared" si="1"/>
        <v>#VALUE!</v>
      </c>
      <c r="Z23" s="61"/>
    </row>
    <row r="24" spans="1:26">
      <c r="A24" s="124"/>
      <c r="B24" s="125"/>
      <c r="C24" s="61" t="s">
        <v>599</v>
      </c>
      <c r="D24" s="61"/>
      <c r="E24" s="62"/>
      <c r="F24" s="62"/>
      <c r="G24" s="63"/>
      <c r="H24" s="63"/>
      <c r="I24" s="64"/>
      <c r="J24" s="63"/>
      <c r="K24" s="63" t="s">
        <v>210</v>
      </c>
      <c r="L24" s="61"/>
      <c r="M24" s="61"/>
      <c r="N24" s="61"/>
      <c r="O24" s="61"/>
      <c r="P24" s="65">
        <v>2.1266666669999998</v>
      </c>
      <c r="Q24" s="65">
        <v>1.65</v>
      </c>
      <c r="R24" s="65">
        <v>1.43</v>
      </c>
      <c r="S24" s="65">
        <v>1.54</v>
      </c>
      <c r="T24" s="65">
        <f t="shared" si="0"/>
        <v>1.54</v>
      </c>
      <c r="U24" s="65" t="s">
        <v>25</v>
      </c>
      <c r="V24" s="65" t="s">
        <v>25</v>
      </c>
      <c r="W24" s="65" t="s">
        <v>25</v>
      </c>
      <c r="X24" s="65" t="s">
        <v>25</v>
      </c>
      <c r="Y24" s="66" t="e">
        <f t="shared" si="1"/>
        <v>#VALUE!</v>
      </c>
      <c r="Z24" s="61"/>
    </row>
    <row r="25" spans="1:26">
      <c r="A25" s="124"/>
      <c r="B25" s="125"/>
      <c r="C25" s="61" t="s">
        <v>600</v>
      </c>
      <c r="D25" s="61"/>
      <c r="E25" s="62"/>
      <c r="F25" s="62"/>
      <c r="G25" s="63"/>
      <c r="H25" s="63"/>
      <c r="I25" s="64"/>
      <c r="J25" s="63"/>
      <c r="K25" s="63" t="s">
        <v>210</v>
      </c>
      <c r="L25" s="61"/>
      <c r="M25" s="61"/>
      <c r="N25" s="61"/>
      <c r="O25" s="61"/>
      <c r="P25" s="65">
        <v>2.7266666669999999</v>
      </c>
      <c r="Q25" s="65">
        <v>1.48</v>
      </c>
      <c r="R25" s="65">
        <v>1.33</v>
      </c>
      <c r="S25" s="65">
        <v>1.58</v>
      </c>
      <c r="T25" s="65">
        <f t="shared" si="0"/>
        <v>1.4633333333333336</v>
      </c>
      <c r="U25" s="65" t="s">
        <v>25</v>
      </c>
      <c r="V25" s="65" t="s">
        <v>25</v>
      </c>
      <c r="W25" s="65" t="s">
        <v>25</v>
      </c>
      <c r="X25" s="65" t="s">
        <v>25</v>
      </c>
      <c r="Y25" s="66" t="e">
        <f t="shared" si="1"/>
        <v>#VALUE!</v>
      </c>
      <c r="Z25" s="61"/>
    </row>
    <row r="26" spans="1:26">
      <c r="A26" s="124"/>
      <c r="B26" s="125"/>
      <c r="C26" s="61" t="s">
        <v>601</v>
      </c>
      <c r="D26" s="61"/>
      <c r="E26" s="62"/>
      <c r="F26" s="62"/>
      <c r="G26" s="63"/>
      <c r="H26" s="63"/>
      <c r="I26" s="64"/>
      <c r="J26" s="63"/>
      <c r="K26" s="63" t="s">
        <v>210</v>
      </c>
      <c r="L26" s="61"/>
      <c r="M26" s="61"/>
      <c r="N26" s="61"/>
      <c r="O26" s="61"/>
      <c r="P26" s="65">
        <v>2.92</v>
      </c>
      <c r="Q26" s="65">
        <v>2.99</v>
      </c>
      <c r="R26" s="65">
        <v>2.98</v>
      </c>
      <c r="S26" s="65">
        <v>3.05</v>
      </c>
      <c r="T26" s="65">
        <f t="shared" si="0"/>
        <v>3.0066666666666664</v>
      </c>
      <c r="U26" s="65" t="s">
        <v>25</v>
      </c>
      <c r="V26" s="65" t="s">
        <v>25</v>
      </c>
      <c r="W26" s="65" t="s">
        <v>25</v>
      </c>
      <c r="X26" s="65" t="s">
        <v>25</v>
      </c>
      <c r="Y26" s="66" t="e">
        <f t="shared" si="1"/>
        <v>#VALUE!</v>
      </c>
      <c r="Z26" s="61"/>
    </row>
    <row r="27" spans="1:26">
      <c r="A27" s="124"/>
      <c r="B27" s="125"/>
      <c r="C27" s="61" t="s">
        <v>602</v>
      </c>
      <c r="D27" s="61"/>
      <c r="E27" s="62"/>
      <c r="F27" s="62"/>
      <c r="G27" s="63"/>
      <c r="H27" s="63"/>
      <c r="I27" s="64"/>
      <c r="J27" s="63"/>
      <c r="K27" s="63" t="s">
        <v>210</v>
      </c>
      <c r="L27" s="61"/>
      <c r="M27" s="61"/>
      <c r="N27" s="61"/>
      <c r="O27" s="61"/>
      <c r="P27" s="65">
        <v>2.8966666669999999</v>
      </c>
      <c r="Q27" s="65">
        <v>3.75</v>
      </c>
      <c r="R27" s="65">
        <v>4.01</v>
      </c>
      <c r="S27" s="65">
        <v>3.18</v>
      </c>
      <c r="T27" s="65">
        <f t="shared" si="0"/>
        <v>3.6466666666666665</v>
      </c>
      <c r="U27" s="65" t="s">
        <v>25</v>
      </c>
      <c r="V27" s="65" t="s">
        <v>25</v>
      </c>
      <c r="W27" s="65" t="s">
        <v>25</v>
      </c>
      <c r="X27" s="65" t="s">
        <v>25</v>
      </c>
      <c r="Y27" s="66" t="e">
        <f t="shared" si="1"/>
        <v>#VALUE!</v>
      </c>
      <c r="Z27" s="61"/>
    </row>
    <row r="28" spans="1:26">
      <c r="A28" s="124"/>
      <c r="B28" s="125"/>
      <c r="C28" s="61" t="s">
        <v>603</v>
      </c>
      <c r="D28" s="61"/>
      <c r="E28" s="62"/>
      <c r="F28" s="62"/>
      <c r="G28" s="63"/>
      <c r="H28" s="63"/>
      <c r="I28" s="64"/>
      <c r="J28" s="63"/>
      <c r="K28" s="63" t="s">
        <v>210</v>
      </c>
      <c r="L28" s="61"/>
      <c r="M28" s="61"/>
      <c r="N28" s="61"/>
      <c r="O28" s="61"/>
      <c r="P28" s="65">
        <v>5.1833333330000002</v>
      </c>
      <c r="Q28" s="65">
        <v>4.5199999999999996</v>
      </c>
      <c r="R28" s="65">
        <v>4.13</v>
      </c>
      <c r="S28" s="65">
        <v>4.29</v>
      </c>
      <c r="T28" s="65">
        <f t="shared" si="0"/>
        <v>4.3133333333333326</v>
      </c>
      <c r="U28" s="65" t="s">
        <v>25</v>
      </c>
      <c r="V28" s="65" t="s">
        <v>25</v>
      </c>
      <c r="W28" s="65" t="s">
        <v>25</v>
      </c>
      <c r="X28" s="65" t="s">
        <v>25</v>
      </c>
      <c r="Y28" s="66" t="e">
        <f t="shared" si="1"/>
        <v>#VALUE!</v>
      </c>
      <c r="Z28" s="61"/>
    </row>
    <row r="29" spans="1:26" ht="30">
      <c r="A29" s="124"/>
      <c r="B29" s="125"/>
      <c r="C29" s="61" t="s">
        <v>604</v>
      </c>
      <c r="D29" s="61"/>
      <c r="E29" s="62"/>
      <c r="F29" s="62"/>
      <c r="G29" s="63"/>
      <c r="H29" s="63"/>
      <c r="I29" s="64"/>
      <c r="J29" s="63"/>
      <c r="K29" s="63" t="s">
        <v>210</v>
      </c>
      <c r="L29" s="61"/>
      <c r="M29" s="61"/>
      <c r="N29" s="61"/>
      <c r="O29" s="61"/>
      <c r="P29" s="65">
        <v>3</v>
      </c>
      <c r="Q29" s="65">
        <v>0</v>
      </c>
      <c r="R29" s="65">
        <v>0</v>
      </c>
      <c r="S29" s="65">
        <v>0</v>
      </c>
      <c r="T29" s="65">
        <f t="shared" si="0"/>
        <v>0</v>
      </c>
      <c r="U29" s="65" t="s">
        <v>25</v>
      </c>
      <c r="V29" s="65" t="s">
        <v>25</v>
      </c>
      <c r="W29" s="65" t="s">
        <v>25</v>
      </c>
      <c r="X29" s="65" t="s">
        <v>25</v>
      </c>
      <c r="Y29" s="66" t="e">
        <f t="shared" si="1"/>
        <v>#VALUE!</v>
      </c>
      <c r="Z29" s="61"/>
    </row>
    <row r="30" spans="1:26">
      <c r="A30" s="124"/>
      <c r="B30" s="125"/>
      <c r="C30" s="61" t="s">
        <v>551</v>
      </c>
      <c r="D30" s="61"/>
      <c r="E30" s="62"/>
      <c r="F30" s="62"/>
      <c r="G30" s="63"/>
      <c r="H30" s="63"/>
      <c r="I30" s="64"/>
      <c r="J30" s="63"/>
      <c r="K30" s="63" t="s">
        <v>210</v>
      </c>
      <c r="L30" s="61"/>
      <c r="M30" s="61"/>
      <c r="N30" s="61"/>
      <c r="O30" s="61"/>
      <c r="P30" s="65" t="s">
        <v>605</v>
      </c>
      <c r="Q30" s="126" t="s">
        <v>605</v>
      </c>
      <c r="R30" s="126"/>
      <c r="S30" s="126"/>
      <c r="T30" s="65" t="s">
        <v>605</v>
      </c>
      <c r="U30" s="65" t="s">
        <v>25</v>
      </c>
      <c r="V30" s="65" t="s">
        <v>25</v>
      </c>
      <c r="W30" s="65" t="s">
        <v>25</v>
      </c>
      <c r="X30" s="65" t="s">
        <v>25</v>
      </c>
      <c r="Y30" s="66" t="e">
        <f t="shared" si="1"/>
        <v>#VALUE!</v>
      </c>
      <c r="Z30" s="61"/>
    </row>
    <row r="31" spans="1:26">
      <c r="A31" s="124"/>
      <c r="B31" s="125"/>
      <c r="C31" s="61" t="s">
        <v>556</v>
      </c>
      <c r="D31" s="61"/>
      <c r="E31" s="62"/>
      <c r="F31" s="62"/>
      <c r="G31" s="63"/>
      <c r="H31" s="63"/>
      <c r="I31" s="64"/>
      <c r="J31" s="63"/>
      <c r="K31" s="63" t="s">
        <v>210</v>
      </c>
      <c r="L31" s="61"/>
      <c r="M31" s="61"/>
      <c r="N31" s="61"/>
      <c r="O31" s="61"/>
      <c r="P31" s="65" t="s">
        <v>605</v>
      </c>
      <c r="Q31" s="126" t="s">
        <v>605</v>
      </c>
      <c r="R31" s="126"/>
      <c r="S31" s="126"/>
      <c r="T31" s="65" t="s">
        <v>605</v>
      </c>
      <c r="U31" s="65" t="s">
        <v>25</v>
      </c>
      <c r="V31" s="65" t="s">
        <v>25</v>
      </c>
      <c r="W31" s="65" t="s">
        <v>25</v>
      </c>
      <c r="X31" s="65" t="s">
        <v>25</v>
      </c>
      <c r="Y31" s="66" t="e">
        <f t="shared" si="1"/>
        <v>#VALUE!</v>
      </c>
      <c r="Z31" s="61"/>
    </row>
    <row r="32" spans="1:26" ht="45">
      <c r="A32" s="124"/>
      <c r="B32" s="125"/>
      <c r="C32" s="61" t="s">
        <v>606</v>
      </c>
      <c r="D32" s="61" t="s">
        <v>607</v>
      </c>
      <c r="E32" s="62" t="s">
        <v>608</v>
      </c>
      <c r="F32" s="62"/>
      <c r="G32" s="63"/>
      <c r="H32" s="63"/>
      <c r="I32" s="64"/>
      <c r="J32" s="63"/>
      <c r="K32" s="63" t="s">
        <v>210</v>
      </c>
      <c r="L32" s="61"/>
      <c r="M32" s="61"/>
      <c r="N32" s="61"/>
      <c r="O32" s="61"/>
      <c r="P32" s="65" t="s">
        <v>609</v>
      </c>
      <c r="Q32" s="65" t="s">
        <v>609</v>
      </c>
      <c r="R32" s="65" t="s">
        <v>609</v>
      </c>
      <c r="S32" s="65" t="s">
        <v>609</v>
      </c>
      <c r="T32" s="65" t="s">
        <v>609</v>
      </c>
      <c r="U32" s="65" t="s">
        <v>25</v>
      </c>
      <c r="V32" s="65" t="s">
        <v>25</v>
      </c>
      <c r="W32" s="65" t="s">
        <v>25</v>
      </c>
      <c r="X32" s="65" t="s">
        <v>25</v>
      </c>
      <c r="Y32" s="66" t="e">
        <f t="shared" si="1"/>
        <v>#VALUE!</v>
      </c>
      <c r="Z32" s="61"/>
    </row>
    <row r="33" spans="1:26" ht="45">
      <c r="A33" s="124"/>
      <c r="B33" s="125"/>
      <c r="C33" s="61" t="s">
        <v>610</v>
      </c>
      <c r="D33" s="61" t="s">
        <v>607</v>
      </c>
      <c r="E33" s="62" t="s">
        <v>608</v>
      </c>
      <c r="F33" s="62"/>
      <c r="G33" s="63"/>
      <c r="H33" s="63"/>
      <c r="I33" s="64"/>
      <c r="J33" s="63"/>
      <c r="K33" s="63" t="s">
        <v>210</v>
      </c>
      <c r="L33" s="61"/>
      <c r="M33" s="61"/>
      <c r="N33" s="61"/>
      <c r="O33" s="61"/>
      <c r="P33" s="65" t="s">
        <v>609</v>
      </c>
      <c r="Q33" s="65" t="s">
        <v>609</v>
      </c>
      <c r="R33" s="65" t="s">
        <v>609</v>
      </c>
      <c r="S33" s="65" t="s">
        <v>609</v>
      </c>
      <c r="T33" s="65" t="s">
        <v>609</v>
      </c>
      <c r="U33" s="65" t="s">
        <v>25</v>
      </c>
      <c r="V33" s="65" t="s">
        <v>25</v>
      </c>
      <c r="W33" s="65" t="s">
        <v>25</v>
      </c>
      <c r="X33" s="65" t="s">
        <v>25</v>
      </c>
      <c r="Y33" s="66" t="e">
        <f t="shared" si="1"/>
        <v>#VALUE!</v>
      </c>
      <c r="Z33" s="61"/>
    </row>
    <row r="34" spans="1:26" ht="30">
      <c r="A34" s="124"/>
      <c r="B34" s="125"/>
      <c r="C34" s="61" t="s">
        <v>611</v>
      </c>
      <c r="D34" s="61"/>
      <c r="E34" s="62" t="s">
        <v>608</v>
      </c>
      <c r="F34" s="62"/>
      <c r="G34" s="63"/>
      <c r="H34" s="63"/>
      <c r="I34" s="64"/>
      <c r="J34" s="63"/>
      <c r="K34" s="63" t="s">
        <v>210</v>
      </c>
      <c r="L34" s="61"/>
      <c r="M34" s="61"/>
      <c r="N34" s="61"/>
      <c r="O34" s="61"/>
      <c r="P34" s="65" t="s">
        <v>609</v>
      </c>
      <c r="Q34" s="65" t="s">
        <v>609</v>
      </c>
      <c r="R34" s="65" t="s">
        <v>609</v>
      </c>
      <c r="S34" s="65" t="s">
        <v>609</v>
      </c>
      <c r="T34" s="65" t="s">
        <v>609</v>
      </c>
      <c r="U34" s="65" t="s">
        <v>25</v>
      </c>
      <c r="V34" s="65" t="s">
        <v>25</v>
      </c>
      <c r="W34" s="65" t="s">
        <v>25</v>
      </c>
      <c r="X34" s="65" t="s">
        <v>25</v>
      </c>
      <c r="Y34" s="66" t="e">
        <f t="shared" ref="Y34:Y62" si="2">(X34-T34)/T34</f>
        <v>#VALUE!</v>
      </c>
      <c r="Z34" s="61"/>
    </row>
    <row r="35" spans="1:26" ht="30">
      <c r="A35" s="124" t="s">
        <v>82</v>
      </c>
      <c r="B35" s="124" t="s">
        <v>612</v>
      </c>
      <c r="C35" s="61" t="s">
        <v>613</v>
      </c>
      <c r="D35" s="61"/>
      <c r="E35" s="62" t="s">
        <v>614</v>
      </c>
      <c r="F35" s="62"/>
      <c r="G35" s="63"/>
      <c r="H35" s="63"/>
      <c r="I35" s="64"/>
      <c r="J35" s="63"/>
      <c r="K35" s="63" t="s">
        <v>210</v>
      </c>
      <c r="L35" s="61"/>
      <c r="M35" s="61"/>
      <c r="N35" s="61"/>
      <c r="O35" s="61"/>
      <c r="P35" s="65">
        <v>1.213333333</v>
      </c>
      <c r="Q35" s="65">
        <v>1.34</v>
      </c>
      <c r="R35" s="65">
        <v>1.32</v>
      </c>
      <c r="S35" s="65">
        <v>1.43</v>
      </c>
      <c r="T35" s="65">
        <f t="shared" ref="T35:T62" si="3">AVERAGE(Q35:S35)</f>
        <v>1.3633333333333333</v>
      </c>
      <c r="U35" s="67">
        <v>1.35</v>
      </c>
      <c r="V35" s="67">
        <v>1.29</v>
      </c>
      <c r="W35" s="67">
        <v>1.39</v>
      </c>
      <c r="X35" s="67">
        <f t="shared" ref="X35:X50" si="4">AVERAGE(U35:W35)</f>
        <v>1.3433333333333335</v>
      </c>
      <c r="Y35" s="66">
        <f t="shared" si="2"/>
        <v>-1.4669926650366599E-2</v>
      </c>
      <c r="Z35" s="61"/>
    </row>
    <row r="36" spans="1:26">
      <c r="A36" s="124"/>
      <c r="B36" s="124"/>
      <c r="C36" s="61" t="s">
        <v>615</v>
      </c>
      <c r="D36" s="61"/>
      <c r="E36" s="62" t="s">
        <v>616</v>
      </c>
      <c r="F36" s="62"/>
      <c r="G36" s="63"/>
      <c r="H36" s="63"/>
      <c r="I36" s="64"/>
      <c r="J36" s="63"/>
      <c r="K36" s="63" t="s">
        <v>210</v>
      </c>
      <c r="L36" s="61"/>
      <c r="M36" s="61"/>
      <c r="N36" s="61"/>
      <c r="O36" s="61"/>
      <c r="P36" s="65">
        <v>2.2799999999999998</v>
      </c>
      <c r="Q36" s="65">
        <v>2.34</v>
      </c>
      <c r="R36" s="65">
        <v>2.4500000000000002</v>
      </c>
      <c r="S36" s="65">
        <v>2.46</v>
      </c>
      <c r="T36" s="65">
        <f t="shared" si="3"/>
        <v>2.4166666666666665</v>
      </c>
      <c r="U36" s="67">
        <v>2.3199999999999998</v>
      </c>
      <c r="V36" s="67">
        <v>2.4500000000000002</v>
      </c>
      <c r="W36" s="67">
        <v>2.44</v>
      </c>
      <c r="X36" s="67">
        <f t="shared" si="4"/>
        <v>2.4033333333333329</v>
      </c>
      <c r="Y36" s="66">
        <f t="shared" si="2"/>
        <v>-5.5172413793104728E-3</v>
      </c>
      <c r="Z36" s="61"/>
    </row>
    <row r="37" spans="1:26" ht="30">
      <c r="A37" s="124"/>
      <c r="B37" s="124"/>
      <c r="C37" s="61" t="s">
        <v>617</v>
      </c>
      <c r="D37" s="61"/>
      <c r="E37" s="62" t="s">
        <v>618</v>
      </c>
      <c r="F37" s="62"/>
      <c r="G37" s="63"/>
      <c r="H37" s="63"/>
      <c r="I37" s="64"/>
      <c r="J37" s="63"/>
      <c r="K37" s="63" t="s">
        <v>210</v>
      </c>
      <c r="L37" s="61"/>
      <c r="M37" s="61"/>
      <c r="N37" s="61"/>
      <c r="O37" s="61"/>
      <c r="P37" s="65">
        <v>0.69666666669999999</v>
      </c>
      <c r="Q37" s="65">
        <v>0.8</v>
      </c>
      <c r="R37" s="65">
        <v>0.67</v>
      </c>
      <c r="S37" s="65">
        <v>0.66</v>
      </c>
      <c r="T37" s="65">
        <f t="shared" si="3"/>
        <v>0.71000000000000008</v>
      </c>
      <c r="U37" s="67">
        <v>0.79</v>
      </c>
      <c r="V37" s="67">
        <v>0.71</v>
      </c>
      <c r="W37" s="67">
        <v>0.67</v>
      </c>
      <c r="X37" s="67">
        <f t="shared" si="4"/>
        <v>0.72333333333333327</v>
      </c>
      <c r="Y37" s="66">
        <f t="shared" si="2"/>
        <v>1.8779342723004501E-2</v>
      </c>
      <c r="Z37" s="61"/>
    </row>
    <row r="38" spans="1:26">
      <c r="A38" s="124"/>
      <c r="B38" s="124"/>
      <c r="C38" s="61" t="s">
        <v>619</v>
      </c>
      <c r="D38" s="61"/>
      <c r="E38" s="62"/>
      <c r="F38" s="62"/>
      <c r="G38" s="63"/>
      <c r="H38" s="63"/>
      <c r="I38" s="64"/>
      <c r="J38" s="63"/>
      <c r="K38" s="63" t="s">
        <v>210</v>
      </c>
      <c r="L38" s="61"/>
      <c r="M38" s="61"/>
      <c r="N38" s="61"/>
      <c r="O38" s="61"/>
      <c r="P38" s="65">
        <v>1.58</v>
      </c>
      <c r="Q38" s="65">
        <v>1.58</v>
      </c>
      <c r="R38" s="65">
        <v>1.67</v>
      </c>
      <c r="S38" s="65">
        <v>1.77</v>
      </c>
      <c r="T38" s="65">
        <f t="shared" si="3"/>
        <v>1.6733333333333331</v>
      </c>
      <c r="U38" s="67">
        <v>1.59</v>
      </c>
      <c r="V38" s="67">
        <v>1.67</v>
      </c>
      <c r="W38" s="67">
        <v>1.75</v>
      </c>
      <c r="X38" s="67">
        <f t="shared" si="4"/>
        <v>1.67</v>
      </c>
      <c r="Y38" s="66">
        <f t="shared" si="2"/>
        <v>-1.9920318725098738E-3</v>
      </c>
      <c r="Z38" s="61"/>
    </row>
    <row r="39" spans="1:26">
      <c r="A39" s="124"/>
      <c r="B39" s="124"/>
      <c r="C39" s="61" t="s">
        <v>620</v>
      </c>
      <c r="D39" s="61"/>
      <c r="E39" s="62"/>
      <c r="F39" s="62"/>
      <c r="G39" s="63"/>
      <c r="H39" s="63"/>
      <c r="I39" s="64"/>
      <c r="J39" s="63"/>
      <c r="K39" s="63" t="s">
        <v>210</v>
      </c>
      <c r="L39" s="61"/>
      <c r="M39" s="61"/>
      <c r="N39" s="61"/>
      <c r="O39" s="61"/>
      <c r="P39" s="65">
        <v>1.56</v>
      </c>
      <c r="Q39" s="65">
        <v>1.67</v>
      </c>
      <c r="R39" s="65">
        <v>1.56</v>
      </c>
      <c r="S39" s="65">
        <v>1.56</v>
      </c>
      <c r="T39" s="65">
        <f t="shared" si="3"/>
        <v>1.5966666666666667</v>
      </c>
      <c r="U39" s="67">
        <v>1.63</v>
      </c>
      <c r="V39" s="67">
        <v>1.57</v>
      </c>
      <c r="W39" s="67">
        <v>1.55</v>
      </c>
      <c r="X39" s="67">
        <f t="shared" si="4"/>
        <v>1.5833333333333333</v>
      </c>
      <c r="Y39" s="66">
        <f t="shared" si="2"/>
        <v>-8.3507306889353348E-3</v>
      </c>
      <c r="Z39" s="61"/>
    </row>
    <row r="40" spans="1:26" ht="30">
      <c r="A40" s="124"/>
      <c r="B40" s="124"/>
      <c r="C40" s="61" t="s">
        <v>621</v>
      </c>
      <c r="D40" s="61"/>
      <c r="E40" s="62" t="s">
        <v>614</v>
      </c>
      <c r="F40" s="62"/>
      <c r="G40" s="63"/>
      <c r="H40" s="63"/>
      <c r="I40" s="64"/>
      <c r="J40" s="63"/>
      <c r="K40" s="63" t="s">
        <v>210</v>
      </c>
      <c r="L40" s="61"/>
      <c r="M40" s="61"/>
      <c r="N40" s="61"/>
      <c r="O40" s="61"/>
      <c r="P40" s="65">
        <v>0.7066666667</v>
      </c>
      <c r="Q40" s="65">
        <v>0.74</v>
      </c>
      <c r="R40" s="65">
        <v>0.56000000000000005</v>
      </c>
      <c r="S40" s="65">
        <v>0.5</v>
      </c>
      <c r="T40" s="65">
        <f t="shared" si="3"/>
        <v>0.6</v>
      </c>
      <c r="U40" s="67">
        <v>0.62</v>
      </c>
      <c r="V40" s="67">
        <v>0.61</v>
      </c>
      <c r="W40" s="67">
        <v>0.65</v>
      </c>
      <c r="X40" s="67">
        <f t="shared" si="4"/>
        <v>0.62666666666666659</v>
      </c>
      <c r="Y40" s="66">
        <f t="shared" si="2"/>
        <v>4.4444444444444363E-2</v>
      </c>
      <c r="Z40" s="61"/>
    </row>
    <row r="41" spans="1:26" ht="30">
      <c r="A41" s="124"/>
      <c r="B41" s="124"/>
      <c r="C41" s="63" t="s">
        <v>622</v>
      </c>
      <c r="D41" s="63"/>
      <c r="E41" s="62" t="s">
        <v>614</v>
      </c>
      <c r="F41" s="62"/>
      <c r="G41" s="63"/>
      <c r="H41" s="63"/>
      <c r="I41" s="64"/>
      <c r="J41" s="63"/>
      <c r="K41" s="63" t="s">
        <v>210</v>
      </c>
      <c r="L41" s="61"/>
      <c r="M41" s="61"/>
      <c r="N41" s="61"/>
      <c r="O41" s="61"/>
      <c r="P41" s="62">
        <v>0.62</v>
      </c>
      <c r="Q41" s="65">
        <v>0.61</v>
      </c>
      <c r="R41" s="65">
        <v>0.6</v>
      </c>
      <c r="S41" s="65">
        <v>0.57999999999999996</v>
      </c>
      <c r="T41" s="65">
        <f t="shared" si="3"/>
        <v>0.59666666666666668</v>
      </c>
      <c r="U41" s="67">
        <v>0.61</v>
      </c>
      <c r="V41" s="67">
        <v>0.6</v>
      </c>
      <c r="W41" s="67">
        <v>0.5</v>
      </c>
      <c r="X41" s="67">
        <f t="shared" si="4"/>
        <v>0.56999999999999995</v>
      </c>
      <c r="Y41" s="66">
        <f t="shared" si="2"/>
        <v>-4.4692737430167696E-2</v>
      </c>
      <c r="Z41" s="61"/>
    </row>
    <row r="42" spans="1:26" ht="30">
      <c r="A42" s="124"/>
      <c r="B42" s="124"/>
      <c r="C42" s="63" t="s">
        <v>623</v>
      </c>
      <c r="D42" s="63"/>
      <c r="E42" s="62" t="s">
        <v>614</v>
      </c>
      <c r="F42" s="62"/>
      <c r="G42" s="63"/>
      <c r="H42" s="63"/>
      <c r="I42" s="64"/>
      <c r="J42" s="63"/>
      <c r="K42" s="63" t="s">
        <v>210</v>
      </c>
      <c r="L42" s="61"/>
      <c r="M42" s="61"/>
      <c r="N42" s="61"/>
      <c r="O42" s="61"/>
      <c r="P42" s="62">
        <v>0.3966666667</v>
      </c>
      <c r="Q42" s="65">
        <v>0.45</v>
      </c>
      <c r="R42" s="65">
        <v>0.41</v>
      </c>
      <c r="S42" s="65">
        <v>0.39</v>
      </c>
      <c r="T42" s="65">
        <f t="shared" si="3"/>
        <v>0.41666666666666669</v>
      </c>
      <c r="U42" s="67">
        <v>0.45</v>
      </c>
      <c r="V42" s="67">
        <v>0.41</v>
      </c>
      <c r="W42" s="67">
        <v>0.39</v>
      </c>
      <c r="X42" s="67">
        <f t="shared" si="4"/>
        <v>0.41666666666666669</v>
      </c>
      <c r="Y42" s="66">
        <f t="shared" si="2"/>
        <v>0</v>
      </c>
      <c r="Z42" s="61"/>
    </row>
    <row r="43" spans="1:26">
      <c r="A43" s="124"/>
      <c r="B43" s="124"/>
      <c r="C43" s="61" t="s">
        <v>624</v>
      </c>
      <c r="D43" s="61"/>
      <c r="E43" s="62"/>
      <c r="F43" s="62"/>
      <c r="G43" s="63"/>
      <c r="H43" s="63"/>
      <c r="I43" s="64"/>
      <c r="J43" s="63"/>
      <c r="K43" s="63" t="s">
        <v>210</v>
      </c>
      <c r="L43" s="61"/>
      <c r="M43" s="61"/>
      <c r="N43" s="61"/>
      <c r="O43" s="61"/>
      <c r="P43" s="65">
        <v>1.503333333</v>
      </c>
      <c r="Q43" s="65">
        <v>1.56</v>
      </c>
      <c r="R43" s="65">
        <v>1.67</v>
      </c>
      <c r="S43" s="65">
        <v>1.67</v>
      </c>
      <c r="T43" s="65">
        <f t="shared" si="3"/>
        <v>1.6333333333333335</v>
      </c>
      <c r="U43" s="67">
        <v>1.61</v>
      </c>
      <c r="V43" s="67">
        <v>1.65</v>
      </c>
      <c r="W43" s="67">
        <v>1.62</v>
      </c>
      <c r="X43" s="67">
        <f t="shared" si="4"/>
        <v>1.6266666666666667</v>
      </c>
      <c r="Y43" s="66">
        <f t="shared" si="2"/>
        <v>-4.0816326530613185E-3</v>
      </c>
      <c r="Z43" s="61"/>
    </row>
    <row r="44" spans="1:26">
      <c r="A44" s="124"/>
      <c r="B44" s="124"/>
      <c r="C44" s="61" t="s">
        <v>625</v>
      </c>
      <c r="D44" s="61"/>
      <c r="E44" s="62"/>
      <c r="F44" s="62"/>
      <c r="G44" s="63"/>
      <c r="H44" s="63"/>
      <c r="I44" s="64"/>
      <c r="J44" s="63"/>
      <c r="K44" s="63" t="s">
        <v>210</v>
      </c>
      <c r="L44" s="61"/>
      <c r="M44" s="61"/>
      <c r="N44" s="61"/>
      <c r="O44" s="61"/>
      <c r="P44" s="65">
        <v>3.403333333</v>
      </c>
      <c r="Q44" s="65">
        <v>3.56</v>
      </c>
      <c r="R44" s="65">
        <v>4.01</v>
      </c>
      <c r="S44" s="65">
        <v>3.46</v>
      </c>
      <c r="T44" s="65">
        <f t="shared" si="3"/>
        <v>3.6766666666666672</v>
      </c>
      <c r="U44" s="67">
        <v>3.92</v>
      </c>
      <c r="V44" s="67">
        <v>3.67</v>
      </c>
      <c r="W44" s="67">
        <v>3.66</v>
      </c>
      <c r="X44" s="67">
        <f t="shared" si="4"/>
        <v>3.75</v>
      </c>
      <c r="Y44" s="66">
        <f t="shared" si="2"/>
        <v>1.9945602901178458E-2</v>
      </c>
      <c r="Z44" s="61"/>
    </row>
    <row r="45" spans="1:26">
      <c r="A45" s="124"/>
      <c r="B45" s="124"/>
      <c r="C45" s="61" t="s">
        <v>626</v>
      </c>
      <c r="D45" s="61"/>
      <c r="E45" s="62"/>
      <c r="F45" s="62"/>
      <c r="G45" s="63"/>
      <c r="H45" s="63"/>
      <c r="I45" s="64"/>
      <c r="J45" s="63"/>
      <c r="K45" s="63" t="s">
        <v>210</v>
      </c>
      <c r="L45" s="61"/>
      <c r="M45" s="61"/>
      <c r="N45" s="61"/>
      <c r="O45" s="61"/>
      <c r="P45" s="65">
        <v>1.4866666669999999</v>
      </c>
      <c r="Q45" s="65">
        <v>1.56</v>
      </c>
      <c r="R45" s="65">
        <v>1.32</v>
      </c>
      <c r="S45" s="65">
        <v>1.42</v>
      </c>
      <c r="T45" s="65">
        <f t="shared" si="3"/>
        <v>1.4333333333333333</v>
      </c>
      <c r="U45" s="67">
        <v>1.49</v>
      </c>
      <c r="V45" s="67">
        <v>1.41</v>
      </c>
      <c r="W45" s="67">
        <v>1.42</v>
      </c>
      <c r="X45" s="67">
        <f t="shared" si="4"/>
        <v>1.4400000000000002</v>
      </c>
      <c r="Y45" s="66">
        <f t="shared" si="2"/>
        <v>4.6511627906977819E-3</v>
      </c>
      <c r="Z45" s="61"/>
    </row>
    <row r="46" spans="1:26">
      <c r="A46" s="124"/>
      <c r="B46" s="124"/>
      <c r="C46" s="61" t="s">
        <v>627</v>
      </c>
      <c r="D46" s="61"/>
      <c r="E46" s="62"/>
      <c r="F46" s="62"/>
      <c r="G46" s="63"/>
      <c r="H46" s="63"/>
      <c r="I46" s="64"/>
      <c r="J46" s="63"/>
      <c r="K46" s="63" t="s">
        <v>210</v>
      </c>
      <c r="L46" s="61"/>
      <c r="M46" s="61"/>
      <c r="N46" s="61"/>
      <c r="O46" s="61"/>
      <c r="P46" s="65">
        <v>2.1233333330000002</v>
      </c>
      <c r="Q46" s="65">
        <v>2.34</v>
      </c>
      <c r="R46" s="65">
        <v>2.4300000000000002</v>
      </c>
      <c r="S46" s="65">
        <v>2.2200000000000002</v>
      </c>
      <c r="T46" s="65">
        <f t="shared" si="3"/>
        <v>2.33</v>
      </c>
      <c r="U46" s="67">
        <v>2.29</v>
      </c>
      <c r="V46" s="67">
        <v>2.31</v>
      </c>
      <c r="W46" s="67">
        <v>2.2200000000000002</v>
      </c>
      <c r="X46" s="67">
        <f t="shared" si="4"/>
        <v>2.2733333333333334</v>
      </c>
      <c r="Y46" s="66">
        <f t="shared" si="2"/>
        <v>-2.4320457796852636E-2</v>
      </c>
      <c r="Z46" s="61"/>
    </row>
    <row r="47" spans="1:26">
      <c r="A47" s="124"/>
      <c r="B47" s="124"/>
      <c r="C47" s="61" t="s">
        <v>628</v>
      </c>
      <c r="D47" s="61"/>
      <c r="E47" s="62"/>
      <c r="F47" s="62"/>
      <c r="G47" s="63"/>
      <c r="H47" s="63"/>
      <c r="I47" s="64"/>
      <c r="J47" s="63"/>
      <c r="K47" s="63" t="s">
        <v>210</v>
      </c>
      <c r="L47" s="61"/>
      <c r="M47" s="61"/>
      <c r="N47" s="61"/>
      <c r="O47" s="61"/>
      <c r="P47" s="65">
        <v>1.443333333</v>
      </c>
      <c r="Q47" s="65">
        <v>1.46</v>
      </c>
      <c r="R47" s="65">
        <v>1.45</v>
      </c>
      <c r="S47" s="65">
        <v>1.43</v>
      </c>
      <c r="T47" s="65">
        <f t="shared" si="3"/>
        <v>1.4466666666666665</v>
      </c>
      <c r="U47" s="67">
        <v>1.42</v>
      </c>
      <c r="V47" s="67">
        <v>1.45</v>
      </c>
      <c r="W47" s="67">
        <v>1.41</v>
      </c>
      <c r="X47" s="67">
        <f t="shared" si="4"/>
        <v>1.4266666666666667</v>
      </c>
      <c r="Y47" s="66">
        <f t="shared" si="2"/>
        <v>-1.3824884792626588E-2</v>
      </c>
      <c r="Z47" s="61"/>
    </row>
    <row r="48" spans="1:26">
      <c r="A48" s="124"/>
      <c r="B48" s="124"/>
      <c r="C48" s="61" t="s">
        <v>629</v>
      </c>
      <c r="D48" s="61"/>
      <c r="E48" s="62"/>
      <c r="F48" s="62"/>
      <c r="G48" s="63"/>
      <c r="H48" s="63"/>
      <c r="I48" s="64"/>
      <c r="J48" s="63"/>
      <c r="K48" s="63" t="s">
        <v>210</v>
      </c>
      <c r="L48" s="61"/>
      <c r="M48" s="61"/>
      <c r="N48" s="61"/>
      <c r="O48" s="61"/>
      <c r="P48" s="65">
        <v>1.296666667</v>
      </c>
      <c r="Q48" s="65">
        <v>1.34</v>
      </c>
      <c r="R48" s="65">
        <v>1.43</v>
      </c>
      <c r="S48" s="65">
        <v>1.32</v>
      </c>
      <c r="T48" s="65">
        <f t="shared" si="3"/>
        <v>1.3633333333333333</v>
      </c>
      <c r="U48" s="67">
        <v>1.31</v>
      </c>
      <c r="V48" s="67">
        <v>1.33</v>
      </c>
      <c r="W48" s="67">
        <v>1.32</v>
      </c>
      <c r="X48" s="67">
        <f t="shared" si="4"/>
        <v>1.32</v>
      </c>
      <c r="Y48" s="66">
        <f t="shared" si="2"/>
        <v>-3.1784841075794538E-2</v>
      </c>
      <c r="Z48" s="61"/>
    </row>
    <row r="49" spans="1:26">
      <c r="A49" s="124" t="s">
        <v>630</v>
      </c>
      <c r="B49" s="127" t="s">
        <v>631</v>
      </c>
      <c r="C49" s="63" t="s">
        <v>632</v>
      </c>
      <c r="D49" s="63"/>
      <c r="E49" s="62" t="s">
        <v>633</v>
      </c>
      <c r="F49" s="62"/>
      <c r="G49" s="63"/>
      <c r="H49" s="63"/>
      <c r="I49" s="64"/>
      <c r="J49" s="63"/>
      <c r="K49" s="63" t="s">
        <v>210</v>
      </c>
      <c r="L49" s="61"/>
      <c r="M49" s="61"/>
      <c r="N49" s="61"/>
      <c r="O49" s="61"/>
      <c r="P49" s="68">
        <v>0.98666666670000003</v>
      </c>
      <c r="Q49" s="65">
        <v>1.1399999999999999</v>
      </c>
      <c r="R49" s="65">
        <v>1.1000000000000001</v>
      </c>
      <c r="S49" s="65">
        <v>0.94</v>
      </c>
      <c r="T49" s="65">
        <f t="shared" si="3"/>
        <v>1.06</v>
      </c>
      <c r="U49" s="65">
        <v>1.208</v>
      </c>
      <c r="V49" s="65">
        <v>0.60599999999999998</v>
      </c>
      <c r="W49" s="65">
        <v>0.90900000000000003</v>
      </c>
      <c r="X49" s="65">
        <f t="shared" si="4"/>
        <v>0.90766666666666662</v>
      </c>
      <c r="Y49" s="66">
        <f t="shared" si="2"/>
        <v>-0.14371069182389945</v>
      </c>
      <c r="Z49" s="61"/>
    </row>
    <row r="50" spans="1:26">
      <c r="A50" s="124"/>
      <c r="B50" s="127"/>
      <c r="C50" s="63" t="s">
        <v>634</v>
      </c>
      <c r="D50" s="63"/>
      <c r="E50" s="62" t="s">
        <v>635</v>
      </c>
      <c r="F50" s="62"/>
      <c r="G50" s="63"/>
      <c r="H50" s="63"/>
      <c r="I50" s="64"/>
      <c r="J50" s="63"/>
      <c r="K50" s="63" t="s">
        <v>210</v>
      </c>
      <c r="L50" s="61"/>
      <c r="M50" s="61"/>
      <c r="N50" s="61"/>
      <c r="O50" s="61"/>
      <c r="P50" s="68">
        <v>0.71333333330000004</v>
      </c>
      <c r="Q50" s="65">
        <v>0.73</v>
      </c>
      <c r="R50" s="65">
        <v>0.73</v>
      </c>
      <c r="S50" s="65">
        <v>0.7</v>
      </c>
      <c r="T50" s="65">
        <f t="shared" si="3"/>
        <v>0.72000000000000008</v>
      </c>
      <c r="U50" s="69">
        <v>0.66</v>
      </c>
      <c r="V50" s="69">
        <v>0.65</v>
      </c>
      <c r="W50" s="69">
        <v>0.76</v>
      </c>
      <c r="X50" s="65">
        <f t="shared" si="4"/>
        <v>0.69000000000000006</v>
      </c>
      <c r="Y50" s="66">
        <f t="shared" si="2"/>
        <v>-4.1666666666666699E-2</v>
      </c>
      <c r="Z50" s="61"/>
    </row>
    <row r="51" spans="1:26">
      <c r="A51" s="127" t="s">
        <v>636</v>
      </c>
      <c r="B51" s="124" t="s">
        <v>631</v>
      </c>
      <c r="C51" s="62" t="s">
        <v>637</v>
      </c>
      <c r="D51" s="62"/>
      <c r="E51" s="62" t="s">
        <v>638</v>
      </c>
      <c r="F51" s="62"/>
      <c r="G51" s="63"/>
      <c r="H51" s="63"/>
      <c r="I51" s="64"/>
      <c r="J51" s="63"/>
      <c r="K51" s="63" t="s">
        <v>210</v>
      </c>
      <c r="L51" s="61"/>
      <c r="M51" s="61"/>
      <c r="N51" s="61"/>
      <c r="O51" s="61"/>
      <c r="P51" s="62">
        <v>0.93666666669999998</v>
      </c>
      <c r="Q51" s="65">
        <v>1.78</v>
      </c>
      <c r="R51" s="65">
        <v>1.32</v>
      </c>
      <c r="S51" s="65">
        <v>1.4</v>
      </c>
      <c r="T51" s="65">
        <f t="shared" si="3"/>
        <v>1.5</v>
      </c>
      <c r="U51" s="65" t="s">
        <v>426</v>
      </c>
      <c r="V51" s="65" t="s">
        <v>426</v>
      </c>
      <c r="W51" s="65" t="s">
        <v>426</v>
      </c>
      <c r="X51" s="65" t="s">
        <v>426</v>
      </c>
      <c r="Y51" s="66" t="e">
        <f t="shared" si="2"/>
        <v>#VALUE!</v>
      </c>
      <c r="Z51" s="61"/>
    </row>
    <row r="52" spans="1:26">
      <c r="A52" s="127"/>
      <c r="B52" s="124"/>
      <c r="C52" s="62" t="s">
        <v>639</v>
      </c>
      <c r="D52" s="62"/>
      <c r="E52" s="62" t="s">
        <v>638</v>
      </c>
      <c r="F52" s="62"/>
      <c r="G52" s="63"/>
      <c r="H52" s="63"/>
      <c r="I52" s="64"/>
      <c r="J52" s="63"/>
      <c r="K52" s="63" t="s">
        <v>210</v>
      </c>
      <c r="L52" s="61"/>
      <c r="M52" s="61"/>
      <c r="N52" s="61"/>
      <c r="O52" s="61"/>
      <c r="P52" s="62">
        <v>0.78</v>
      </c>
      <c r="Q52" s="65">
        <v>1.5</v>
      </c>
      <c r="R52" s="65">
        <v>1.45</v>
      </c>
      <c r="S52" s="65">
        <v>1.35</v>
      </c>
      <c r="T52" s="65">
        <f t="shared" si="3"/>
        <v>1.4333333333333336</v>
      </c>
      <c r="U52" s="65" t="s">
        <v>426</v>
      </c>
      <c r="V52" s="65" t="s">
        <v>426</v>
      </c>
      <c r="W52" s="65" t="s">
        <v>426</v>
      </c>
      <c r="X52" s="65" t="s">
        <v>426</v>
      </c>
      <c r="Y52" s="66" t="e">
        <f t="shared" si="2"/>
        <v>#VALUE!</v>
      </c>
      <c r="Z52" s="61"/>
    </row>
    <row r="53" spans="1:26">
      <c r="A53" s="127"/>
      <c r="B53" s="124"/>
      <c r="C53" s="62" t="s">
        <v>640</v>
      </c>
      <c r="D53" s="62"/>
      <c r="E53" s="62" t="s">
        <v>638</v>
      </c>
      <c r="F53" s="62"/>
      <c r="G53" s="63"/>
      <c r="H53" s="63"/>
      <c r="I53" s="64"/>
      <c r="J53" s="63"/>
      <c r="K53" s="63" t="s">
        <v>210</v>
      </c>
      <c r="L53" s="61"/>
      <c r="M53" s="61"/>
      <c r="N53" s="61"/>
      <c r="O53" s="61"/>
      <c r="P53" s="62">
        <v>2.19</v>
      </c>
      <c r="Q53" s="65">
        <v>2.95</v>
      </c>
      <c r="R53" s="65">
        <v>1.39</v>
      </c>
      <c r="S53" s="65">
        <v>3.21</v>
      </c>
      <c r="T53" s="65">
        <f t="shared" si="3"/>
        <v>2.5166666666666666</v>
      </c>
      <c r="U53" s="65" t="s">
        <v>426</v>
      </c>
      <c r="V53" s="65" t="s">
        <v>426</v>
      </c>
      <c r="W53" s="65" t="s">
        <v>426</v>
      </c>
      <c r="X53" s="65" t="s">
        <v>426</v>
      </c>
      <c r="Y53" s="66" t="e">
        <f t="shared" si="2"/>
        <v>#VALUE!</v>
      </c>
      <c r="Z53" s="61"/>
    </row>
    <row r="54" spans="1:26">
      <c r="A54" s="62" t="s">
        <v>641</v>
      </c>
      <c r="B54" s="62" t="s">
        <v>631</v>
      </c>
      <c r="C54" s="62" t="s">
        <v>642</v>
      </c>
      <c r="D54" s="62"/>
      <c r="E54" s="62" t="s">
        <v>638</v>
      </c>
      <c r="F54" s="62"/>
      <c r="G54" s="63"/>
      <c r="H54" s="63"/>
      <c r="I54" s="64"/>
      <c r="J54" s="63"/>
      <c r="K54" s="63" t="s">
        <v>210</v>
      </c>
      <c r="L54" s="61"/>
      <c r="M54" s="61"/>
      <c r="N54" s="61"/>
      <c r="O54" s="61"/>
      <c r="P54" s="62">
        <v>2.2999999999999998</v>
      </c>
      <c r="Q54" s="65">
        <v>3.48</v>
      </c>
      <c r="R54" s="65">
        <v>2.77</v>
      </c>
      <c r="S54" s="65">
        <v>2.2799999999999998</v>
      </c>
      <c r="T54" s="65">
        <f t="shared" si="3"/>
        <v>2.8433333333333333</v>
      </c>
      <c r="U54" s="65" t="s">
        <v>426</v>
      </c>
      <c r="V54" s="65" t="s">
        <v>426</v>
      </c>
      <c r="W54" s="65" t="s">
        <v>426</v>
      </c>
      <c r="X54" s="65" t="s">
        <v>426</v>
      </c>
      <c r="Y54" s="66" t="e">
        <f t="shared" si="2"/>
        <v>#VALUE!</v>
      </c>
      <c r="Z54" s="61"/>
    </row>
    <row r="55" spans="1:26">
      <c r="A55" s="128" t="s">
        <v>142</v>
      </c>
      <c r="B55" s="127" t="s">
        <v>631</v>
      </c>
      <c r="C55" s="62" t="s">
        <v>643</v>
      </c>
      <c r="D55" s="62"/>
      <c r="E55" s="62" t="s">
        <v>638</v>
      </c>
      <c r="F55" s="62"/>
      <c r="G55" s="63"/>
      <c r="H55" s="63"/>
      <c r="I55" s="64"/>
      <c r="J55" s="63"/>
      <c r="K55" s="63" t="s">
        <v>210</v>
      </c>
      <c r="L55" s="61"/>
      <c r="M55" s="61"/>
      <c r="N55" s="61"/>
      <c r="O55" s="61"/>
      <c r="P55" s="62">
        <v>1.4366666669999999</v>
      </c>
      <c r="Q55" s="65">
        <v>1.35</v>
      </c>
      <c r="R55" s="65">
        <v>1.25</v>
      </c>
      <c r="S55" s="65">
        <v>1.5</v>
      </c>
      <c r="T55" s="65">
        <f t="shared" si="3"/>
        <v>1.3666666666666665</v>
      </c>
      <c r="U55" s="65" t="s">
        <v>426</v>
      </c>
      <c r="V55" s="65" t="s">
        <v>426</v>
      </c>
      <c r="W55" s="65" t="s">
        <v>426</v>
      </c>
      <c r="X55" s="65" t="s">
        <v>426</v>
      </c>
      <c r="Y55" s="66" t="e">
        <f t="shared" si="2"/>
        <v>#VALUE!</v>
      </c>
      <c r="Z55" s="61"/>
    </row>
    <row r="56" spans="1:26">
      <c r="A56" s="128"/>
      <c r="B56" s="127"/>
      <c r="C56" s="62" t="s">
        <v>644</v>
      </c>
      <c r="D56" s="62"/>
      <c r="E56" s="62" t="s">
        <v>645</v>
      </c>
      <c r="F56" s="62"/>
      <c r="G56" s="63"/>
      <c r="H56" s="63"/>
      <c r="I56" s="64"/>
      <c r="J56" s="63"/>
      <c r="K56" s="63" t="s">
        <v>210</v>
      </c>
      <c r="L56" s="61"/>
      <c r="M56" s="61"/>
      <c r="N56" s="61"/>
      <c r="O56" s="61"/>
      <c r="P56" s="62">
        <v>3.1133333329999999</v>
      </c>
      <c r="Q56" s="1">
        <v>3.54</v>
      </c>
      <c r="R56" s="65">
        <v>3.02</v>
      </c>
      <c r="S56" s="65">
        <v>2.99</v>
      </c>
      <c r="T56" s="65">
        <f t="shared" si="3"/>
        <v>3.1833333333333336</v>
      </c>
      <c r="U56" s="65" t="s">
        <v>426</v>
      </c>
      <c r="V56" s="65" t="s">
        <v>426</v>
      </c>
      <c r="W56" s="65" t="s">
        <v>426</v>
      </c>
      <c r="X56" s="65" t="s">
        <v>426</v>
      </c>
      <c r="Y56" s="66" t="e">
        <f t="shared" si="2"/>
        <v>#VALUE!</v>
      </c>
      <c r="Z56" s="61"/>
    </row>
    <row r="57" spans="1:26">
      <c r="A57" s="62" t="s">
        <v>140</v>
      </c>
      <c r="B57" s="62" t="s">
        <v>631</v>
      </c>
      <c r="C57" s="62" t="s">
        <v>646</v>
      </c>
      <c r="D57" s="62"/>
      <c r="E57" s="62" t="s">
        <v>638</v>
      </c>
      <c r="F57" s="62"/>
      <c r="G57" s="63"/>
      <c r="H57" s="63"/>
      <c r="I57" s="64"/>
      <c r="J57" s="63"/>
      <c r="K57" s="63" t="s">
        <v>210</v>
      </c>
      <c r="L57" s="61"/>
      <c r="M57" s="61"/>
      <c r="N57" s="61"/>
      <c r="O57" s="61"/>
      <c r="P57" s="62">
        <v>2.1266666669999998</v>
      </c>
      <c r="Q57" s="65">
        <v>1.95</v>
      </c>
      <c r="R57" s="65">
        <v>1.43</v>
      </c>
      <c r="S57" s="65">
        <v>2.04</v>
      </c>
      <c r="T57" s="65">
        <f t="shared" si="3"/>
        <v>1.8066666666666666</v>
      </c>
      <c r="U57" s="65" t="s">
        <v>426</v>
      </c>
      <c r="V57" s="65" t="s">
        <v>426</v>
      </c>
      <c r="W57" s="65" t="s">
        <v>426</v>
      </c>
      <c r="X57" s="65" t="s">
        <v>426</v>
      </c>
      <c r="Y57" s="66" t="e">
        <f t="shared" si="2"/>
        <v>#VALUE!</v>
      </c>
      <c r="Z57" s="61"/>
    </row>
    <row r="58" spans="1:26">
      <c r="A58" s="124" t="s">
        <v>139</v>
      </c>
      <c r="B58" s="127" t="s">
        <v>631</v>
      </c>
      <c r="C58" s="62" t="s">
        <v>647</v>
      </c>
      <c r="D58" s="62"/>
      <c r="E58" s="62" t="s">
        <v>638</v>
      </c>
      <c r="F58" s="62"/>
      <c r="G58" s="63"/>
      <c r="H58" s="63"/>
      <c r="I58" s="64"/>
      <c r="J58" s="63"/>
      <c r="K58" s="63" t="s">
        <v>210</v>
      </c>
      <c r="L58" s="61"/>
      <c r="M58" s="61"/>
      <c r="N58" s="61"/>
      <c r="O58" s="61"/>
      <c r="P58" s="62">
        <v>1.48</v>
      </c>
      <c r="Q58" s="65">
        <v>1.62</v>
      </c>
      <c r="R58" s="65">
        <v>1.47</v>
      </c>
      <c r="S58" s="65">
        <v>1.51</v>
      </c>
      <c r="T58" s="65">
        <f t="shared" si="3"/>
        <v>1.5333333333333332</v>
      </c>
      <c r="U58" s="65" t="s">
        <v>426</v>
      </c>
      <c r="V58" s="65" t="s">
        <v>426</v>
      </c>
      <c r="W58" s="65" t="s">
        <v>426</v>
      </c>
      <c r="X58" s="65" t="s">
        <v>426</v>
      </c>
      <c r="Y58" s="66" t="e">
        <f t="shared" si="2"/>
        <v>#VALUE!</v>
      </c>
      <c r="Z58" s="61"/>
    </row>
    <row r="59" spans="1:26">
      <c r="A59" s="124"/>
      <c r="B59" s="127"/>
      <c r="C59" s="62" t="s">
        <v>648</v>
      </c>
      <c r="D59" s="62"/>
      <c r="E59" s="62" t="s">
        <v>633</v>
      </c>
      <c r="F59" s="62"/>
      <c r="G59" s="63"/>
      <c r="H59" s="63"/>
      <c r="I59" s="64"/>
      <c r="J59" s="63"/>
      <c r="K59" s="63" t="s">
        <v>210</v>
      </c>
      <c r="L59" s="61"/>
      <c r="M59" s="61"/>
      <c r="N59" s="61"/>
      <c r="O59" s="61"/>
      <c r="P59" s="62">
        <v>2.8566666669999998</v>
      </c>
      <c r="Q59" s="65">
        <v>2.2400000000000002</v>
      </c>
      <c r="R59" s="65">
        <v>2.0699999999999998</v>
      </c>
      <c r="S59" s="65">
        <v>2.15</v>
      </c>
      <c r="T59" s="65">
        <f t="shared" si="3"/>
        <v>2.1533333333333338</v>
      </c>
      <c r="U59" s="65" t="s">
        <v>426</v>
      </c>
      <c r="V59" s="65" t="s">
        <v>426</v>
      </c>
      <c r="W59" s="65" t="s">
        <v>426</v>
      </c>
      <c r="X59" s="65" t="s">
        <v>426</v>
      </c>
      <c r="Y59" s="66" t="e">
        <f t="shared" si="2"/>
        <v>#VALUE!</v>
      </c>
      <c r="Z59" s="61"/>
    </row>
    <row r="60" spans="1:26">
      <c r="A60" s="124" t="s">
        <v>649</v>
      </c>
      <c r="B60" s="127" t="s">
        <v>631</v>
      </c>
      <c r="C60" s="62" t="s">
        <v>650</v>
      </c>
      <c r="D60" s="62"/>
      <c r="E60" s="62" t="s">
        <v>651</v>
      </c>
      <c r="F60" s="62"/>
      <c r="G60" s="63"/>
      <c r="H60" s="63"/>
      <c r="I60" s="64"/>
      <c r="J60" s="63"/>
      <c r="K60" s="63" t="s">
        <v>210</v>
      </c>
      <c r="L60" s="61"/>
      <c r="M60" s="61"/>
      <c r="N60" s="61"/>
      <c r="O60" s="61"/>
      <c r="P60" s="68">
        <v>1.42</v>
      </c>
      <c r="Q60" s="65">
        <v>1.67</v>
      </c>
      <c r="R60" s="65">
        <v>1.38</v>
      </c>
      <c r="S60" s="65">
        <v>1.48</v>
      </c>
      <c r="T60" s="65">
        <f t="shared" si="3"/>
        <v>1.5099999999999998</v>
      </c>
      <c r="U60" s="65">
        <v>1.2</v>
      </c>
      <c r="V60" s="65">
        <v>1.2</v>
      </c>
      <c r="W60" s="65">
        <v>1.2330000000000001</v>
      </c>
      <c r="X60" s="65">
        <f>(1.2+1.2+1.233)/3</f>
        <v>1.2110000000000001</v>
      </c>
      <c r="Y60" s="66">
        <f t="shared" si="2"/>
        <v>-0.19801324503311241</v>
      </c>
      <c r="Z60" s="61"/>
    </row>
    <row r="61" spans="1:26">
      <c r="A61" s="124"/>
      <c r="B61" s="127"/>
      <c r="C61" s="62" t="s">
        <v>652</v>
      </c>
      <c r="D61" s="62"/>
      <c r="E61" s="62" t="s">
        <v>651</v>
      </c>
      <c r="F61" s="62"/>
      <c r="G61" s="63"/>
      <c r="H61" s="63"/>
      <c r="I61" s="64"/>
      <c r="J61" s="63"/>
      <c r="K61" s="63" t="s">
        <v>210</v>
      </c>
      <c r="L61" s="61"/>
      <c r="M61" s="61"/>
      <c r="N61" s="61"/>
      <c r="O61" s="61"/>
      <c r="P61" s="68">
        <v>6.7466666670000004</v>
      </c>
      <c r="Q61" s="65">
        <v>8.94</v>
      </c>
      <c r="R61" s="65">
        <v>6.62</v>
      </c>
      <c r="S61" s="65">
        <v>6.46</v>
      </c>
      <c r="T61" s="65">
        <f t="shared" si="3"/>
        <v>7.34</v>
      </c>
      <c r="U61" s="65">
        <v>6.9329999999999998</v>
      </c>
      <c r="V61" s="65">
        <v>6.3330000000000002</v>
      </c>
      <c r="W61" s="65">
        <v>6.2670000000000003</v>
      </c>
      <c r="X61" s="65">
        <f>(6.933+6.333+6.267)/3</f>
        <v>6.5110000000000001</v>
      </c>
      <c r="Y61" s="66">
        <f t="shared" si="2"/>
        <v>-0.11294277929155309</v>
      </c>
      <c r="Z61" s="61"/>
    </row>
    <row r="62" spans="1:26">
      <c r="A62" s="124"/>
      <c r="B62" s="127"/>
      <c r="C62" s="62" t="s">
        <v>653</v>
      </c>
      <c r="D62" s="62"/>
      <c r="E62" s="62" t="s">
        <v>651</v>
      </c>
      <c r="F62" s="62"/>
      <c r="G62" s="63"/>
      <c r="H62" s="63"/>
      <c r="I62" s="64"/>
      <c r="J62" s="63"/>
      <c r="K62" s="63" t="s">
        <v>210</v>
      </c>
      <c r="L62" s="61"/>
      <c r="M62" s="61"/>
      <c r="N62" s="61"/>
      <c r="O62" s="61"/>
      <c r="P62" s="68">
        <v>3.9166666669999999</v>
      </c>
      <c r="Q62" s="65">
        <v>4.37</v>
      </c>
      <c r="R62" s="65">
        <v>4.49</v>
      </c>
      <c r="S62" s="65">
        <v>4.37</v>
      </c>
      <c r="T62" s="65">
        <f t="shared" si="3"/>
        <v>4.41</v>
      </c>
      <c r="U62" s="65">
        <v>4.7329999999999997</v>
      </c>
      <c r="V62" s="65">
        <v>4.2</v>
      </c>
      <c r="W62" s="65">
        <v>4.1340000000000003</v>
      </c>
      <c r="X62" s="65">
        <f>(4.41+4.733+4.2)/3</f>
        <v>4.4476666666666667</v>
      </c>
      <c r="Y62" s="66">
        <f t="shared" si="2"/>
        <v>8.5411942554799343E-3</v>
      </c>
      <c r="Z62" s="61"/>
    </row>
    <row r="63" spans="1:26">
      <c r="A63" s="70"/>
      <c r="B63" s="70"/>
      <c r="C63" s="70"/>
      <c r="D63" s="70"/>
      <c r="E63" s="71"/>
      <c r="F63" s="71"/>
      <c r="G63" s="72"/>
      <c r="H63" s="72"/>
      <c r="I63" s="72"/>
      <c r="J63" s="72"/>
      <c r="K63" s="72"/>
      <c r="L63" s="72"/>
      <c r="M63" s="72"/>
      <c r="N63" s="72"/>
      <c r="O63" s="72"/>
      <c r="P63" s="70"/>
      <c r="Q63" s="72"/>
      <c r="R63" s="72"/>
      <c r="S63" s="72"/>
      <c r="T63" s="72"/>
      <c r="U63" s="72"/>
      <c r="V63" s="72"/>
      <c r="W63" s="72"/>
      <c r="X63" s="72"/>
      <c r="Y63" s="73"/>
      <c r="Z63" s="72"/>
    </row>
    <row r="64" spans="1:26">
      <c r="A64" s="70"/>
      <c r="B64" s="70"/>
      <c r="C64" s="70"/>
      <c r="D64" s="70"/>
      <c r="E64" s="71"/>
      <c r="F64" s="71"/>
      <c r="G64" s="72"/>
      <c r="H64" s="72"/>
      <c r="I64" s="72"/>
      <c r="J64" s="72"/>
      <c r="K64" s="72"/>
      <c r="L64" s="72"/>
      <c r="M64" s="72"/>
      <c r="N64" s="72"/>
      <c r="O64" s="72"/>
      <c r="P64" s="70"/>
      <c r="Q64" s="72"/>
      <c r="R64" s="72"/>
      <c r="S64" s="72"/>
      <c r="T64" s="72"/>
      <c r="U64" s="72"/>
      <c r="V64" s="72"/>
      <c r="W64" s="72"/>
      <c r="X64" s="72"/>
      <c r="Y64" s="73"/>
      <c r="Z64" s="72"/>
    </row>
    <row r="65" spans="1:26">
      <c r="A65" s="70"/>
      <c r="B65" s="70"/>
      <c r="C65" s="70"/>
      <c r="D65" s="70"/>
      <c r="E65" s="71"/>
      <c r="F65" s="71"/>
      <c r="G65" s="72"/>
      <c r="H65" s="72"/>
      <c r="I65" s="72"/>
      <c r="J65" s="72"/>
      <c r="K65" s="72"/>
      <c r="L65" s="72"/>
      <c r="M65" s="72"/>
      <c r="N65" s="72"/>
      <c r="O65" s="72"/>
      <c r="P65" s="70"/>
      <c r="Q65" s="72"/>
      <c r="R65" s="72"/>
      <c r="S65" s="72"/>
      <c r="T65" s="72"/>
      <c r="U65" s="72"/>
      <c r="V65" s="72"/>
      <c r="W65" s="72"/>
      <c r="X65" s="72"/>
      <c r="Y65" s="73"/>
      <c r="Z65" s="72"/>
    </row>
    <row r="66" spans="1:26">
      <c r="A66" s="70"/>
      <c r="B66" s="70"/>
      <c r="C66" s="70"/>
      <c r="D66" s="70"/>
      <c r="E66" s="71"/>
      <c r="F66" s="71"/>
      <c r="G66" s="72"/>
      <c r="H66" s="72"/>
      <c r="I66" s="72"/>
      <c r="J66" s="72"/>
      <c r="K66" s="72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4"/>
      <c r="Z66" s="70"/>
    </row>
    <row r="67" spans="1:26">
      <c r="A67" s="70"/>
      <c r="B67" s="70"/>
      <c r="C67" s="70"/>
      <c r="D67" s="70"/>
      <c r="E67" s="71"/>
      <c r="F67" s="71"/>
      <c r="G67" s="72"/>
      <c r="H67" s="72"/>
      <c r="I67" s="72"/>
      <c r="J67" s="72"/>
      <c r="K67" s="72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4"/>
      <c r="Z67" s="70"/>
    </row>
    <row r="68" spans="1:26">
      <c r="A68" s="70"/>
      <c r="B68" s="70"/>
      <c r="C68" s="70"/>
      <c r="D68" s="70"/>
      <c r="E68" s="71"/>
      <c r="F68" s="71"/>
      <c r="G68" s="72"/>
      <c r="H68" s="72"/>
      <c r="I68" s="72"/>
      <c r="J68" s="72"/>
      <c r="K68" s="72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4"/>
      <c r="Z68" s="70"/>
    </row>
    <row r="69" spans="1:26">
      <c r="A69" s="70"/>
      <c r="B69" s="70"/>
      <c r="C69" s="70"/>
      <c r="D69" s="70"/>
      <c r="E69" s="71"/>
      <c r="F69" s="71"/>
      <c r="G69" s="72"/>
      <c r="H69" s="72"/>
      <c r="I69" s="72"/>
      <c r="J69" s="72"/>
      <c r="K69" s="72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4"/>
      <c r="Z69" s="70"/>
    </row>
    <row r="70" spans="1:26">
      <c r="A70" s="70"/>
      <c r="B70" s="70"/>
      <c r="C70" s="70"/>
      <c r="D70" s="70"/>
      <c r="E70" s="71"/>
      <c r="F70" s="71"/>
      <c r="G70" s="72"/>
      <c r="H70" s="72"/>
      <c r="I70" s="72"/>
      <c r="J70" s="72"/>
      <c r="K70" s="72"/>
      <c r="L70" s="72"/>
      <c r="M70" s="72"/>
      <c r="N70" s="72"/>
      <c r="O70" s="72"/>
      <c r="P70" s="70"/>
      <c r="Q70" s="72"/>
      <c r="R70" s="72"/>
      <c r="S70" s="72"/>
      <c r="T70" s="72"/>
      <c r="U70" s="72"/>
      <c r="V70" s="72"/>
      <c r="W70" s="72"/>
      <c r="X70" s="72"/>
      <c r="Y70" s="73"/>
      <c r="Z70" s="72"/>
    </row>
    <row r="71" spans="1:26">
      <c r="A71" s="70"/>
      <c r="B71" s="70"/>
      <c r="C71" s="70"/>
      <c r="D71" s="70"/>
      <c r="E71" s="71"/>
      <c r="F71" s="71"/>
      <c r="G71" s="72"/>
      <c r="H71" s="72"/>
      <c r="I71" s="72"/>
      <c r="J71" s="72"/>
      <c r="K71" s="72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4"/>
      <c r="Z71" s="70"/>
    </row>
    <row r="72" spans="1:26">
      <c r="A72" s="70"/>
      <c r="B72" s="70"/>
      <c r="C72" s="70"/>
      <c r="D72" s="70"/>
      <c r="E72" s="71"/>
      <c r="F72" s="71"/>
      <c r="G72" s="72"/>
      <c r="H72" s="72"/>
      <c r="I72" s="72"/>
      <c r="J72" s="72"/>
      <c r="K72" s="72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4"/>
      <c r="Z72" s="70"/>
    </row>
    <row r="73" spans="1:26">
      <c r="A73" s="70"/>
      <c r="B73" s="70"/>
      <c r="C73" s="70"/>
      <c r="D73" s="70"/>
      <c r="E73" s="71"/>
      <c r="F73" s="71"/>
      <c r="G73" s="72"/>
      <c r="H73" s="72"/>
      <c r="I73" s="72"/>
      <c r="J73" s="72"/>
      <c r="K73" s="72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4"/>
      <c r="Z73" s="70"/>
    </row>
    <row r="74" spans="1:26">
      <c r="A74" s="70"/>
      <c r="B74" s="70"/>
      <c r="C74" s="70"/>
      <c r="D74" s="70"/>
      <c r="E74" s="71"/>
      <c r="F74" s="71"/>
      <c r="G74" s="72"/>
      <c r="H74" s="72"/>
      <c r="I74" s="72"/>
      <c r="J74" s="72"/>
      <c r="K74" s="72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4"/>
      <c r="Z74" s="70"/>
    </row>
    <row r="75" spans="1:26">
      <c r="A75" s="70"/>
      <c r="B75" s="70"/>
      <c r="C75" s="70"/>
      <c r="D75" s="70"/>
      <c r="E75" s="71"/>
      <c r="F75" s="71"/>
      <c r="G75" s="72"/>
      <c r="H75" s="72"/>
      <c r="I75" s="72"/>
      <c r="J75" s="72"/>
      <c r="K75" s="72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4"/>
      <c r="Z75" s="70"/>
    </row>
    <row r="76" spans="1:26">
      <c r="A76" s="70"/>
      <c r="B76" s="70"/>
      <c r="C76" s="70"/>
      <c r="D76" s="70"/>
      <c r="E76" s="71"/>
      <c r="F76" s="71"/>
      <c r="G76" s="72"/>
      <c r="H76" s="72"/>
      <c r="I76" s="72"/>
      <c r="J76" s="72"/>
      <c r="K76" s="72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4"/>
      <c r="Z76" s="70"/>
    </row>
    <row r="77" spans="1:26">
      <c r="A77" s="70"/>
      <c r="B77" s="70"/>
      <c r="C77" s="70"/>
      <c r="D77" s="70"/>
      <c r="E77" s="71"/>
      <c r="F77" s="71"/>
      <c r="G77" s="72"/>
      <c r="H77" s="72"/>
      <c r="I77" s="72"/>
      <c r="J77" s="72"/>
      <c r="K77" s="72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4"/>
      <c r="Z77" s="70"/>
    </row>
    <row r="78" spans="1:26">
      <c r="A78" s="70"/>
      <c r="B78" s="70"/>
      <c r="C78" s="70"/>
      <c r="D78" s="70"/>
      <c r="E78" s="71"/>
      <c r="F78" s="71"/>
      <c r="G78" s="72"/>
      <c r="H78" s="72"/>
      <c r="I78" s="72"/>
      <c r="J78" s="72"/>
      <c r="K78" s="72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4"/>
      <c r="Z78" s="70"/>
    </row>
    <row r="79" spans="1:26">
      <c r="A79" s="70"/>
      <c r="B79" s="70"/>
      <c r="C79" s="70"/>
      <c r="D79" s="70"/>
      <c r="E79" s="71"/>
      <c r="F79" s="71"/>
      <c r="G79" s="72"/>
      <c r="H79" s="72"/>
      <c r="I79" s="72"/>
      <c r="J79" s="72"/>
      <c r="K79" s="72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4"/>
      <c r="Z79" s="70"/>
    </row>
    <row r="80" spans="1:26">
      <c r="A80" s="70"/>
      <c r="B80" s="70"/>
      <c r="C80" s="70"/>
      <c r="D80" s="70"/>
      <c r="E80" s="71"/>
      <c r="F80" s="71"/>
      <c r="G80" s="72"/>
      <c r="H80" s="72"/>
      <c r="I80" s="72"/>
      <c r="J80" s="72"/>
      <c r="K80" s="72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4"/>
      <c r="Z80" s="70"/>
    </row>
    <row r="81" spans="1:26">
      <c r="A81" s="70"/>
      <c r="B81" s="70"/>
      <c r="C81" s="70"/>
      <c r="D81" s="70"/>
      <c r="E81" s="71"/>
      <c r="F81" s="71"/>
      <c r="G81" s="72"/>
      <c r="H81" s="72"/>
      <c r="I81" s="72"/>
      <c r="J81" s="72"/>
      <c r="K81" s="72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4"/>
      <c r="Z81" s="70"/>
    </row>
    <row r="82" spans="1:26">
      <c r="A82" s="70"/>
      <c r="B82" s="70"/>
      <c r="C82" s="70"/>
      <c r="D82" s="70"/>
      <c r="E82" s="71"/>
      <c r="F82" s="71"/>
      <c r="G82" s="72"/>
      <c r="H82" s="72"/>
      <c r="I82" s="72"/>
      <c r="J82" s="72"/>
      <c r="K82" s="72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4"/>
      <c r="Z82" s="70"/>
    </row>
    <row r="83" spans="1:26">
      <c r="A83" s="70"/>
      <c r="B83" s="70"/>
      <c r="C83" s="70"/>
      <c r="D83" s="70"/>
      <c r="E83" s="71"/>
      <c r="F83" s="71"/>
      <c r="G83" s="72"/>
      <c r="H83" s="72"/>
      <c r="I83" s="72"/>
      <c r="J83" s="72"/>
      <c r="K83" s="72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4"/>
      <c r="Z83" s="70"/>
    </row>
    <row r="84" spans="1:26">
      <c r="A84" s="70"/>
      <c r="B84" s="70"/>
      <c r="C84" s="70"/>
      <c r="D84" s="70"/>
      <c r="E84" s="71"/>
      <c r="F84" s="71"/>
      <c r="G84" s="72"/>
      <c r="H84" s="72"/>
      <c r="I84" s="72"/>
      <c r="J84" s="72"/>
      <c r="K84" s="72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4"/>
      <c r="Z84" s="70"/>
    </row>
    <row r="85" spans="1:26">
      <c r="A85" s="70"/>
      <c r="B85" s="70"/>
      <c r="C85" s="70"/>
      <c r="D85" s="70"/>
      <c r="E85" s="71"/>
      <c r="F85" s="71"/>
      <c r="G85" s="72"/>
      <c r="H85" s="72"/>
      <c r="I85" s="72"/>
      <c r="J85" s="72"/>
      <c r="K85" s="72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4"/>
      <c r="Z85" s="70"/>
    </row>
    <row r="86" spans="1:26">
      <c r="A86" s="70"/>
      <c r="B86" s="70"/>
      <c r="C86" s="70"/>
      <c r="D86" s="70"/>
      <c r="E86" s="71"/>
      <c r="F86" s="71"/>
      <c r="G86" s="72"/>
      <c r="H86" s="72"/>
      <c r="I86" s="72"/>
      <c r="J86" s="72"/>
      <c r="K86" s="72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4"/>
      <c r="Z86" s="70"/>
    </row>
    <row r="87" spans="1:26">
      <c r="A87" s="70"/>
      <c r="B87" s="70"/>
      <c r="C87" s="70"/>
      <c r="D87" s="70"/>
      <c r="E87" s="71"/>
      <c r="F87" s="71"/>
      <c r="G87" s="72"/>
      <c r="H87" s="72"/>
      <c r="I87" s="72"/>
      <c r="J87" s="72"/>
      <c r="K87" s="72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4"/>
      <c r="Z87" s="70"/>
    </row>
    <row r="88" spans="1:26">
      <c r="A88" s="70"/>
      <c r="B88" s="70"/>
      <c r="C88" s="70"/>
      <c r="D88" s="70"/>
      <c r="E88" s="71"/>
      <c r="F88" s="71"/>
      <c r="G88" s="72"/>
      <c r="H88" s="72"/>
      <c r="I88" s="72"/>
      <c r="J88" s="72"/>
      <c r="K88" s="72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4"/>
      <c r="Z88" s="70"/>
    </row>
    <row r="89" spans="1:26">
      <c r="A89" s="70"/>
      <c r="B89" s="70"/>
      <c r="C89" s="70"/>
      <c r="D89" s="70"/>
      <c r="E89" s="71"/>
      <c r="F89" s="71"/>
      <c r="G89" s="72"/>
      <c r="H89" s="72"/>
      <c r="I89" s="72"/>
      <c r="J89" s="72"/>
      <c r="K89" s="72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4"/>
      <c r="Z89" s="70"/>
    </row>
    <row r="90" spans="1:26">
      <c r="A90" s="70"/>
      <c r="B90" s="70"/>
      <c r="C90" s="70"/>
      <c r="D90" s="70"/>
      <c r="E90" s="71"/>
      <c r="F90" s="71"/>
      <c r="G90" s="72"/>
      <c r="H90" s="72"/>
      <c r="I90" s="72"/>
      <c r="J90" s="72"/>
      <c r="K90" s="72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4"/>
      <c r="Z90" s="70"/>
    </row>
    <row r="91" spans="1:26">
      <c r="A91" s="70"/>
      <c r="B91" s="70"/>
      <c r="C91" s="70"/>
      <c r="D91" s="70"/>
      <c r="E91" s="71"/>
      <c r="F91" s="71"/>
      <c r="G91" s="72"/>
      <c r="H91" s="72"/>
      <c r="I91" s="72"/>
      <c r="J91" s="72"/>
      <c r="K91" s="72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4"/>
      <c r="Z91" s="70"/>
    </row>
    <row r="92" spans="1:26">
      <c r="A92" s="70"/>
      <c r="B92" s="70"/>
      <c r="C92" s="70"/>
      <c r="D92" s="70"/>
      <c r="E92" s="71"/>
      <c r="F92" s="71"/>
      <c r="G92" s="72"/>
      <c r="H92" s="72"/>
      <c r="I92" s="72"/>
      <c r="J92" s="72"/>
      <c r="K92" s="72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4"/>
      <c r="Z92" s="70"/>
    </row>
    <row r="93" spans="1:26">
      <c r="A93" s="70"/>
      <c r="B93" s="70"/>
      <c r="C93" s="70"/>
      <c r="D93" s="70"/>
      <c r="E93" s="71"/>
      <c r="F93" s="71"/>
      <c r="G93" s="72"/>
      <c r="H93" s="72"/>
      <c r="I93" s="72"/>
      <c r="J93" s="72"/>
      <c r="K93" s="72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4"/>
      <c r="Z93" s="70"/>
    </row>
    <row r="94" spans="1:26">
      <c r="A94" s="70"/>
      <c r="B94" s="70"/>
      <c r="C94" s="70"/>
      <c r="D94" s="70"/>
      <c r="E94" s="71"/>
      <c r="F94" s="71"/>
      <c r="G94" s="72"/>
      <c r="H94" s="72"/>
      <c r="I94" s="72"/>
      <c r="J94" s="72"/>
      <c r="K94" s="72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4"/>
      <c r="Z94" s="70"/>
    </row>
    <row r="95" spans="1:26">
      <c r="A95" s="70"/>
      <c r="B95" s="70"/>
      <c r="C95" s="70"/>
      <c r="D95" s="70"/>
      <c r="E95" s="71"/>
      <c r="F95" s="71"/>
      <c r="G95" s="72"/>
      <c r="H95" s="72"/>
      <c r="I95" s="72"/>
      <c r="J95" s="72"/>
      <c r="K95" s="72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4"/>
      <c r="Z95" s="70"/>
    </row>
    <row r="96" spans="1:26">
      <c r="A96" s="70"/>
      <c r="B96" s="70"/>
      <c r="C96" s="70"/>
      <c r="D96" s="70"/>
      <c r="E96" s="71"/>
      <c r="F96" s="71"/>
      <c r="G96" s="72"/>
      <c r="H96" s="72"/>
      <c r="I96" s="72"/>
      <c r="J96" s="72"/>
      <c r="K96" s="72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4"/>
      <c r="Z96" s="70"/>
    </row>
    <row r="97" spans="1:26">
      <c r="A97" s="70"/>
      <c r="B97" s="70"/>
      <c r="C97" s="70"/>
      <c r="D97" s="70"/>
      <c r="E97" s="71"/>
      <c r="F97" s="71"/>
      <c r="G97" s="72"/>
      <c r="H97" s="72"/>
      <c r="I97" s="72"/>
      <c r="J97" s="72"/>
      <c r="K97" s="72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4"/>
      <c r="Z97" s="70"/>
    </row>
    <row r="98" spans="1:26">
      <c r="A98" s="70"/>
      <c r="B98" s="70"/>
      <c r="C98" s="70"/>
      <c r="D98" s="70"/>
      <c r="E98" s="71"/>
      <c r="F98" s="71"/>
      <c r="G98" s="72"/>
      <c r="H98" s="72"/>
      <c r="I98" s="72"/>
      <c r="J98" s="72"/>
      <c r="K98" s="72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4"/>
      <c r="Z98" s="70"/>
    </row>
    <row r="99" spans="1:26">
      <c r="A99" s="70"/>
      <c r="B99" s="70"/>
      <c r="C99" s="70"/>
      <c r="D99" s="70"/>
      <c r="E99" s="71"/>
      <c r="F99" s="71"/>
      <c r="G99" s="72"/>
      <c r="H99" s="72"/>
      <c r="I99" s="72"/>
      <c r="J99" s="72"/>
      <c r="K99" s="72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4"/>
      <c r="Z99" s="70"/>
    </row>
    <row r="100" spans="1:26">
      <c r="A100" s="70"/>
      <c r="B100" s="70"/>
      <c r="C100" s="70"/>
      <c r="D100" s="70"/>
      <c r="E100" s="71"/>
      <c r="F100" s="71"/>
      <c r="G100" s="72"/>
      <c r="H100" s="72"/>
      <c r="I100" s="72"/>
      <c r="J100" s="72"/>
      <c r="K100" s="72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4"/>
      <c r="Z100" s="70"/>
    </row>
    <row r="101" spans="1:26">
      <c r="A101" s="70"/>
      <c r="B101" s="70"/>
      <c r="C101" s="70"/>
      <c r="D101" s="70"/>
      <c r="E101" s="71"/>
      <c r="F101" s="71"/>
      <c r="G101" s="72"/>
      <c r="H101" s="72"/>
      <c r="I101" s="72"/>
      <c r="J101" s="72"/>
      <c r="K101" s="72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4"/>
      <c r="Z101" s="70"/>
    </row>
    <row r="102" spans="1:26">
      <c r="A102" s="70"/>
      <c r="B102" s="70"/>
      <c r="C102" s="70"/>
      <c r="D102" s="70"/>
      <c r="E102" s="71"/>
      <c r="F102" s="71"/>
      <c r="G102" s="72"/>
      <c r="H102" s="72"/>
      <c r="I102" s="72"/>
      <c r="J102" s="72"/>
      <c r="K102" s="72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4"/>
      <c r="Z102" s="70"/>
    </row>
    <row r="103" spans="1:26">
      <c r="A103" s="70"/>
      <c r="B103" s="70"/>
      <c r="C103" s="70"/>
      <c r="D103" s="70"/>
      <c r="E103" s="71"/>
      <c r="F103" s="71"/>
      <c r="G103" s="72"/>
      <c r="H103" s="72"/>
      <c r="I103" s="72"/>
      <c r="J103" s="72"/>
      <c r="K103" s="72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4"/>
      <c r="Z103" s="70"/>
    </row>
    <row r="104" spans="1:26">
      <c r="A104" s="70"/>
      <c r="B104" s="70"/>
      <c r="C104" s="70"/>
      <c r="D104" s="70"/>
      <c r="E104" s="71"/>
      <c r="F104" s="71"/>
      <c r="G104" s="72"/>
      <c r="H104" s="72"/>
      <c r="I104" s="72"/>
      <c r="J104" s="72"/>
      <c r="K104" s="72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4"/>
      <c r="Z104" s="70"/>
    </row>
    <row r="105" spans="1:26">
      <c r="A105" s="70"/>
      <c r="B105" s="70"/>
      <c r="C105" s="70"/>
      <c r="D105" s="70"/>
      <c r="E105" s="71"/>
      <c r="F105" s="71"/>
      <c r="G105" s="72"/>
      <c r="H105" s="72"/>
      <c r="I105" s="72"/>
      <c r="J105" s="72"/>
      <c r="K105" s="72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4"/>
      <c r="Z105" s="70"/>
    </row>
    <row r="106" spans="1:26">
      <c r="A106" s="70"/>
      <c r="B106" s="70"/>
      <c r="C106" s="70"/>
      <c r="D106" s="70"/>
      <c r="E106" s="71"/>
      <c r="F106" s="71"/>
      <c r="G106" s="72"/>
      <c r="H106" s="72"/>
      <c r="I106" s="72"/>
      <c r="J106" s="72"/>
      <c r="K106" s="72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4"/>
      <c r="Z106" s="70"/>
    </row>
    <row r="107" spans="1:26">
      <c r="A107" s="70"/>
      <c r="B107" s="70"/>
      <c r="C107" s="70"/>
      <c r="D107" s="70"/>
      <c r="E107" s="71"/>
      <c r="F107" s="71"/>
      <c r="G107" s="72"/>
      <c r="H107" s="72"/>
      <c r="I107" s="72"/>
      <c r="J107" s="72"/>
      <c r="K107" s="72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4"/>
      <c r="Z107" s="70"/>
    </row>
    <row r="108" spans="1:26">
      <c r="A108" s="70"/>
      <c r="B108" s="70"/>
      <c r="C108" s="70"/>
      <c r="D108" s="70"/>
      <c r="E108" s="71"/>
      <c r="F108" s="71"/>
      <c r="G108" s="72"/>
      <c r="H108" s="72"/>
      <c r="I108" s="72"/>
      <c r="J108" s="72"/>
      <c r="K108" s="72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4"/>
      <c r="Z108" s="70"/>
    </row>
    <row r="109" spans="1:26">
      <c r="A109" s="70"/>
      <c r="B109" s="70"/>
      <c r="C109" s="70"/>
      <c r="D109" s="70"/>
      <c r="E109" s="71"/>
      <c r="F109" s="71"/>
      <c r="G109" s="72"/>
      <c r="H109" s="72"/>
      <c r="I109" s="72"/>
      <c r="J109" s="72"/>
      <c r="K109" s="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4"/>
      <c r="Z109" s="70"/>
    </row>
    <row r="110" spans="1:26">
      <c r="A110" s="70"/>
      <c r="B110" s="70"/>
      <c r="C110" s="70"/>
      <c r="D110" s="70"/>
      <c r="E110" s="71"/>
      <c r="F110" s="71"/>
      <c r="G110" s="72"/>
      <c r="H110" s="72"/>
      <c r="I110" s="72"/>
      <c r="J110" s="72"/>
      <c r="K110" s="72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4"/>
      <c r="Z110" s="70"/>
    </row>
    <row r="111" spans="1:26">
      <c r="A111" s="70"/>
      <c r="B111" s="70"/>
      <c r="C111" s="70"/>
      <c r="D111" s="70"/>
      <c r="E111" s="71"/>
      <c r="F111" s="71"/>
      <c r="G111" s="72"/>
      <c r="H111" s="72"/>
      <c r="I111" s="72"/>
      <c r="J111" s="72"/>
      <c r="K111" s="72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4"/>
      <c r="Z111" s="70"/>
    </row>
    <row r="112" spans="1:26">
      <c r="A112" s="70"/>
      <c r="B112" s="70"/>
      <c r="C112" s="70"/>
      <c r="D112" s="70"/>
      <c r="E112" s="71"/>
      <c r="F112" s="71"/>
      <c r="G112" s="72"/>
      <c r="H112" s="72"/>
      <c r="I112" s="72"/>
      <c r="J112" s="72"/>
      <c r="K112" s="72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4"/>
      <c r="Z112" s="70"/>
    </row>
    <row r="113" spans="1:26">
      <c r="A113" s="70"/>
      <c r="B113" s="70"/>
      <c r="C113" s="70"/>
      <c r="D113" s="70"/>
      <c r="E113" s="71"/>
      <c r="F113" s="71"/>
      <c r="G113" s="72"/>
      <c r="H113" s="72"/>
      <c r="I113" s="72"/>
      <c r="J113" s="72"/>
      <c r="K113" s="72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4"/>
      <c r="Z113" s="70"/>
    </row>
    <row r="114" spans="1:26">
      <c r="A114" s="70"/>
      <c r="B114" s="70"/>
      <c r="C114" s="70"/>
      <c r="D114" s="70"/>
      <c r="E114" s="71"/>
      <c r="F114" s="71"/>
      <c r="G114" s="72"/>
      <c r="H114" s="72"/>
      <c r="I114" s="72"/>
      <c r="J114" s="72"/>
      <c r="K114" s="72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4"/>
      <c r="Z114" s="70"/>
    </row>
    <row r="115" spans="1:26">
      <c r="A115" s="70"/>
      <c r="B115" s="70"/>
      <c r="C115" s="70"/>
      <c r="D115" s="70"/>
      <c r="E115" s="71"/>
      <c r="F115" s="71"/>
      <c r="G115" s="72"/>
      <c r="H115" s="72"/>
      <c r="I115" s="72"/>
      <c r="J115" s="72"/>
      <c r="K115" s="72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4"/>
      <c r="Z115" s="70"/>
    </row>
    <row r="116" spans="1:26">
      <c r="A116" s="70"/>
      <c r="B116" s="70"/>
      <c r="C116" s="70"/>
      <c r="D116" s="70"/>
      <c r="E116" s="71"/>
      <c r="F116" s="71"/>
      <c r="G116" s="72"/>
      <c r="H116" s="72"/>
      <c r="I116" s="72"/>
      <c r="J116" s="72"/>
      <c r="K116" s="72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4"/>
      <c r="Z116" s="70"/>
    </row>
    <row r="117" spans="1:26">
      <c r="A117" s="70"/>
      <c r="B117" s="70"/>
      <c r="C117" s="70"/>
      <c r="D117" s="70"/>
      <c r="E117" s="71"/>
      <c r="F117" s="71"/>
      <c r="G117" s="72"/>
      <c r="H117" s="72"/>
      <c r="I117" s="72"/>
      <c r="J117" s="72"/>
      <c r="K117" s="72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4"/>
      <c r="Z117" s="70"/>
    </row>
    <row r="118" spans="1:26">
      <c r="A118" s="70"/>
      <c r="B118" s="70"/>
      <c r="C118" s="70"/>
      <c r="D118" s="70"/>
      <c r="E118" s="71"/>
      <c r="F118" s="71"/>
      <c r="G118" s="72"/>
      <c r="H118" s="72"/>
      <c r="I118" s="72"/>
      <c r="J118" s="72"/>
      <c r="K118" s="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4"/>
      <c r="Z118" s="70"/>
    </row>
    <row r="119" spans="1:26">
      <c r="A119" s="70"/>
      <c r="B119" s="70"/>
      <c r="C119" s="70"/>
      <c r="D119" s="70"/>
      <c r="E119" s="71"/>
      <c r="F119" s="71"/>
      <c r="G119" s="72"/>
      <c r="H119" s="72"/>
      <c r="I119" s="72"/>
      <c r="J119" s="72"/>
      <c r="K119" s="72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4"/>
      <c r="Z119" s="70"/>
    </row>
    <row r="120" spans="1:26">
      <c r="A120" s="70"/>
      <c r="B120" s="70"/>
      <c r="C120" s="70"/>
      <c r="D120" s="70"/>
      <c r="E120" s="71"/>
      <c r="F120" s="71"/>
      <c r="G120" s="72"/>
      <c r="H120" s="72"/>
      <c r="I120" s="72"/>
      <c r="J120" s="72"/>
      <c r="K120" s="72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4"/>
      <c r="Z120" s="70"/>
    </row>
    <row r="121" spans="1:26">
      <c r="A121" s="70"/>
      <c r="B121" s="70"/>
      <c r="C121" s="70"/>
      <c r="D121" s="70"/>
      <c r="E121" s="71"/>
      <c r="F121" s="71"/>
      <c r="G121" s="72"/>
      <c r="H121" s="72"/>
      <c r="I121" s="72"/>
      <c r="J121" s="72"/>
      <c r="K121" s="72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4"/>
      <c r="Z121" s="70"/>
    </row>
    <row r="122" spans="1:26">
      <c r="A122" s="70"/>
      <c r="B122" s="70"/>
      <c r="C122" s="70"/>
      <c r="D122" s="70"/>
      <c r="E122" s="71"/>
      <c r="F122" s="71"/>
      <c r="G122" s="72"/>
      <c r="H122" s="72"/>
      <c r="I122" s="72"/>
      <c r="J122" s="72"/>
      <c r="K122" s="72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4"/>
      <c r="Z122" s="70"/>
    </row>
    <row r="123" spans="1:26">
      <c r="A123" s="70"/>
      <c r="B123" s="70"/>
      <c r="C123" s="70"/>
      <c r="D123" s="70"/>
      <c r="E123" s="71"/>
      <c r="F123" s="71"/>
      <c r="G123" s="72"/>
      <c r="H123" s="72"/>
      <c r="I123" s="72"/>
      <c r="J123" s="72"/>
      <c r="K123" s="72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4"/>
      <c r="Z123" s="70"/>
    </row>
    <row r="124" spans="1:26">
      <c r="A124" s="70"/>
      <c r="B124" s="70"/>
      <c r="C124" s="70"/>
      <c r="D124" s="70"/>
      <c r="E124" s="71"/>
      <c r="F124" s="71"/>
      <c r="G124" s="72"/>
      <c r="H124" s="72"/>
      <c r="I124" s="72"/>
      <c r="J124" s="72"/>
      <c r="K124" s="72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4"/>
      <c r="Z124" s="70"/>
    </row>
    <row r="125" spans="1:26">
      <c r="A125" s="70"/>
      <c r="B125" s="70"/>
      <c r="C125" s="70"/>
      <c r="D125" s="70"/>
      <c r="E125" s="71"/>
      <c r="F125" s="71"/>
      <c r="G125" s="72"/>
      <c r="H125" s="72"/>
      <c r="I125" s="72"/>
      <c r="J125" s="72"/>
      <c r="K125" s="72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4"/>
      <c r="Z125" s="70"/>
    </row>
    <row r="126" spans="1:26">
      <c r="A126" s="70"/>
      <c r="B126" s="70"/>
      <c r="C126" s="70"/>
      <c r="D126" s="70"/>
      <c r="E126" s="71"/>
      <c r="F126" s="71"/>
      <c r="G126" s="72"/>
      <c r="H126" s="72"/>
      <c r="I126" s="72"/>
      <c r="J126" s="72"/>
      <c r="K126" s="72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4"/>
      <c r="Z126" s="70"/>
    </row>
    <row r="127" spans="1:26">
      <c r="A127" s="70"/>
      <c r="B127" s="70"/>
      <c r="C127" s="70"/>
      <c r="D127" s="70"/>
      <c r="E127" s="71"/>
      <c r="F127" s="71"/>
      <c r="G127" s="72"/>
      <c r="H127" s="72"/>
      <c r="I127" s="72"/>
      <c r="J127" s="72"/>
      <c r="K127" s="72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4"/>
      <c r="Z127" s="70"/>
    </row>
    <row r="128" spans="1:26">
      <c r="A128" s="70"/>
      <c r="B128" s="70"/>
      <c r="C128" s="70"/>
      <c r="D128" s="70"/>
      <c r="E128" s="71"/>
      <c r="F128" s="71"/>
      <c r="G128" s="72"/>
      <c r="H128" s="72"/>
      <c r="I128" s="72"/>
      <c r="J128" s="72"/>
      <c r="K128" s="72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4"/>
      <c r="Z128" s="70"/>
    </row>
    <row r="129" spans="1:26">
      <c r="A129" s="70"/>
      <c r="B129" s="70"/>
      <c r="C129" s="70"/>
      <c r="D129" s="70"/>
      <c r="E129" s="71"/>
      <c r="F129" s="71"/>
      <c r="G129" s="72"/>
      <c r="H129" s="72"/>
      <c r="I129" s="72"/>
      <c r="J129" s="72"/>
      <c r="K129" s="72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4"/>
      <c r="Z129" s="70"/>
    </row>
    <row r="130" spans="1:26">
      <c r="A130" s="70"/>
      <c r="B130" s="70"/>
      <c r="C130" s="70"/>
      <c r="D130" s="70"/>
      <c r="E130" s="71"/>
      <c r="F130" s="71"/>
      <c r="G130" s="72"/>
      <c r="H130" s="72"/>
      <c r="I130" s="72"/>
      <c r="J130" s="72"/>
      <c r="K130" s="72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4"/>
      <c r="Z130" s="70"/>
    </row>
    <row r="131" spans="1:26">
      <c r="A131" s="70"/>
      <c r="B131" s="70"/>
      <c r="C131" s="70"/>
      <c r="D131" s="70"/>
      <c r="E131" s="71"/>
      <c r="F131" s="71"/>
      <c r="G131" s="72"/>
      <c r="H131" s="72"/>
      <c r="I131" s="72"/>
      <c r="J131" s="72"/>
      <c r="K131" s="72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4"/>
      <c r="Z131" s="70"/>
    </row>
    <row r="132" spans="1:26">
      <c r="A132" s="70"/>
      <c r="B132" s="70"/>
      <c r="C132" s="70"/>
      <c r="D132" s="70"/>
      <c r="E132" s="71"/>
      <c r="F132" s="71"/>
      <c r="G132" s="72"/>
      <c r="H132" s="72"/>
      <c r="I132" s="72"/>
      <c r="J132" s="72"/>
      <c r="K132" s="72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4"/>
      <c r="Z132" s="70"/>
    </row>
    <row r="133" spans="1:26">
      <c r="A133" s="70"/>
      <c r="B133" s="70"/>
      <c r="C133" s="70"/>
      <c r="D133" s="70"/>
      <c r="E133" s="71"/>
      <c r="F133" s="71"/>
      <c r="G133" s="72"/>
      <c r="H133" s="72"/>
      <c r="I133" s="72"/>
      <c r="J133" s="72"/>
      <c r="K133" s="72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4"/>
      <c r="Z133" s="70"/>
    </row>
    <row r="134" spans="1:26">
      <c r="A134" s="70"/>
      <c r="B134" s="70"/>
      <c r="C134" s="70"/>
      <c r="D134" s="70"/>
      <c r="E134" s="71"/>
      <c r="F134" s="71"/>
      <c r="G134" s="72"/>
      <c r="H134" s="72"/>
      <c r="I134" s="72"/>
      <c r="J134" s="72"/>
      <c r="K134" s="72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4"/>
      <c r="Z134" s="70"/>
    </row>
    <row r="135" spans="1:26">
      <c r="A135" s="70"/>
      <c r="B135" s="70"/>
      <c r="C135" s="70"/>
      <c r="D135" s="70"/>
      <c r="E135" s="71"/>
      <c r="F135" s="71"/>
      <c r="G135" s="72"/>
      <c r="H135" s="72"/>
      <c r="I135" s="72"/>
      <c r="J135" s="72"/>
      <c r="K135" s="72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4"/>
      <c r="Z135" s="70"/>
    </row>
    <row r="136" spans="1:26">
      <c r="A136" s="70"/>
      <c r="B136" s="70"/>
      <c r="C136" s="70"/>
      <c r="D136" s="70"/>
      <c r="E136" s="71"/>
      <c r="F136" s="71"/>
      <c r="G136" s="72"/>
      <c r="H136" s="72"/>
      <c r="I136" s="72"/>
      <c r="J136" s="72"/>
      <c r="K136" s="72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4"/>
      <c r="Z136" s="70"/>
    </row>
    <row r="137" spans="1:26">
      <c r="A137" s="70"/>
      <c r="B137" s="70"/>
      <c r="C137" s="70"/>
      <c r="D137" s="70"/>
      <c r="E137" s="71"/>
      <c r="F137" s="71"/>
      <c r="G137" s="72"/>
      <c r="H137" s="72"/>
      <c r="I137" s="72"/>
      <c r="J137" s="72"/>
      <c r="K137" s="72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4"/>
      <c r="Z137" s="70"/>
    </row>
    <row r="138" spans="1:26">
      <c r="A138" s="70"/>
      <c r="B138" s="70"/>
      <c r="C138" s="70"/>
      <c r="D138" s="70"/>
      <c r="E138" s="71"/>
      <c r="F138" s="71"/>
      <c r="G138" s="72"/>
      <c r="H138" s="72"/>
      <c r="I138" s="72"/>
      <c r="J138" s="72"/>
      <c r="K138" s="72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4"/>
      <c r="Z138" s="70"/>
    </row>
    <row r="139" spans="1:26">
      <c r="A139" s="70"/>
      <c r="B139" s="70"/>
      <c r="C139" s="70"/>
      <c r="D139" s="70"/>
      <c r="E139" s="71"/>
      <c r="F139" s="71"/>
      <c r="G139" s="72"/>
      <c r="H139" s="72"/>
      <c r="I139" s="72"/>
      <c r="J139" s="72"/>
      <c r="K139" s="72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4"/>
      <c r="Z139" s="70"/>
    </row>
    <row r="140" spans="1:26">
      <c r="A140" s="70"/>
      <c r="B140" s="70"/>
      <c r="C140" s="70"/>
      <c r="D140" s="70"/>
      <c r="E140" s="71"/>
      <c r="F140" s="71"/>
      <c r="G140" s="72"/>
      <c r="H140" s="72"/>
      <c r="I140" s="72"/>
      <c r="J140" s="72"/>
      <c r="K140" s="72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4"/>
      <c r="Z140" s="70"/>
    </row>
    <row r="141" spans="1:26">
      <c r="A141" s="70"/>
      <c r="B141" s="70"/>
      <c r="C141" s="70"/>
      <c r="D141" s="70"/>
      <c r="E141" s="71"/>
      <c r="F141" s="71"/>
      <c r="G141" s="72"/>
      <c r="H141" s="72"/>
      <c r="I141" s="72"/>
      <c r="J141" s="72"/>
      <c r="K141" s="72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4"/>
      <c r="Z141" s="70"/>
    </row>
    <row r="142" spans="1:26">
      <c r="A142" s="70"/>
      <c r="B142" s="70"/>
      <c r="C142" s="70"/>
      <c r="D142" s="70"/>
      <c r="E142" s="71"/>
      <c r="F142" s="71"/>
      <c r="G142" s="72"/>
      <c r="H142" s="72"/>
      <c r="I142" s="72"/>
      <c r="J142" s="72"/>
      <c r="K142" s="72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4"/>
      <c r="Z142" s="70"/>
    </row>
    <row r="143" spans="1:26">
      <c r="A143" s="70"/>
      <c r="B143" s="70"/>
      <c r="C143" s="70"/>
      <c r="D143" s="70"/>
      <c r="E143" s="71"/>
      <c r="F143" s="71"/>
      <c r="G143" s="72"/>
      <c r="H143" s="72"/>
      <c r="I143" s="72"/>
      <c r="J143" s="72"/>
      <c r="K143" s="72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4"/>
      <c r="Z143" s="70"/>
    </row>
    <row r="144" spans="1:26">
      <c r="A144" s="70"/>
      <c r="B144" s="70"/>
      <c r="C144" s="70"/>
      <c r="D144" s="70"/>
      <c r="E144" s="71"/>
      <c r="F144" s="71"/>
      <c r="G144" s="72"/>
      <c r="H144" s="72"/>
      <c r="I144" s="72"/>
      <c r="J144" s="72"/>
      <c r="K144" s="72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4"/>
      <c r="Z144" s="70"/>
    </row>
    <row r="145" spans="1:26">
      <c r="A145" s="70"/>
      <c r="B145" s="70"/>
      <c r="C145" s="70"/>
      <c r="D145" s="70"/>
      <c r="E145" s="71"/>
      <c r="F145" s="71"/>
      <c r="G145" s="72"/>
      <c r="H145" s="72"/>
      <c r="I145" s="72"/>
      <c r="J145" s="72"/>
      <c r="K145" s="72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4"/>
      <c r="Z145" s="70"/>
    </row>
    <row r="146" spans="1:26">
      <c r="A146" s="70"/>
      <c r="B146" s="70"/>
      <c r="C146" s="70"/>
      <c r="D146" s="70"/>
      <c r="E146" s="71"/>
      <c r="F146" s="71"/>
      <c r="G146" s="72"/>
      <c r="H146" s="72"/>
      <c r="I146" s="72"/>
      <c r="J146" s="72"/>
      <c r="K146" s="72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4"/>
      <c r="Z146" s="70"/>
    </row>
    <row r="147" spans="1:26">
      <c r="A147" s="70"/>
      <c r="B147" s="70"/>
      <c r="C147" s="70"/>
      <c r="D147" s="70"/>
      <c r="E147" s="71"/>
      <c r="F147" s="71"/>
      <c r="G147" s="72"/>
      <c r="H147" s="72"/>
      <c r="I147" s="72"/>
      <c r="J147" s="72"/>
      <c r="K147" s="72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4"/>
      <c r="Z147" s="70"/>
    </row>
    <row r="148" spans="1:26">
      <c r="A148" s="70"/>
      <c r="B148" s="70"/>
      <c r="C148" s="70"/>
      <c r="D148" s="70"/>
      <c r="E148" s="71"/>
      <c r="F148" s="71"/>
      <c r="G148" s="72"/>
      <c r="H148" s="72"/>
      <c r="I148" s="72"/>
      <c r="J148" s="72"/>
      <c r="K148" s="72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4"/>
      <c r="Z148" s="70"/>
    </row>
    <row r="149" spans="1:26">
      <c r="A149" s="70"/>
      <c r="B149" s="70"/>
      <c r="C149" s="70"/>
      <c r="D149" s="70"/>
      <c r="E149" s="71"/>
      <c r="F149" s="71"/>
      <c r="G149" s="72"/>
      <c r="H149" s="72"/>
      <c r="I149" s="72"/>
      <c r="J149" s="72"/>
      <c r="K149" s="72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4"/>
      <c r="Z149" s="70"/>
    </row>
    <row r="150" spans="1:26">
      <c r="A150" s="70"/>
      <c r="B150" s="70"/>
      <c r="C150" s="70"/>
      <c r="D150" s="70"/>
      <c r="E150" s="71"/>
      <c r="F150" s="71"/>
      <c r="G150" s="72"/>
      <c r="H150" s="72"/>
      <c r="I150" s="72"/>
      <c r="J150" s="72"/>
      <c r="K150" s="72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4"/>
      <c r="Z150" s="70"/>
    </row>
    <row r="151" spans="1:26">
      <c r="A151" s="70"/>
      <c r="B151" s="70"/>
      <c r="C151" s="70"/>
      <c r="D151" s="70"/>
      <c r="E151" s="71"/>
      <c r="F151" s="71"/>
      <c r="G151" s="72"/>
      <c r="H151" s="72"/>
      <c r="I151" s="72"/>
      <c r="J151" s="72"/>
      <c r="K151" s="72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4"/>
      <c r="Z151" s="70"/>
    </row>
    <row r="152" spans="1:26">
      <c r="A152" s="70"/>
      <c r="B152" s="70"/>
      <c r="C152" s="70"/>
      <c r="D152" s="70"/>
      <c r="E152" s="71"/>
      <c r="F152" s="71"/>
      <c r="G152" s="72"/>
      <c r="H152" s="72"/>
      <c r="I152" s="72"/>
      <c r="J152" s="72"/>
      <c r="K152" s="72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4"/>
      <c r="Z152" s="70"/>
    </row>
    <row r="153" spans="1:26">
      <c r="A153" s="70"/>
      <c r="B153" s="70"/>
      <c r="C153" s="70"/>
      <c r="D153" s="70"/>
      <c r="E153" s="71"/>
      <c r="F153" s="71"/>
      <c r="G153" s="72"/>
      <c r="H153" s="72"/>
      <c r="I153" s="72"/>
      <c r="J153" s="72"/>
      <c r="K153" s="72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4"/>
      <c r="Z153" s="70"/>
    </row>
    <row r="154" spans="1:26">
      <c r="A154" s="70"/>
      <c r="B154" s="70"/>
      <c r="C154" s="70"/>
      <c r="D154" s="70"/>
      <c r="E154" s="71"/>
      <c r="F154" s="71"/>
      <c r="G154" s="72"/>
      <c r="H154" s="72"/>
      <c r="I154" s="72"/>
      <c r="J154" s="72"/>
      <c r="K154" s="72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4"/>
      <c r="Z154" s="70"/>
    </row>
    <row r="155" spans="1:26">
      <c r="A155" s="70"/>
      <c r="B155" s="70"/>
      <c r="C155" s="70"/>
      <c r="D155" s="70"/>
      <c r="E155" s="71"/>
      <c r="F155" s="71"/>
      <c r="G155" s="72"/>
      <c r="H155" s="72"/>
      <c r="I155" s="72"/>
      <c r="J155" s="72"/>
      <c r="K155" s="72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4"/>
      <c r="Z155" s="70"/>
    </row>
    <row r="156" spans="1:26">
      <c r="A156" s="70"/>
      <c r="B156" s="70"/>
      <c r="C156" s="70"/>
      <c r="D156" s="70"/>
      <c r="E156" s="71"/>
      <c r="F156" s="71"/>
      <c r="G156" s="72"/>
      <c r="H156" s="72"/>
      <c r="I156" s="72"/>
      <c r="J156" s="72"/>
      <c r="K156" s="72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4"/>
      <c r="Z156" s="70"/>
    </row>
    <row r="157" spans="1:26">
      <c r="A157" s="70"/>
      <c r="B157" s="70"/>
      <c r="C157" s="70"/>
      <c r="D157" s="70"/>
      <c r="E157" s="71"/>
      <c r="F157" s="71"/>
      <c r="G157" s="72"/>
      <c r="H157" s="72"/>
      <c r="I157" s="72"/>
      <c r="J157" s="72"/>
      <c r="K157" s="72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4"/>
      <c r="Z157" s="70"/>
    </row>
    <row r="158" spans="1:26">
      <c r="A158" s="70"/>
      <c r="B158" s="70"/>
      <c r="C158" s="70"/>
      <c r="D158" s="70"/>
      <c r="E158" s="71"/>
      <c r="F158" s="71"/>
      <c r="G158" s="72"/>
      <c r="H158" s="72"/>
      <c r="I158" s="72"/>
      <c r="J158" s="72"/>
      <c r="K158" s="72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4"/>
      <c r="Z158" s="70"/>
    </row>
    <row r="159" spans="1:26">
      <c r="A159" s="70"/>
      <c r="B159" s="70"/>
      <c r="C159" s="70"/>
      <c r="D159" s="70"/>
      <c r="E159" s="71"/>
      <c r="F159" s="71"/>
      <c r="G159" s="72"/>
      <c r="H159" s="72"/>
      <c r="I159" s="72"/>
      <c r="J159" s="72"/>
      <c r="K159" s="72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4"/>
      <c r="Z159" s="70"/>
    </row>
    <row r="160" spans="1:26">
      <c r="A160" s="70"/>
      <c r="B160" s="70"/>
      <c r="C160" s="70"/>
      <c r="D160" s="70"/>
      <c r="E160" s="71"/>
      <c r="F160" s="71"/>
      <c r="G160" s="72"/>
      <c r="H160" s="72"/>
      <c r="I160" s="72"/>
      <c r="J160" s="72"/>
      <c r="K160" s="72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4"/>
      <c r="Z160" s="70"/>
    </row>
    <row r="161" spans="1:26">
      <c r="A161" s="70"/>
      <c r="B161" s="70"/>
      <c r="C161" s="70"/>
      <c r="D161" s="70"/>
      <c r="E161" s="71"/>
      <c r="F161" s="71"/>
      <c r="G161" s="72"/>
      <c r="H161" s="72"/>
      <c r="I161" s="72"/>
      <c r="J161" s="72"/>
      <c r="K161" s="72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4"/>
      <c r="Z161" s="70"/>
    </row>
    <row r="162" spans="1:26">
      <c r="A162" s="70"/>
      <c r="B162" s="70"/>
      <c r="C162" s="70"/>
      <c r="D162" s="70"/>
      <c r="E162" s="71"/>
      <c r="F162" s="71"/>
      <c r="G162" s="72"/>
      <c r="H162" s="72"/>
      <c r="I162" s="72"/>
      <c r="J162" s="72"/>
      <c r="K162" s="72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4"/>
      <c r="Z162" s="70"/>
    </row>
    <row r="163" spans="1:26">
      <c r="A163" s="70"/>
      <c r="B163" s="70"/>
      <c r="C163" s="70"/>
      <c r="D163" s="70"/>
      <c r="E163" s="71"/>
      <c r="F163" s="71"/>
      <c r="G163" s="72"/>
      <c r="H163" s="72"/>
      <c r="I163" s="72"/>
      <c r="J163" s="72"/>
      <c r="K163" s="72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4"/>
      <c r="Z163" s="70"/>
    </row>
    <row r="164" spans="1:26">
      <c r="A164" s="70"/>
      <c r="B164" s="70"/>
      <c r="C164" s="70"/>
      <c r="D164" s="70"/>
      <c r="E164" s="71"/>
      <c r="F164" s="71"/>
      <c r="G164" s="72"/>
      <c r="H164" s="72"/>
      <c r="I164" s="72"/>
      <c r="J164" s="72"/>
      <c r="K164" s="72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4"/>
      <c r="Z164" s="70"/>
    </row>
    <row r="165" spans="1:26">
      <c r="A165" s="70"/>
      <c r="B165" s="70"/>
      <c r="C165" s="70"/>
      <c r="D165" s="70"/>
      <c r="E165" s="71"/>
      <c r="F165" s="71"/>
      <c r="G165" s="72"/>
      <c r="H165" s="72"/>
      <c r="I165" s="72"/>
      <c r="J165" s="72"/>
      <c r="K165" s="72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4"/>
      <c r="Z165" s="70"/>
    </row>
    <row r="166" spans="1:26">
      <c r="A166" s="70"/>
      <c r="B166" s="70"/>
      <c r="C166" s="70"/>
      <c r="D166" s="70"/>
      <c r="E166" s="71"/>
      <c r="F166" s="71"/>
      <c r="G166" s="72"/>
      <c r="H166" s="72"/>
      <c r="I166" s="72"/>
      <c r="J166" s="72"/>
      <c r="K166" s="72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4"/>
      <c r="Z166" s="70"/>
    </row>
    <row r="167" spans="1:26">
      <c r="A167" s="70"/>
      <c r="B167" s="70"/>
      <c r="C167" s="70"/>
      <c r="D167" s="70"/>
      <c r="E167" s="71"/>
      <c r="F167" s="71"/>
      <c r="G167" s="72"/>
      <c r="H167" s="72"/>
      <c r="I167" s="72"/>
      <c r="J167" s="72"/>
      <c r="K167" s="72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4"/>
      <c r="Z167" s="70"/>
    </row>
    <row r="168" spans="1:26">
      <c r="A168" s="70"/>
      <c r="B168" s="70"/>
      <c r="C168" s="70"/>
      <c r="D168" s="70"/>
      <c r="E168" s="71"/>
      <c r="F168" s="71"/>
      <c r="G168" s="72"/>
      <c r="H168" s="72"/>
      <c r="I168" s="72"/>
      <c r="J168" s="72"/>
      <c r="K168" s="72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4"/>
      <c r="Z168" s="70"/>
    </row>
    <row r="169" spans="1:26">
      <c r="A169" s="70"/>
      <c r="B169" s="70"/>
      <c r="C169" s="70"/>
      <c r="D169" s="70"/>
      <c r="E169" s="71"/>
      <c r="F169" s="71"/>
      <c r="G169" s="72"/>
      <c r="H169" s="72"/>
      <c r="I169" s="72"/>
      <c r="J169" s="72"/>
      <c r="K169" s="72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4"/>
      <c r="Z169" s="70"/>
    </row>
    <row r="170" spans="1:26">
      <c r="A170" s="70"/>
      <c r="B170" s="70"/>
      <c r="C170" s="70"/>
      <c r="D170" s="70"/>
      <c r="E170" s="71"/>
      <c r="F170" s="71"/>
      <c r="G170" s="72"/>
      <c r="H170" s="72"/>
      <c r="I170" s="72"/>
      <c r="J170" s="72"/>
      <c r="K170" s="72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4"/>
      <c r="Z170" s="70"/>
    </row>
    <row r="171" spans="1:26">
      <c r="A171" s="70"/>
      <c r="B171" s="70"/>
      <c r="C171" s="70"/>
      <c r="D171" s="70"/>
      <c r="E171" s="71"/>
      <c r="F171" s="71"/>
      <c r="G171" s="72"/>
      <c r="H171" s="72"/>
      <c r="I171" s="72"/>
      <c r="J171" s="72"/>
      <c r="K171" s="72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4"/>
      <c r="Z171" s="70"/>
    </row>
    <row r="172" spans="1:26">
      <c r="A172" s="70"/>
      <c r="B172" s="70"/>
      <c r="C172" s="70"/>
      <c r="D172" s="70"/>
      <c r="E172" s="71"/>
      <c r="F172" s="71"/>
      <c r="G172" s="72"/>
      <c r="H172" s="72"/>
      <c r="I172" s="72"/>
      <c r="J172" s="72"/>
      <c r="K172" s="72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4"/>
      <c r="Z172" s="70"/>
    </row>
    <row r="173" spans="1:26">
      <c r="A173" s="70"/>
      <c r="B173" s="70"/>
      <c r="C173" s="70"/>
      <c r="D173" s="70"/>
      <c r="E173" s="71"/>
      <c r="F173" s="71"/>
      <c r="G173" s="72"/>
      <c r="H173" s="72"/>
      <c r="I173" s="72"/>
      <c r="J173" s="72"/>
      <c r="K173" s="72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4"/>
      <c r="Z173" s="70"/>
    </row>
    <row r="174" spans="1:26">
      <c r="A174" s="70"/>
      <c r="B174" s="70"/>
      <c r="C174" s="70"/>
      <c r="D174" s="70"/>
      <c r="E174" s="71"/>
      <c r="F174" s="71"/>
      <c r="G174" s="72"/>
      <c r="H174" s="72"/>
      <c r="I174" s="72"/>
      <c r="J174" s="72"/>
      <c r="K174" s="72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4"/>
      <c r="Z174" s="70"/>
    </row>
    <row r="175" spans="1:26">
      <c r="A175" s="70"/>
      <c r="B175" s="70"/>
      <c r="C175" s="70"/>
      <c r="D175" s="70"/>
      <c r="E175" s="71"/>
      <c r="F175" s="71"/>
      <c r="G175" s="72"/>
      <c r="H175" s="72"/>
      <c r="I175" s="72"/>
      <c r="J175" s="72"/>
      <c r="K175" s="72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4"/>
      <c r="Z175" s="70"/>
    </row>
    <row r="176" spans="1:26">
      <c r="A176" s="70"/>
      <c r="B176" s="70"/>
      <c r="C176" s="70"/>
      <c r="D176" s="70"/>
      <c r="E176" s="71"/>
      <c r="F176" s="71"/>
      <c r="G176" s="72"/>
      <c r="H176" s="72"/>
      <c r="I176" s="72"/>
      <c r="J176" s="72"/>
      <c r="K176" s="72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4"/>
      <c r="Z176" s="70"/>
    </row>
    <row r="177" spans="1:26">
      <c r="A177" s="70"/>
      <c r="B177" s="70"/>
      <c r="C177" s="70"/>
      <c r="D177" s="70"/>
      <c r="E177" s="71"/>
      <c r="F177" s="71"/>
      <c r="G177" s="72"/>
      <c r="H177" s="72"/>
      <c r="I177" s="72"/>
      <c r="J177" s="72"/>
      <c r="K177" s="72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4"/>
      <c r="Z177" s="70"/>
    </row>
    <row r="178" spans="1:26">
      <c r="A178" s="70"/>
      <c r="B178" s="70"/>
      <c r="C178" s="70"/>
      <c r="D178" s="70"/>
      <c r="E178" s="71"/>
      <c r="F178" s="71"/>
      <c r="G178" s="72"/>
      <c r="H178" s="72"/>
      <c r="I178" s="72"/>
      <c r="J178" s="72"/>
      <c r="K178" s="72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4"/>
      <c r="Z178" s="70"/>
    </row>
    <row r="179" spans="1:26">
      <c r="A179" s="70"/>
      <c r="B179" s="70"/>
      <c r="C179" s="70"/>
      <c r="D179" s="70"/>
      <c r="E179" s="71"/>
      <c r="F179" s="71"/>
      <c r="G179" s="72"/>
      <c r="H179" s="72"/>
      <c r="I179" s="72"/>
      <c r="J179" s="72"/>
      <c r="K179" s="72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4"/>
      <c r="Z179" s="70"/>
    </row>
    <row r="180" spans="1:26">
      <c r="A180" s="70"/>
      <c r="B180" s="70"/>
      <c r="C180" s="70"/>
      <c r="D180" s="70"/>
      <c r="E180" s="71"/>
      <c r="F180" s="71"/>
      <c r="G180" s="72"/>
      <c r="H180" s="72"/>
      <c r="I180" s="72"/>
      <c r="J180" s="72"/>
      <c r="K180" s="72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4"/>
      <c r="Z180" s="70"/>
    </row>
    <row r="181" spans="1:26">
      <c r="A181" s="70"/>
      <c r="B181" s="70"/>
      <c r="C181" s="70"/>
      <c r="D181" s="70"/>
      <c r="E181" s="71"/>
      <c r="F181" s="71"/>
      <c r="G181" s="72"/>
      <c r="H181" s="72"/>
      <c r="I181" s="72"/>
      <c r="J181" s="72"/>
      <c r="K181" s="72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4"/>
      <c r="Z181" s="70"/>
    </row>
    <row r="182" spans="1:26">
      <c r="A182" s="70"/>
      <c r="B182" s="70"/>
      <c r="C182" s="70"/>
      <c r="D182" s="70"/>
      <c r="E182" s="71"/>
      <c r="F182" s="71"/>
      <c r="G182" s="72"/>
      <c r="H182" s="72"/>
      <c r="I182" s="72"/>
      <c r="J182" s="72"/>
      <c r="K182" s="72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4"/>
      <c r="Z182" s="70"/>
    </row>
    <row r="183" spans="1:26">
      <c r="A183" s="70"/>
      <c r="B183" s="70"/>
      <c r="C183" s="70"/>
      <c r="D183" s="70"/>
      <c r="E183" s="71"/>
      <c r="F183" s="71"/>
      <c r="G183" s="72"/>
      <c r="H183" s="72"/>
      <c r="I183" s="72"/>
      <c r="J183" s="72"/>
      <c r="K183" s="72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4"/>
      <c r="Z183" s="70"/>
    </row>
    <row r="184" spans="1:26">
      <c r="A184" s="70"/>
      <c r="B184" s="70"/>
      <c r="C184" s="70"/>
      <c r="D184" s="70"/>
      <c r="E184" s="71"/>
      <c r="F184" s="71"/>
      <c r="G184" s="72"/>
      <c r="H184" s="72"/>
      <c r="I184" s="72"/>
      <c r="J184" s="72"/>
      <c r="K184" s="72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4"/>
      <c r="Z184" s="70"/>
    </row>
    <row r="185" spans="1:26">
      <c r="A185" s="70"/>
      <c r="B185" s="70"/>
      <c r="C185" s="70"/>
      <c r="D185" s="70"/>
      <c r="E185" s="71"/>
      <c r="F185" s="71"/>
      <c r="G185" s="72"/>
      <c r="H185" s="72"/>
      <c r="I185" s="72"/>
      <c r="J185" s="72"/>
      <c r="K185" s="72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4"/>
      <c r="Z185" s="70"/>
    </row>
    <row r="186" spans="1:26">
      <c r="A186" s="70"/>
      <c r="B186" s="70"/>
      <c r="C186" s="70"/>
      <c r="D186" s="70"/>
      <c r="E186" s="71"/>
      <c r="F186" s="71"/>
      <c r="G186" s="72"/>
      <c r="H186" s="72"/>
      <c r="I186" s="72"/>
      <c r="J186" s="72"/>
      <c r="K186" s="72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4"/>
      <c r="Z186" s="70"/>
    </row>
    <row r="187" spans="1:26">
      <c r="A187" s="70"/>
      <c r="B187" s="70"/>
      <c r="C187" s="70"/>
      <c r="D187" s="70"/>
      <c r="E187" s="71"/>
      <c r="F187" s="71"/>
      <c r="G187" s="72"/>
      <c r="H187" s="72"/>
      <c r="I187" s="72"/>
      <c r="J187" s="72"/>
      <c r="K187" s="72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4"/>
      <c r="Z187" s="70"/>
    </row>
    <row r="188" spans="1:26">
      <c r="A188" s="70"/>
      <c r="B188" s="70"/>
      <c r="C188" s="70"/>
      <c r="D188" s="70"/>
      <c r="E188" s="71"/>
      <c r="F188" s="71"/>
      <c r="G188" s="72"/>
      <c r="H188" s="72"/>
      <c r="I188" s="72"/>
      <c r="J188" s="72"/>
      <c r="K188" s="72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4"/>
      <c r="Z188" s="70"/>
    </row>
    <row r="189" spans="1:26">
      <c r="A189" s="70"/>
      <c r="B189" s="70"/>
      <c r="C189" s="70"/>
      <c r="D189" s="70"/>
      <c r="E189" s="71"/>
      <c r="F189" s="71"/>
      <c r="G189" s="72"/>
      <c r="H189" s="72"/>
      <c r="I189" s="72"/>
      <c r="J189" s="72"/>
      <c r="K189" s="72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4"/>
      <c r="Z189" s="70"/>
    </row>
    <row r="190" spans="1:26">
      <c r="A190" s="70"/>
      <c r="B190" s="70"/>
      <c r="C190" s="70"/>
      <c r="D190" s="70"/>
      <c r="E190" s="71"/>
      <c r="F190" s="71"/>
      <c r="G190" s="72"/>
      <c r="H190" s="72"/>
      <c r="I190" s="72"/>
      <c r="J190" s="72"/>
      <c r="K190" s="72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4"/>
      <c r="Z190" s="70"/>
    </row>
    <row r="191" spans="1:26">
      <c r="A191" s="70"/>
      <c r="B191" s="70"/>
      <c r="C191" s="70"/>
      <c r="D191" s="70"/>
      <c r="E191" s="71"/>
      <c r="F191" s="71"/>
      <c r="G191" s="72"/>
      <c r="H191" s="72"/>
      <c r="I191" s="72"/>
      <c r="J191" s="72"/>
      <c r="K191" s="72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4"/>
      <c r="Z191" s="70"/>
    </row>
    <row r="192" spans="1:26">
      <c r="A192" s="70"/>
      <c r="B192" s="70"/>
      <c r="C192" s="70"/>
      <c r="D192" s="70"/>
      <c r="E192" s="71"/>
      <c r="F192" s="71"/>
      <c r="G192" s="72"/>
      <c r="H192" s="72"/>
      <c r="I192" s="72"/>
      <c r="J192" s="72"/>
      <c r="K192" s="72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4"/>
      <c r="Z192" s="70"/>
    </row>
    <row r="193" spans="1:26">
      <c r="A193" s="70"/>
      <c r="B193" s="70"/>
      <c r="C193" s="70"/>
      <c r="D193" s="70"/>
      <c r="E193" s="71"/>
      <c r="F193" s="71"/>
      <c r="G193" s="72"/>
      <c r="H193" s="72"/>
      <c r="I193" s="72"/>
      <c r="J193" s="72"/>
      <c r="K193" s="72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4"/>
      <c r="Z193" s="70"/>
    </row>
    <row r="194" spans="1:26">
      <c r="A194" s="70"/>
      <c r="B194" s="70"/>
      <c r="C194" s="70"/>
      <c r="D194" s="70"/>
      <c r="E194" s="71"/>
      <c r="F194" s="71"/>
      <c r="G194" s="72"/>
      <c r="H194" s="72"/>
      <c r="I194" s="72"/>
      <c r="J194" s="72"/>
      <c r="K194" s="72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4"/>
      <c r="Z194" s="70"/>
    </row>
    <row r="195" spans="1:26">
      <c r="A195" s="70"/>
      <c r="B195" s="70"/>
      <c r="C195" s="70"/>
      <c r="D195" s="70"/>
      <c r="E195" s="71"/>
      <c r="F195" s="71"/>
      <c r="G195" s="72"/>
      <c r="H195" s="72"/>
      <c r="I195" s="72"/>
      <c r="J195" s="72"/>
      <c r="K195" s="72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4"/>
      <c r="Z195" s="70"/>
    </row>
    <row r="196" spans="1:26">
      <c r="A196" s="70"/>
      <c r="B196" s="70"/>
      <c r="C196" s="70"/>
      <c r="D196" s="70"/>
      <c r="E196" s="71"/>
      <c r="F196" s="71"/>
      <c r="G196" s="72"/>
      <c r="H196" s="72"/>
      <c r="I196" s="72"/>
      <c r="J196" s="72"/>
      <c r="K196" s="72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4"/>
      <c r="Z196" s="70"/>
    </row>
    <row r="197" spans="1:26">
      <c r="A197" s="70"/>
      <c r="B197" s="70"/>
      <c r="C197" s="70"/>
      <c r="D197" s="70"/>
      <c r="E197" s="71"/>
      <c r="F197" s="71"/>
      <c r="G197" s="72"/>
      <c r="H197" s="72"/>
      <c r="I197" s="72"/>
      <c r="J197" s="72"/>
      <c r="K197" s="72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4"/>
      <c r="Z197" s="70"/>
    </row>
    <row r="198" spans="1:26">
      <c r="Y198" s="28"/>
    </row>
    <row r="199" spans="1:26">
      <c r="Y199" s="28"/>
    </row>
    <row r="200" spans="1:26">
      <c r="Y200" s="28"/>
    </row>
  </sheetData>
  <autoFilter ref="A1:Z62" xr:uid="{00000000-0009-0000-0000-000005000000}"/>
  <mergeCells count="17">
    <mergeCell ref="A55:A56"/>
    <mergeCell ref="B55:B56"/>
    <mergeCell ref="A58:A59"/>
    <mergeCell ref="B58:B59"/>
    <mergeCell ref="A60:A62"/>
    <mergeCell ref="B60:B62"/>
    <mergeCell ref="A35:A48"/>
    <mergeCell ref="B35:B48"/>
    <mergeCell ref="A49:A50"/>
    <mergeCell ref="B49:B50"/>
    <mergeCell ref="A51:A53"/>
    <mergeCell ref="B51:B53"/>
    <mergeCell ref="A2:A34"/>
    <mergeCell ref="B2:B34"/>
    <mergeCell ref="Q6:S6"/>
    <mergeCell ref="Q30:S30"/>
    <mergeCell ref="Q31:S31"/>
  </mergeCells>
  <phoneticPr fontId="31" type="noConversion"/>
  <pageMargins left="0.7" right="0.7" top="0.75" bottom="0.75" header="0.3" footer="0.3"/>
  <pageSetup orientation="portrait" horizontalDpi="90" verticalDpi="9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9CEC-0F45-764E-8635-7989B3C57EA7}">
  <dimension ref="A1:CE199"/>
  <sheetViews>
    <sheetView workbookViewId="0">
      <pane xSplit="1" ySplit="2" topLeftCell="B3" activePane="bottomRight" state="frozen"/>
      <selection pane="topRight"/>
      <selection pane="bottomLeft"/>
      <selection pane="bottomRight" activeCell="F34" sqref="F34"/>
    </sheetView>
  </sheetViews>
  <sheetFormatPr baseColWidth="10" defaultRowHeight="16"/>
  <cols>
    <col min="1" max="1" width="19.6640625" style="148" customWidth="1"/>
    <col min="2" max="2" width="35.1640625" style="148" customWidth="1"/>
    <col min="3" max="5" width="10.83203125" style="148" customWidth="1"/>
    <col min="6" max="6" width="22.5" style="148" customWidth="1"/>
    <col min="7" max="7" width="22.6640625" style="148" customWidth="1"/>
    <col min="8" max="9" width="21.1640625" style="148" customWidth="1"/>
    <col min="10" max="10" width="18.1640625" style="148" customWidth="1"/>
    <col min="11" max="11" width="13.1640625" style="148" customWidth="1"/>
    <col min="12" max="12" width="23.33203125" style="148" customWidth="1"/>
    <col min="13" max="13" width="22.33203125" style="148" customWidth="1"/>
    <col min="14" max="14" width="22" style="148" customWidth="1"/>
    <col min="15" max="15" width="20.33203125" style="148" customWidth="1"/>
    <col min="16" max="16" width="16.6640625" style="148" customWidth="1"/>
    <col min="17" max="17" width="19.5" style="148" customWidth="1"/>
    <col min="18" max="23" width="10.83203125" style="148" customWidth="1"/>
    <col min="24" max="83" width="0" style="148" hidden="1" customWidth="1"/>
    <col min="84" max="16384" width="10.83203125" style="148"/>
  </cols>
  <sheetData>
    <row r="1" spans="1:83" ht="24" customHeight="1">
      <c r="A1" s="165"/>
      <c r="B1" s="165"/>
      <c r="C1" s="165"/>
      <c r="D1" s="165"/>
      <c r="E1" s="165"/>
      <c r="F1" s="166" t="s">
        <v>150</v>
      </c>
      <c r="G1" s="166"/>
      <c r="H1" s="166"/>
      <c r="I1" s="166"/>
      <c r="J1" s="167"/>
      <c r="K1" s="167"/>
      <c r="L1" s="166" t="s">
        <v>149</v>
      </c>
      <c r="M1" s="166"/>
      <c r="N1" s="166"/>
      <c r="O1" s="166"/>
      <c r="P1" s="167"/>
      <c r="Q1" s="167"/>
      <c r="R1" s="168" t="s">
        <v>148</v>
      </c>
      <c r="S1" s="168"/>
      <c r="T1" s="168"/>
      <c r="U1" s="168"/>
      <c r="V1" s="168"/>
      <c r="W1" s="168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  <c r="BX1" s="165"/>
      <c r="BY1" s="165"/>
      <c r="BZ1" s="165"/>
      <c r="CA1" s="165"/>
      <c r="CB1" s="165"/>
      <c r="CC1" s="165"/>
      <c r="CD1" s="165"/>
      <c r="CE1" s="165"/>
    </row>
    <row r="2" spans="1:83" ht="24" customHeight="1">
      <c r="A2" s="169" t="s">
        <v>654</v>
      </c>
      <c r="B2" s="169" t="s">
        <v>153</v>
      </c>
      <c r="C2" s="169" t="s">
        <v>655</v>
      </c>
      <c r="D2" s="169" t="s">
        <v>656</v>
      </c>
      <c r="E2" s="169" t="s">
        <v>154</v>
      </c>
      <c r="F2" s="170" t="s">
        <v>657</v>
      </c>
      <c r="G2" s="170" t="s">
        <v>658</v>
      </c>
      <c r="H2" s="171" t="s">
        <v>659</v>
      </c>
      <c r="I2" s="171" t="s">
        <v>660</v>
      </c>
      <c r="J2" s="172" t="s">
        <v>661</v>
      </c>
      <c r="K2" s="172" t="s">
        <v>662</v>
      </c>
      <c r="L2" s="170" t="s">
        <v>657</v>
      </c>
      <c r="M2" s="170" t="s">
        <v>658</v>
      </c>
      <c r="N2" s="171" t="s">
        <v>659</v>
      </c>
      <c r="O2" s="171" t="s">
        <v>660</v>
      </c>
      <c r="P2" s="172" t="s">
        <v>661</v>
      </c>
      <c r="Q2" s="172" t="s">
        <v>662</v>
      </c>
      <c r="R2" s="171" t="s">
        <v>657</v>
      </c>
      <c r="S2" s="171" t="s">
        <v>658</v>
      </c>
      <c r="T2" s="171" t="s">
        <v>663</v>
      </c>
      <c r="U2" s="171" t="s">
        <v>664</v>
      </c>
      <c r="V2" s="171" t="s">
        <v>661</v>
      </c>
      <c r="W2" s="171" t="s">
        <v>662</v>
      </c>
      <c r="X2" s="171" t="s">
        <v>665</v>
      </c>
      <c r="Y2" s="171" t="s">
        <v>666</v>
      </c>
      <c r="Z2" s="171" t="s">
        <v>667</v>
      </c>
      <c r="AA2" s="171" t="s">
        <v>668</v>
      </c>
      <c r="AB2" s="171" t="s">
        <v>669</v>
      </c>
      <c r="AC2" s="170" t="s">
        <v>657</v>
      </c>
      <c r="AD2" s="170" t="s">
        <v>658</v>
      </c>
      <c r="AE2" s="171" t="s">
        <v>659</v>
      </c>
      <c r="AF2" s="171" t="s">
        <v>660</v>
      </c>
      <c r="AG2" s="170" t="s">
        <v>661</v>
      </c>
      <c r="AH2" s="170" t="s">
        <v>662</v>
      </c>
      <c r="AI2" s="171" t="s">
        <v>665</v>
      </c>
      <c r="AJ2" s="171" t="s">
        <v>666</v>
      </c>
      <c r="AK2" s="171" t="s">
        <v>667</v>
      </c>
      <c r="AL2" s="171" t="s">
        <v>668</v>
      </c>
      <c r="AM2" s="171" t="s">
        <v>669</v>
      </c>
      <c r="AN2" s="170" t="s">
        <v>657</v>
      </c>
      <c r="AO2" s="170" t="s">
        <v>658</v>
      </c>
      <c r="AP2" s="171" t="s">
        <v>659</v>
      </c>
      <c r="AQ2" s="171" t="s">
        <v>660</v>
      </c>
      <c r="AR2" s="170" t="s">
        <v>661</v>
      </c>
      <c r="AS2" s="170" t="s">
        <v>662</v>
      </c>
      <c r="AT2" s="171" t="s">
        <v>665</v>
      </c>
      <c r="AU2" s="171" t="s">
        <v>666</v>
      </c>
      <c r="AV2" s="171" t="s">
        <v>667</v>
      </c>
      <c r="AW2" s="171" t="s">
        <v>668</v>
      </c>
      <c r="AX2" s="171" t="s">
        <v>669</v>
      </c>
      <c r="AY2" s="170" t="s">
        <v>657</v>
      </c>
      <c r="AZ2" s="170" t="s">
        <v>658</v>
      </c>
      <c r="BA2" s="171" t="s">
        <v>659</v>
      </c>
      <c r="BB2" s="171" t="s">
        <v>660</v>
      </c>
      <c r="BC2" s="170" t="s">
        <v>661</v>
      </c>
      <c r="BD2" s="170" t="s">
        <v>662</v>
      </c>
      <c r="BE2" s="171" t="s">
        <v>665</v>
      </c>
      <c r="BF2" s="171" t="s">
        <v>666</v>
      </c>
      <c r="BG2" s="171" t="s">
        <v>667</v>
      </c>
      <c r="BH2" s="171" t="s">
        <v>668</v>
      </c>
      <c r="BI2" s="171" t="s">
        <v>669</v>
      </c>
      <c r="BJ2" s="170" t="s">
        <v>657</v>
      </c>
      <c r="BK2" s="170" t="s">
        <v>658</v>
      </c>
      <c r="BL2" s="171" t="s">
        <v>659</v>
      </c>
      <c r="BM2" s="171" t="s">
        <v>660</v>
      </c>
      <c r="BN2" s="170" t="s">
        <v>661</v>
      </c>
      <c r="BO2" s="170" t="s">
        <v>662</v>
      </c>
      <c r="BP2" s="171" t="s">
        <v>665</v>
      </c>
      <c r="BQ2" s="171" t="s">
        <v>666</v>
      </c>
      <c r="BR2" s="171" t="s">
        <v>667</v>
      </c>
      <c r="BS2" s="171" t="s">
        <v>668</v>
      </c>
      <c r="BT2" s="171" t="s">
        <v>669</v>
      </c>
      <c r="BU2" s="170" t="s">
        <v>657</v>
      </c>
      <c r="BV2" s="170" t="s">
        <v>658</v>
      </c>
      <c r="BW2" s="171" t="s">
        <v>659</v>
      </c>
      <c r="BX2" s="171" t="s">
        <v>660</v>
      </c>
      <c r="BY2" s="170" t="s">
        <v>661</v>
      </c>
      <c r="BZ2" s="170" t="s">
        <v>662</v>
      </c>
      <c r="CA2" s="171" t="s">
        <v>665</v>
      </c>
      <c r="CB2" s="171" t="s">
        <v>666</v>
      </c>
      <c r="CC2" s="171" t="s">
        <v>667</v>
      </c>
      <c r="CD2" s="171" t="s">
        <v>668</v>
      </c>
      <c r="CE2" s="171" t="s">
        <v>669</v>
      </c>
    </row>
    <row r="3" spans="1:83" ht="24" customHeight="1">
      <c r="A3" s="173" t="s">
        <v>82</v>
      </c>
      <c r="B3" s="173" t="s">
        <v>670</v>
      </c>
      <c r="C3" s="174" t="s">
        <v>671</v>
      </c>
      <c r="D3" s="173" t="s">
        <v>672</v>
      </c>
      <c r="E3" s="174" t="s">
        <v>210</v>
      </c>
      <c r="F3" s="174">
        <v>58.52</v>
      </c>
      <c r="G3" s="174">
        <v>87</v>
      </c>
      <c r="H3" s="174">
        <v>305.37</v>
      </c>
      <c r="I3" s="174">
        <v>327.89</v>
      </c>
      <c r="J3" s="174">
        <v>16</v>
      </c>
      <c r="K3" s="174">
        <v>18</v>
      </c>
      <c r="L3" s="175">
        <v>25.87</v>
      </c>
      <c r="M3" s="175">
        <v>85.6</v>
      </c>
      <c r="N3" s="175">
        <v>300.11</v>
      </c>
      <c r="O3" s="175">
        <v>358.29</v>
      </c>
      <c r="P3" s="175">
        <v>31.333333329999999</v>
      </c>
      <c r="Q3" s="175">
        <v>35</v>
      </c>
      <c r="R3" s="175">
        <v>29.19</v>
      </c>
      <c r="S3" s="175">
        <v>71.3</v>
      </c>
      <c r="T3" s="175">
        <v>309.23</v>
      </c>
      <c r="U3" s="175">
        <v>327.8</v>
      </c>
      <c r="V3" s="175">
        <v>33</v>
      </c>
      <c r="W3" s="175">
        <v>34</v>
      </c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  <c r="BK3" s="174"/>
      <c r="BL3" s="174"/>
      <c r="BM3" s="174"/>
      <c r="BN3" s="174"/>
      <c r="BO3" s="174"/>
      <c r="BP3" s="174"/>
      <c r="BQ3" s="174"/>
      <c r="BR3" s="174"/>
      <c r="BS3" s="174"/>
      <c r="BT3" s="174"/>
      <c r="BU3" s="174"/>
      <c r="BV3" s="174"/>
      <c r="BW3" s="174"/>
      <c r="BX3" s="174"/>
      <c r="BY3" s="174"/>
      <c r="BZ3" s="174"/>
      <c r="CA3" s="174"/>
      <c r="CB3" s="174"/>
      <c r="CC3" s="174"/>
      <c r="CD3" s="174"/>
      <c r="CE3" s="174"/>
    </row>
    <row r="4" spans="1:83" ht="24" customHeight="1">
      <c r="A4" s="174"/>
      <c r="B4" s="173" t="s">
        <v>673</v>
      </c>
      <c r="C4" s="174" t="s">
        <v>671</v>
      </c>
      <c r="D4" s="173" t="s">
        <v>672</v>
      </c>
      <c r="E4" s="174" t="s">
        <v>210</v>
      </c>
      <c r="F4" s="174">
        <v>39.06</v>
      </c>
      <c r="G4" s="174">
        <v>76</v>
      </c>
      <c r="H4" s="174">
        <v>278.49</v>
      </c>
      <c r="I4" s="174">
        <v>335.51</v>
      </c>
      <c r="J4" s="174">
        <v>15</v>
      </c>
      <c r="K4" s="174">
        <v>17</v>
      </c>
      <c r="L4" s="175">
        <v>30.65</v>
      </c>
      <c r="M4" s="175">
        <v>76.599999999999994</v>
      </c>
      <c r="N4" s="175">
        <v>324.54000000000002</v>
      </c>
      <c r="O4" s="175">
        <v>350.66</v>
      </c>
      <c r="P4" s="175">
        <v>45.333333330000002</v>
      </c>
      <c r="Q4" s="175">
        <v>63</v>
      </c>
      <c r="R4" s="175">
        <v>39.53</v>
      </c>
      <c r="S4" s="175">
        <v>77</v>
      </c>
      <c r="T4" s="175">
        <v>318.14</v>
      </c>
      <c r="U4" s="175">
        <v>343.04</v>
      </c>
      <c r="V4" s="175">
        <v>42</v>
      </c>
      <c r="W4" s="175">
        <v>55</v>
      </c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  <c r="BK4" s="174"/>
      <c r="BL4" s="174"/>
      <c r="BM4" s="174"/>
      <c r="BN4" s="174"/>
      <c r="BO4" s="174"/>
      <c r="BP4" s="174"/>
      <c r="BQ4" s="174"/>
      <c r="BR4" s="174"/>
      <c r="BS4" s="174"/>
      <c r="BT4" s="174"/>
      <c r="BU4" s="174"/>
      <c r="BV4" s="174"/>
      <c r="BW4" s="174"/>
      <c r="BX4" s="174"/>
      <c r="BY4" s="174"/>
      <c r="BZ4" s="174"/>
      <c r="CA4" s="174"/>
      <c r="CB4" s="174"/>
      <c r="CC4" s="174"/>
      <c r="CD4" s="174"/>
      <c r="CE4" s="174"/>
    </row>
    <row r="5" spans="1:83" ht="24" customHeight="1">
      <c r="A5" s="174"/>
      <c r="B5" s="173" t="s">
        <v>674</v>
      </c>
      <c r="C5" s="174" t="s">
        <v>671</v>
      </c>
      <c r="D5" s="173" t="s">
        <v>672</v>
      </c>
      <c r="E5" s="174" t="s">
        <v>210</v>
      </c>
      <c r="F5" s="174">
        <v>58.79</v>
      </c>
      <c r="G5" s="174">
        <v>72</v>
      </c>
      <c r="H5" s="174">
        <v>284.20999999999998</v>
      </c>
      <c r="I5" s="174">
        <v>320.26</v>
      </c>
      <c r="J5" s="174">
        <v>44</v>
      </c>
      <c r="K5" s="174">
        <v>48</v>
      </c>
      <c r="L5" s="175">
        <v>42.29</v>
      </c>
      <c r="M5" s="175">
        <v>65.599999999999994</v>
      </c>
      <c r="N5" s="175">
        <v>325.95999999999998</v>
      </c>
      <c r="O5" s="175">
        <v>350.66</v>
      </c>
      <c r="P5" s="175">
        <v>43</v>
      </c>
      <c r="Q5" s="175">
        <v>47</v>
      </c>
      <c r="R5" s="175">
        <v>51</v>
      </c>
      <c r="S5" s="175">
        <v>82.6</v>
      </c>
      <c r="T5" s="175">
        <v>316.85000000000002</v>
      </c>
      <c r="U5" s="175">
        <v>327.8</v>
      </c>
      <c r="V5" s="175">
        <v>36</v>
      </c>
      <c r="W5" s="175">
        <v>44</v>
      </c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  <c r="BK5" s="174"/>
      <c r="BL5" s="174"/>
      <c r="BM5" s="174"/>
      <c r="BN5" s="174"/>
      <c r="BO5" s="174"/>
      <c r="BP5" s="174"/>
      <c r="BQ5" s="174"/>
      <c r="BR5" s="174"/>
      <c r="BS5" s="174"/>
      <c r="BT5" s="174"/>
      <c r="BU5" s="174"/>
      <c r="BV5" s="174"/>
      <c r="BW5" s="174"/>
      <c r="BX5" s="174"/>
      <c r="BY5" s="174"/>
      <c r="BZ5" s="174"/>
      <c r="CA5" s="174"/>
      <c r="CB5" s="174"/>
      <c r="CC5" s="174"/>
      <c r="CD5" s="174"/>
      <c r="CE5" s="174"/>
    </row>
    <row r="6" spans="1:83" ht="24" customHeight="1">
      <c r="A6" s="174"/>
      <c r="B6" s="173" t="s">
        <v>675</v>
      </c>
      <c r="C6" s="174" t="s">
        <v>671</v>
      </c>
      <c r="D6" s="173" t="s">
        <v>672</v>
      </c>
      <c r="E6" s="174" t="s">
        <v>210</v>
      </c>
      <c r="F6" s="174">
        <v>12.21</v>
      </c>
      <c r="G6" s="174">
        <v>14.6</v>
      </c>
      <c r="H6" s="174">
        <v>296.04000000000002</v>
      </c>
      <c r="I6" s="174">
        <v>320.26</v>
      </c>
      <c r="J6" s="174">
        <v>10</v>
      </c>
      <c r="K6" s="174">
        <v>10</v>
      </c>
      <c r="L6" s="175">
        <v>20.99</v>
      </c>
      <c r="M6" s="175">
        <v>37.5</v>
      </c>
      <c r="N6" s="175">
        <v>319.55</v>
      </c>
      <c r="O6" s="175">
        <v>335.42</v>
      </c>
      <c r="P6" s="175">
        <v>58.333333330000002</v>
      </c>
      <c r="Q6" s="175">
        <v>60</v>
      </c>
      <c r="R6" s="175">
        <v>13.99</v>
      </c>
      <c r="S6" s="175">
        <v>27.6</v>
      </c>
      <c r="T6" s="175">
        <v>316.83</v>
      </c>
      <c r="U6" s="175">
        <v>327.8</v>
      </c>
      <c r="V6" s="175">
        <v>35</v>
      </c>
      <c r="W6" s="175">
        <v>36</v>
      </c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74"/>
      <c r="BX6" s="174"/>
      <c r="BY6" s="174"/>
      <c r="BZ6" s="174"/>
      <c r="CA6" s="174"/>
      <c r="CB6" s="174"/>
      <c r="CC6" s="174"/>
      <c r="CD6" s="174"/>
      <c r="CE6" s="174"/>
    </row>
    <row r="7" spans="1:83" ht="24" customHeight="1">
      <c r="A7" s="174"/>
      <c r="B7" s="173" t="s">
        <v>676</v>
      </c>
      <c r="C7" s="174" t="s">
        <v>677</v>
      </c>
      <c r="D7" s="173" t="s">
        <v>672</v>
      </c>
      <c r="E7" s="174" t="s">
        <v>210</v>
      </c>
      <c r="F7" s="174">
        <v>8.3000000000000007</v>
      </c>
      <c r="G7" s="174">
        <v>9.3000000000000007</v>
      </c>
      <c r="H7" s="174">
        <v>391.4</v>
      </c>
      <c r="I7" s="174">
        <v>402</v>
      </c>
      <c r="J7" s="174">
        <v>6.0416666670000003</v>
      </c>
      <c r="K7" s="174">
        <v>29</v>
      </c>
      <c r="L7" s="175">
        <v>14.6</v>
      </c>
      <c r="M7" s="175">
        <v>43.7</v>
      </c>
      <c r="N7" s="175">
        <v>381.4</v>
      </c>
      <c r="O7" s="175">
        <v>387</v>
      </c>
      <c r="P7" s="175">
        <v>16.56666667</v>
      </c>
      <c r="Q7" s="175">
        <v>19</v>
      </c>
      <c r="R7" s="175">
        <v>15.6</v>
      </c>
      <c r="S7" s="175">
        <v>24.9</v>
      </c>
      <c r="T7" s="175">
        <v>386</v>
      </c>
      <c r="U7" s="175">
        <v>392</v>
      </c>
      <c r="V7" s="175">
        <v>15.06666667</v>
      </c>
      <c r="W7" s="175">
        <v>18</v>
      </c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4"/>
      <c r="BN7" s="174"/>
      <c r="BO7" s="174"/>
      <c r="BP7" s="174"/>
      <c r="BQ7" s="174"/>
      <c r="BR7" s="174"/>
      <c r="BS7" s="174"/>
      <c r="BT7" s="174"/>
      <c r="BU7" s="174"/>
      <c r="BV7" s="174"/>
      <c r="BW7" s="174"/>
      <c r="BX7" s="174"/>
      <c r="BY7" s="174"/>
      <c r="BZ7" s="174"/>
      <c r="CA7" s="174"/>
      <c r="CB7" s="174"/>
      <c r="CC7" s="174"/>
      <c r="CD7" s="174"/>
      <c r="CE7" s="174"/>
    </row>
    <row r="8" spans="1:83" ht="24" customHeight="1">
      <c r="A8" s="174" t="s">
        <v>86</v>
      </c>
      <c r="B8" s="174" t="s">
        <v>678</v>
      </c>
      <c r="C8" s="174" t="s">
        <v>671</v>
      </c>
      <c r="D8" s="174" t="s">
        <v>679</v>
      </c>
      <c r="E8" s="174" t="s">
        <v>210</v>
      </c>
      <c r="F8" s="174">
        <v>0.1</v>
      </c>
      <c r="G8" s="174">
        <v>3</v>
      </c>
      <c r="H8" s="174">
        <v>127</v>
      </c>
      <c r="I8" s="174">
        <v>127</v>
      </c>
      <c r="J8" s="174">
        <v>3.9375</v>
      </c>
      <c r="K8" s="174">
        <v>5</v>
      </c>
      <c r="L8" s="175">
        <v>0.1</v>
      </c>
      <c r="M8" s="175">
        <v>3.1</v>
      </c>
      <c r="N8" s="175">
        <v>128</v>
      </c>
      <c r="O8" s="175">
        <v>128</v>
      </c>
      <c r="P8" s="175">
        <v>15.85</v>
      </c>
      <c r="Q8" s="175">
        <v>17</v>
      </c>
      <c r="R8" s="175">
        <v>0.1</v>
      </c>
      <c r="S8" s="175">
        <v>3.1</v>
      </c>
      <c r="T8" s="175">
        <v>133</v>
      </c>
      <c r="U8" s="175">
        <v>133</v>
      </c>
      <c r="V8" s="175">
        <v>11.016666669999999</v>
      </c>
      <c r="W8" s="175">
        <v>15</v>
      </c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  <c r="BW8" s="174"/>
      <c r="BX8" s="174"/>
      <c r="BY8" s="174"/>
      <c r="BZ8" s="174"/>
      <c r="CA8" s="174"/>
      <c r="CB8" s="174"/>
      <c r="CC8" s="174"/>
      <c r="CD8" s="174"/>
      <c r="CE8" s="174"/>
    </row>
    <row r="9" spans="1:83" ht="24" customHeight="1">
      <c r="A9" s="174"/>
      <c r="B9" s="174" t="s">
        <v>680</v>
      </c>
      <c r="C9" s="174" t="s">
        <v>671</v>
      </c>
      <c r="D9" s="174" t="s">
        <v>679</v>
      </c>
      <c r="E9" s="174" t="s">
        <v>210</v>
      </c>
      <c r="F9" s="174">
        <v>0.1</v>
      </c>
      <c r="G9" s="174">
        <v>3.1</v>
      </c>
      <c r="H9" s="174">
        <v>113</v>
      </c>
      <c r="I9" s="174">
        <v>113</v>
      </c>
      <c r="J9" s="174">
        <v>3.8541666669999999</v>
      </c>
      <c r="K9" s="174">
        <v>5</v>
      </c>
      <c r="L9" s="175">
        <v>0.1</v>
      </c>
      <c r="M9" s="175">
        <v>3.1</v>
      </c>
      <c r="N9" s="175">
        <v>117</v>
      </c>
      <c r="O9" s="175">
        <v>117</v>
      </c>
      <c r="P9" s="175">
        <v>15.766666669999999</v>
      </c>
      <c r="Q9" s="175">
        <v>17</v>
      </c>
      <c r="R9" s="175">
        <v>0.1</v>
      </c>
      <c r="S9" s="175">
        <v>3.1</v>
      </c>
      <c r="T9" s="175">
        <v>116</v>
      </c>
      <c r="U9" s="175">
        <v>116</v>
      </c>
      <c r="V9" s="175">
        <v>11.6</v>
      </c>
      <c r="W9" s="175">
        <v>13</v>
      </c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</row>
    <row r="10" spans="1:83" ht="24" customHeight="1">
      <c r="A10" s="174"/>
      <c r="B10" s="174" t="s">
        <v>681</v>
      </c>
      <c r="C10" s="174" t="s">
        <v>671</v>
      </c>
      <c r="D10" s="174" t="s">
        <v>679</v>
      </c>
      <c r="E10" s="174" t="s">
        <v>210</v>
      </c>
      <c r="F10" s="174">
        <v>2.2999999999999998</v>
      </c>
      <c r="G10" s="174">
        <v>12.5</v>
      </c>
      <c r="H10" s="174">
        <v>111.3</v>
      </c>
      <c r="I10" s="174">
        <v>118</v>
      </c>
      <c r="J10" s="174">
        <v>4.0416666670000003</v>
      </c>
      <c r="K10" s="174">
        <v>5</v>
      </c>
      <c r="L10" s="175">
        <v>1.2</v>
      </c>
      <c r="M10" s="175">
        <v>6.2</v>
      </c>
      <c r="N10" s="175">
        <v>109.3</v>
      </c>
      <c r="O10" s="175">
        <v>117</v>
      </c>
      <c r="P10" s="175">
        <v>15.85</v>
      </c>
      <c r="Q10" s="175">
        <v>17</v>
      </c>
      <c r="R10" s="175">
        <v>1.4</v>
      </c>
      <c r="S10" s="175">
        <v>9.3000000000000007</v>
      </c>
      <c r="T10" s="175">
        <v>108.6</v>
      </c>
      <c r="U10" s="175">
        <v>116</v>
      </c>
      <c r="V10" s="175">
        <v>11.31666667</v>
      </c>
      <c r="W10" s="175">
        <v>13</v>
      </c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74"/>
      <c r="BT10" s="174"/>
      <c r="BU10" s="174"/>
      <c r="BV10" s="174"/>
      <c r="BW10" s="174"/>
      <c r="BX10" s="174"/>
      <c r="BY10" s="174"/>
      <c r="BZ10" s="174"/>
      <c r="CA10" s="174"/>
      <c r="CB10" s="174"/>
      <c r="CC10" s="174"/>
      <c r="CD10" s="174"/>
      <c r="CE10" s="174"/>
    </row>
    <row r="11" spans="1:83" ht="24" customHeight="1">
      <c r="A11" s="174"/>
      <c r="B11" s="174" t="s">
        <v>676</v>
      </c>
      <c r="C11" s="174" t="s">
        <v>677</v>
      </c>
      <c r="D11" s="174" t="s">
        <v>679</v>
      </c>
      <c r="E11" s="174" t="s">
        <v>210</v>
      </c>
      <c r="F11" s="174">
        <v>0.1</v>
      </c>
      <c r="G11" s="174">
        <v>3.1</v>
      </c>
      <c r="H11" s="174">
        <v>111.8</v>
      </c>
      <c r="I11" s="174">
        <v>112</v>
      </c>
      <c r="J11" s="174">
        <v>11.89583333</v>
      </c>
      <c r="K11" s="174">
        <v>21</v>
      </c>
      <c r="L11" s="175">
        <v>0.1</v>
      </c>
      <c r="M11" s="175">
        <v>3.1</v>
      </c>
      <c r="N11" s="175">
        <v>117</v>
      </c>
      <c r="O11" s="175">
        <v>117</v>
      </c>
      <c r="P11" s="175">
        <v>16.100000000000001</v>
      </c>
      <c r="Q11" s="175">
        <v>17</v>
      </c>
      <c r="R11" s="175">
        <v>0.1</v>
      </c>
      <c r="S11" s="175">
        <v>3.1</v>
      </c>
      <c r="T11" s="175">
        <v>116</v>
      </c>
      <c r="U11" s="175">
        <v>116</v>
      </c>
      <c r="V11" s="175">
        <v>14.366666670000001</v>
      </c>
      <c r="W11" s="175">
        <v>18</v>
      </c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174"/>
      <c r="BN11" s="174"/>
      <c r="BO11" s="174"/>
      <c r="BP11" s="174"/>
      <c r="BQ11" s="174"/>
      <c r="BR11" s="174"/>
      <c r="BS11" s="174"/>
      <c r="BT11" s="174"/>
      <c r="BU11" s="174"/>
      <c r="BV11" s="174"/>
      <c r="BW11" s="174"/>
      <c r="BX11" s="174"/>
      <c r="BY11" s="174"/>
      <c r="BZ11" s="174"/>
      <c r="CA11" s="174"/>
      <c r="CB11" s="174"/>
      <c r="CC11" s="174"/>
      <c r="CD11" s="174"/>
      <c r="CE11" s="174"/>
    </row>
    <row r="12" spans="1:83" ht="24" customHeight="1">
      <c r="A12" s="174" t="s">
        <v>89</v>
      </c>
      <c r="B12" s="174" t="s">
        <v>681</v>
      </c>
      <c r="C12" s="174" t="s">
        <v>671</v>
      </c>
      <c r="D12" s="174" t="s">
        <v>682</v>
      </c>
      <c r="E12" s="174" t="s">
        <v>210</v>
      </c>
      <c r="F12" s="174">
        <v>14.53</v>
      </c>
      <c r="G12" s="174">
        <v>59.3</v>
      </c>
      <c r="H12" s="174">
        <v>122</v>
      </c>
      <c r="I12" s="174">
        <v>129.63</v>
      </c>
      <c r="J12" s="174">
        <v>32.33</v>
      </c>
      <c r="K12" s="174">
        <v>35</v>
      </c>
      <c r="L12" s="175">
        <v>34.04</v>
      </c>
      <c r="M12" s="175">
        <v>148</v>
      </c>
      <c r="N12" s="175">
        <v>126.23</v>
      </c>
      <c r="O12" s="175">
        <v>144.84</v>
      </c>
      <c r="P12" s="175">
        <v>23.3333333</v>
      </c>
      <c r="Q12" s="175">
        <v>31</v>
      </c>
      <c r="R12" s="175">
        <v>13.82</v>
      </c>
      <c r="S12" s="175">
        <v>87</v>
      </c>
      <c r="T12" s="175">
        <v>138.53</v>
      </c>
      <c r="U12" s="175">
        <v>144.84</v>
      </c>
      <c r="V12" s="175">
        <v>19.329999999999998</v>
      </c>
      <c r="W12" s="175">
        <v>21</v>
      </c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174"/>
      <c r="BO12" s="174"/>
      <c r="BP12" s="174"/>
      <c r="BQ12" s="174"/>
      <c r="BR12" s="174"/>
      <c r="BS12" s="174"/>
      <c r="BT12" s="174"/>
      <c r="BU12" s="174"/>
      <c r="BV12" s="174"/>
      <c r="BW12" s="174"/>
      <c r="BX12" s="174"/>
      <c r="BY12" s="174"/>
      <c r="BZ12" s="174"/>
      <c r="CA12" s="174"/>
      <c r="CB12" s="174"/>
      <c r="CC12" s="174"/>
      <c r="CD12" s="174"/>
      <c r="CE12" s="174"/>
    </row>
    <row r="13" spans="1:83" ht="24" customHeight="1">
      <c r="A13" s="174"/>
      <c r="B13" s="174" t="s">
        <v>676</v>
      </c>
      <c r="C13" s="174" t="s">
        <v>677</v>
      </c>
      <c r="D13" s="174" t="s">
        <v>682</v>
      </c>
      <c r="E13" s="174" t="s">
        <v>210</v>
      </c>
      <c r="F13" s="174">
        <v>0.1</v>
      </c>
      <c r="G13" s="174">
        <v>3.1</v>
      </c>
      <c r="H13" s="174">
        <v>120</v>
      </c>
      <c r="I13" s="174">
        <v>120</v>
      </c>
      <c r="J13" s="174">
        <v>5.2916666670000003</v>
      </c>
      <c r="K13" s="174">
        <v>6</v>
      </c>
      <c r="L13" s="175">
        <v>0.1</v>
      </c>
      <c r="M13" s="175">
        <v>3.1</v>
      </c>
      <c r="N13" s="175">
        <v>113</v>
      </c>
      <c r="O13" s="175">
        <v>113</v>
      </c>
      <c r="P13" s="175">
        <v>16.18333333</v>
      </c>
      <c r="Q13" s="175">
        <v>17</v>
      </c>
      <c r="R13" s="175">
        <v>0.1</v>
      </c>
      <c r="S13" s="175">
        <v>3.1</v>
      </c>
      <c r="T13" s="175">
        <v>107</v>
      </c>
      <c r="U13" s="175">
        <v>107</v>
      </c>
      <c r="V13" s="175">
        <v>15.08333333</v>
      </c>
      <c r="W13" s="175">
        <v>21</v>
      </c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174"/>
      <c r="BO13" s="174"/>
      <c r="BP13" s="174"/>
      <c r="BQ13" s="174"/>
      <c r="BR13" s="174"/>
      <c r="BS13" s="174"/>
      <c r="BT13" s="174"/>
      <c r="BU13" s="174"/>
      <c r="BV13" s="174"/>
      <c r="BW13" s="174"/>
      <c r="BX13" s="174"/>
      <c r="BY13" s="174"/>
      <c r="BZ13" s="174"/>
      <c r="CA13" s="174"/>
      <c r="CB13" s="174"/>
      <c r="CC13" s="174"/>
      <c r="CD13" s="174"/>
      <c r="CE13" s="174"/>
    </row>
    <row r="14" spans="1:83" ht="24" customHeight="1">
      <c r="A14" s="174" t="s">
        <v>85</v>
      </c>
      <c r="B14" s="174" t="s">
        <v>683</v>
      </c>
      <c r="C14" s="174" t="s">
        <v>671</v>
      </c>
      <c r="D14" s="174" t="s">
        <v>684</v>
      </c>
      <c r="E14" s="174" t="s">
        <v>210</v>
      </c>
      <c r="F14" s="174">
        <v>21.01</v>
      </c>
      <c r="G14" s="174">
        <v>149</v>
      </c>
      <c r="H14" s="174">
        <v>138.80000000000001</v>
      </c>
      <c r="I14" s="174">
        <v>171</v>
      </c>
      <c r="J14" s="174">
        <v>27.6</v>
      </c>
      <c r="K14" s="174">
        <v>31</v>
      </c>
      <c r="L14" s="175">
        <v>87</v>
      </c>
      <c r="M14" s="175">
        <v>235</v>
      </c>
      <c r="N14" s="175">
        <v>122.8</v>
      </c>
      <c r="O14" s="175">
        <v>159</v>
      </c>
      <c r="P14" s="175">
        <v>26.833333329999999</v>
      </c>
      <c r="Q14" s="175">
        <v>51</v>
      </c>
      <c r="R14" s="175">
        <v>84.7</v>
      </c>
      <c r="S14" s="175">
        <v>188</v>
      </c>
      <c r="T14" s="175">
        <v>123.3</v>
      </c>
      <c r="U14" s="175">
        <v>156</v>
      </c>
      <c r="V14" s="175">
        <v>29.416666670000001</v>
      </c>
      <c r="W14" s="175">
        <v>60</v>
      </c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74"/>
      <c r="BS14" s="174"/>
      <c r="BT14" s="174"/>
      <c r="BU14" s="174"/>
      <c r="BV14" s="174"/>
      <c r="BW14" s="174"/>
      <c r="BX14" s="174"/>
      <c r="BY14" s="174"/>
      <c r="BZ14" s="174"/>
      <c r="CA14" s="174"/>
      <c r="CB14" s="174"/>
      <c r="CC14" s="174"/>
      <c r="CD14" s="174"/>
      <c r="CE14" s="174"/>
    </row>
    <row r="15" spans="1:83" ht="24" customHeight="1">
      <c r="A15" s="174"/>
      <c r="B15" s="174" t="s">
        <v>685</v>
      </c>
      <c r="C15" s="174"/>
      <c r="D15" s="174" t="s">
        <v>684</v>
      </c>
      <c r="E15" s="174" t="s">
        <v>210</v>
      </c>
      <c r="F15" s="174">
        <v>14.43</v>
      </c>
      <c r="G15" s="174">
        <v>28.1</v>
      </c>
      <c r="H15" s="174">
        <v>163.66999999999999</v>
      </c>
      <c r="I15" s="174">
        <v>172</v>
      </c>
      <c r="J15" s="174">
        <v>18.3</v>
      </c>
      <c r="K15" s="174">
        <v>22</v>
      </c>
      <c r="L15" s="175">
        <v>6.2</v>
      </c>
      <c r="M15" s="175">
        <v>9.3000000000000007</v>
      </c>
      <c r="N15" s="175">
        <v>225.2</v>
      </c>
      <c r="O15" s="175">
        <v>228</v>
      </c>
      <c r="P15" s="175">
        <v>15.35</v>
      </c>
      <c r="Q15" s="175">
        <v>16</v>
      </c>
      <c r="R15" s="175">
        <v>6.2</v>
      </c>
      <c r="S15" s="175">
        <v>9.3000000000000007</v>
      </c>
      <c r="T15" s="175">
        <v>226.2</v>
      </c>
      <c r="U15" s="175">
        <v>229</v>
      </c>
      <c r="V15" s="175">
        <v>5.65</v>
      </c>
      <c r="W15" s="175">
        <v>9</v>
      </c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  <c r="BD15" s="174"/>
      <c r="BE15" s="174"/>
      <c r="BF15" s="174"/>
      <c r="BG15" s="174"/>
      <c r="BH15" s="174"/>
      <c r="BI15" s="174"/>
      <c r="BJ15" s="174"/>
      <c r="BK15" s="174"/>
      <c r="BL15" s="174"/>
      <c r="BM15" s="174"/>
      <c r="BN15" s="174"/>
      <c r="BO15" s="174"/>
      <c r="BP15" s="174"/>
      <c r="BQ15" s="174"/>
      <c r="BR15" s="174"/>
      <c r="BS15" s="174"/>
      <c r="BT15" s="174"/>
      <c r="BU15" s="174"/>
      <c r="BV15" s="174"/>
      <c r="BW15" s="174"/>
      <c r="BX15" s="174"/>
      <c r="BY15" s="174"/>
      <c r="BZ15" s="174"/>
      <c r="CA15" s="174"/>
      <c r="CB15" s="174"/>
      <c r="CC15" s="174"/>
      <c r="CD15" s="174"/>
      <c r="CE15" s="174"/>
    </row>
    <row r="16" spans="1:83" ht="24" customHeight="1">
      <c r="A16" s="174"/>
      <c r="B16" s="174" t="s">
        <v>686</v>
      </c>
      <c r="C16" s="174" t="s">
        <v>671</v>
      </c>
      <c r="D16" s="174" t="s">
        <v>684</v>
      </c>
      <c r="E16" s="174" t="s">
        <v>210</v>
      </c>
      <c r="F16" s="174">
        <v>21.86</v>
      </c>
      <c r="G16" s="174">
        <v>116</v>
      </c>
      <c r="H16" s="174">
        <v>236.56</v>
      </c>
      <c r="I16" s="174">
        <v>242</v>
      </c>
      <c r="J16" s="174">
        <v>37</v>
      </c>
      <c r="K16" s="174">
        <v>60</v>
      </c>
      <c r="L16" s="175">
        <v>17.8</v>
      </c>
      <c r="M16" s="175">
        <v>33.299999999999997</v>
      </c>
      <c r="N16" s="175">
        <v>222.3</v>
      </c>
      <c r="O16" s="175">
        <v>224</v>
      </c>
      <c r="P16" s="175">
        <v>24.733333330000001</v>
      </c>
      <c r="Q16" s="175">
        <v>50</v>
      </c>
      <c r="R16" s="175">
        <v>21.4</v>
      </c>
      <c r="S16" s="175">
        <v>71.8</v>
      </c>
      <c r="T16" s="175">
        <v>224.5</v>
      </c>
      <c r="U16" s="175">
        <v>227</v>
      </c>
      <c r="V16" s="175">
        <v>21.12</v>
      </c>
      <c r="W16" s="175">
        <v>56</v>
      </c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  <c r="BF16" s="174"/>
      <c r="BG16" s="174"/>
      <c r="BH16" s="174"/>
      <c r="BI16" s="174"/>
      <c r="BJ16" s="174"/>
      <c r="BK16" s="174"/>
      <c r="BL16" s="174"/>
      <c r="BM16" s="174"/>
      <c r="BN16" s="174"/>
      <c r="BO16" s="174"/>
      <c r="BP16" s="174"/>
      <c r="BQ16" s="174"/>
      <c r="BR16" s="174"/>
      <c r="BS16" s="174"/>
      <c r="BT16" s="174"/>
      <c r="BU16" s="174"/>
      <c r="BV16" s="174"/>
      <c r="BW16" s="174"/>
      <c r="BX16" s="174"/>
      <c r="BY16" s="174"/>
      <c r="BZ16" s="174"/>
      <c r="CA16" s="174"/>
      <c r="CB16" s="174"/>
      <c r="CC16" s="174"/>
      <c r="CD16" s="174"/>
      <c r="CE16" s="174"/>
    </row>
    <row r="17" spans="1:83" ht="24" customHeight="1">
      <c r="A17" s="174"/>
      <c r="B17" s="174" t="s">
        <v>687</v>
      </c>
      <c r="C17" s="174" t="s">
        <v>671</v>
      </c>
      <c r="D17" s="174" t="s">
        <v>684</v>
      </c>
      <c r="E17" s="174" t="s">
        <v>210</v>
      </c>
      <c r="F17" s="174">
        <v>32.19</v>
      </c>
      <c r="G17" s="174">
        <v>77.3</v>
      </c>
      <c r="H17" s="174">
        <v>263.79000000000002</v>
      </c>
      <c r="I17" s="174">
        <v>303</v>
      </c>
      <c r="J17" s="174">
        <v>25.3</v>
      </c>
      <c r="K17" s="174">
        <v>33</v>
      </c>
      <c r="L17" s="175">
        <v>33.1</v>
      </c>
      <c r="M17" s="175">
        <v>124</v>
      </c>
      <c r="N17" s="175">
        <v>241.4</v>
      </c>
      <c r="O17" s="175">
        <v>302</v>
      </c>
      <c r="P17" s="175">
        <v>28.883333329999999</v>
      </c>
      <c r="Q17" s="175">
        <v>54</v>
      </c>
      <c r="R17" s="175">
        <v>41.3</v>
      </c>
      <c r="S17" s="175">
        <v>111</v>
      </c>
      <c r="T17" s="175">
        <v>218.2</v>
      </c>
      <c r="U17" s="175">
        <v>253</v>
      </c>
      <c r="V17" s="175">
        <v>26.04</v>
      </c>
      <c r="W17" s="175">
        <v>49</v>
      </c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  <c r="BD17" s="174"/>
      <c r="BE17" s="174"/>
      <c r="BF17" s="174"/>
      <c r="BG17" s="174"/>
      <c r="BH17" s="174"/>
      <c r="BI17" s="174"/>
      <c r="BJ17" s="174"/>
      <c r="BK17" s="174"/>
      <c r="BL17" s="174"/>
      <c r="BM17" s="174"/>
      <c r="BN17" s="174"/>
      <c r="BO17" s="174"/>
      <c r="BP17" s="174"/>
      <c r="BQ17" s="174"/>
      <c r="BR17" s="174"/>
      <c r="BS17" s="174"/>
      <c r="BT17" s="174"/>
      <c r="BU17" s="174"/>
      <c r="BV17" s="174"/>
      <c r="BW17" s="174"/>
      <c r="BX17" s="174"/>
      <c r="BY17" s="174"/>
      <c r="BZ17" s="174"/>
      <c r="CA17" s="174"/>
      <c r="CB17" s="174"/>
      <c r="CC17" s="174"/>
      <c r="CD17" s="174"/>
      <c r="CE17" s="174"/>
    </row>
    <row r="18" spans="1:83" ht="24" customHeight="1">
      <c r="A18" s="174"/>
      <c r="B18" s="174" t="s">
        <v>688</v>
      </c>
      <c r="C18" s="174" t="s">
        <v>671</v>
      </c>
      <c r="D18" s="174" t="s">
        <v>684</v>
      </c>
      <c r="E18" s="174" t="s">
        <v>210</v>
      </c>
      <c r="F18" s="174">
        <v>13.14</v>
      </c>
      <c r="G18" s="174">
        <v>16</v>
      </c>
      <c r="H18" s="174">
        <v>301.91000000000003</v>
      </c>
      <c r="I18" s="174">
        <v>306</v>
      </c>
      <c r="J18" s="174">
        <v>18</v>
      </c>
      <c r="K18" s="174">
        <v>18</v>
      </c>
      <c r="L18" s="175">
        <v>17.8</v>
      </c>
      <c r="M18" s="175">
        <v>28.1</v>
      </c>
      <c r="N18" s="175">
        <v>222.5</v>
      </c>
      <c r="O18" s="175">
        <v>230</v>
      </c>
      <c r="P18" s="175">
        <v>24.35</v>
      </c>
      <c r="Q18" s="175">
        <v>26</v>
      </c>
      <c r="R18" s="175">
        <v>18.600000000000001</v>
      </c>
      <c r="S18" s="175">
        <v>30.3</v>
      </c>
      <c r="T18" s="175">
        <v>223.6</v>
      </c>
      <c r="U18" s="175">
        <v>227</v>
      </c>
      <c r="V18" s="175">
        <v>17.883333329999999</v>
      </c>
      <c r="W18" s="175">
        <v>27</v>
      </c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4"/>
      <c r="BM18" s="174"/>
      <c r="BN18" s="174"/>
      <c r="BO18" s="174"/>
      <c r="BP18" s="174"/>
      <c r="BQ18" s="174"/>
      <c r="BR18" s="174"/>
      <c r="BS18" s="174"/>
      <c r="BT18" s="174"/>
      <c r="BU18" s="174"/>
      <c r="BV18" s="174"/>
      <c r="BW18" s="174"/>
      <c r="BX18" s="174"/>
      <c r="BY18" s="174"/>
      <c r="BZ18" s="174"/>
      <c r="CA18" s="174"/>
      <c r="CB18" s="174"/>
      <c r="CC18" s="174"/>
      <c r="CD18" s="174"/>
      <c r="CE18" s="174"/>
    </row>
    <row r="19" spans="1:83" ht="24" customHeight="1">
      <c r="A19" s="174"/>
      <c r="B19" s="174" t="s">
        <v>676</v>
      </c>
      <c r="C19" s="174" t="s">
        <v>677</v>
      </c>
      <c r="D19" s="174" t="s">
        <v>684</v>
      </c>
      <c r="E19" s="174" t="s">
        <v>210</v>
      </c>
      <c r="F19" s="174">
        <v>0</v>
      </c>
      <c r="G19" s="174">
        <v>0</v>
      </c>
      <c r="H19" s="174">
        <v>0</v>
      </c>
      <c r="I19" s="174">
        <v>0</v>
      </c>
      <c r="J19" s="174">
        <v>18.600000000000001</v>
      </c>
      <c r="K19" s="174">
        <v>22</v>
      </c>
      <c r="L19" s="175">
        <v>0.4</v>
      </c>
      <c r="M19" s="175">
        <v>3.1</v>
      </c>
      <c r="N19" s="175">
        <v>127.3</v>
      </c>
      <c r="O19" s="175">
        <v>137</v>
      </c>
      <c r="P19" s="175">
        <v>16.100000000000001</v>
      </c>
      <c r="Q19" s="175">
        <v>18</v>
      </c>
      <c r="R19" s="175">
        <v>0.5</v>
      </c>
      <c r="S19" s="175">
        <v>3.1</v>
      </c>
      <c r="T19" s="175">
        <v>128.1</v>
      </c>
      <c r="U19" s="175">
        <v>129</v>
      </c>
      <c r="V19" s="175">
        <v>14.483333330000001</v>
      </c>
      <c r="W19" s="175">
        <v>19</v>
      </c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4"/>
      <c r="BN19" s="174"/>
      <c r="BO19" s="174"/>
      <c r="BP19" s="174"/>
      <c r="BQ19" s="174"/>
      <c r="BR19" s="174"/>
      <c r="BS19" s="174"/>
      <c r="BT19" s="174"/>
      <c r="BU19" s="174"/>
      <c r="BV19" s="174"/>
      <c r="BW19" s="174"/>
      <c r="BX19" s="174"/>
      <c r="BY19" s="174"/>
      <c r="BZ19" s="174"/>
      <c r="CA19" s="174"/>
      <c r="CB19" s="174"/>
      <c r="CC19" s="174"/>
      <c r="CD19" s="174"/>
      <c r="CE19" s="174"/>
    </row>
    <row r="20" spans="1:83" ht="24" customHeight="1">
      <c r="A20" s="174" t="s">
        <v>77</v>
      </c>
      <c r="B20" s="174" t="s">
        <v>689</v>
      </c>
      <c r="C20" s="174" t="s">
        <v>671</v>
      </c>
      <c r="D20" s="174" t="s">
        <v>690</v>
      </c>
      <c r="E20" s="174" t="s">
        <v>210</v>
      </c>
      <c r="F20" s="174">
        <v>8.1999999999999993</v>
      </c>
      <c r="G20" s="174">
        <v>37.1</v>
      </c>
      <c r="H20" s="174">
        <v>313.8</v>
      </c>
      <c r="I20" s="174">
        <v>332</v>
      </c>
      <c r="J20" s="174">
        <v>21.541666670000001</v>
      </c>
      <c r="K20" s="174">
        <v>36</v>
      </c>
      <c r="L20" s="175">
        <v>11.7</v>
      </c>
      <c r="M20" s="175">
        <v>78.7</v>
      </c>
      <c r="N20" s="175">
        <v>327.39999999999998</v>
      </c>
      <c r="O20" s="175">
        <v>354</v>
      </c>
      <c r="P20" s="175">
        <v>26.733333330000001</v>
      </c>
      <c r="Q20" s="175">
        <v>70</v>
      </c>
      <c r="R20" s="175">
        <v>10</v>
      </c>
      <c r="S20" s="175">
        <v>78.5</v>
      </c>
      <c r="T20" s="175">
        <v>329.2</v>
      </c>
      <c r="U20" s="175">
        <v>360</v>
      </c>
      <c r="V20" s="175">
        <v>27.366666670000001</v>
      </c>
      <c r="W20" s="175">
        <v>66</v>
      </c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4"/>
      <c r="BN20" s="174"/>
      <c r="BO20" s="174"/>
      <c r="BP20" s="174"/>
      <c r="BQ20" s="174"/>
      <c r="BR20" s="174"/>
      <c r="BS20" s="174"/>
      <c r="BT20" s="174"/>
      <c r="BU20" s="174"/>
      <c r="BV20" s="174"/>
      <c r="BW20" s="174"/>
      <c r="BX20" s="174"/>
      <c r="BY20" s="174"/>
      <c r="BZ20" s="174"/>
      <c r="CA20" s="174"/>
      <c r="CB20" s="174"/>
      <c r="CC20" s="174"/>
      <c r="CD20" s="174"/>
      <c r="CE20" s="174"/>
    </row>
    <row r="21" spans="1:83" ht="24" customHeight="1">
      <c r="A21" s="174"/>
      <c r="B21" s="174" t="s">
        <v>676</v>
      </c>
      <c r="C21" s="174" t="s">
        <v>677</v>
      </c>
      <c r="D21" s="174" t="s">
        <v>690</v>
      </c>
      <c r="E21" s="174" t="s">
        <v>210</v>
      </c>
      <c r="F21" s="174">
        <v>0.7</v>
      </c>
      <c r="G21" s="174">
        <v>3.1</v>
      </c>
      <c r="H21" s="174">
        <v>323.2</v>
      </c>
      <c r="I21" s="174">
        <v>325</v>
      </c>
      <c r="J21" s="174">
        <v>3.9166666669999999</v>
      </c>
      <c r="K21" s="174">
        <v>5</v>
      </c>
      <c r="L21" s="175">
        <v>1.1000000000000001</v>
      </c>
      <c r="M21" s="175">
        <v>3.1</v>
      </c>
      <c r="N21" s="175">
        <v>337</v>
      </c>
      <c r="O21" s="175">
        <v>339</v>
      </c>
      <c r="P21" s="175">
        <v>16.083333329999999</v>
      </c>
      <c r="Q21" s="175">
        <v>17</v>
      </c>
      <c r="R21" s="175">
        <v>2.9</v>
      </c>
      <c r="S21" s="175">
        <v>6.2</v>
      </c>
      <c r="T21" s="175">
        <v>330.4</v>
      </c>
      <c r="U21" s="175">
        <v>338</v>
      </c>
      <c r="V21" s="175">
        <v>12.983333330000001</v>
      </c>
      <c r="W21" s="175">
        <v>18</v>
      </c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174"/>
      <c r="BN21" s="174"/>
      <c r="BO21" s="174"/>
      <c r="BP21" s="174"/>
      <c r="BQ21" s="174"/>
      <c r="BR21" s="174"/>
      <c r="BS21" s="174"/>
      <c r="BT21" s="174"/>
      <c r="BU21" s="174"/>
      <c r="BV21" s="174"/>
      <c r="BW21" s="174"/>
      <c r="BX21" s="174"/>
      <c r="BY21" s="174"/>
      <c r="BZ21" s="174"/>
      <c r="CA21" s="174"/>
      <c r="CB21" s="174"/>
      <c r="CC21" s="174"/>
      <c r="CD21" s="174"/>
      <c r="CE21" s="174"/>
    </row>
    <row r="22" spans="1:83" ht="24" customHeight="1">
      <c r="A22" s="174" t="s">
        <v>83</v>
      </c>
      <c r="B22" s="174" t="s">
        <v>687</v>
      </c>
      <c r="C22" s="174" t="s">
        <v>671</v>
      </c>
      <c r="D22" s="174" t="s">
        <v>691</v>
      </c>
      <c r="E22" s="174" t="s">
        <v>210</v>
      </c>
      <c r="F22" s="174">
        <v>8.9</v>
      </c>
      <c r="G22" s="174">
        <v>46.8</v>
      </c>
      <c r="H22" s="174">
        <v>114.1</v>
      </c>
      <c r="I22" s="174">
        <v>119</v>
      </c>
      <c r="J22" s="174">
        <v>15</v>
      </c>
      <c r="K22" s="174">
        <v>32</v>
      </c>
      <c r="L22" s="175">
        <v>0.2</v>
      </c>
      <c r="M22" s="175">
        <v>3.1</v>
      </c>
      <c r="N22" s="175">
        <v>87.4</v>
      </c>
      <c r="O22" s="175">
        <v>97</v>
      </c>
      <c r="P22" s="175">
        <v>16.533333330000001</v>
      </c>
      <c r="Q22" s="175">
        <v>39</v>
      </c>
      <c r="R22" s="175">
        <v>11.1</v>
      </c>
      <c r="S22" s="175">
        <v>57.5</v>
      </c>
      <c r="T22" s="175">
        <v>113.1</v>
      </c>
      <c r="U22" s="175">
        <v>118</v>
      </c>
      <c r="V22" s="175">
        <v>25.05</v>
      </c>
      <c r="W22" s="175">
        <v>50</v>
      </c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174"/>
      <c r="BN22" s="174"/>
      <c r="BO22" s="174"/>
      <c r="BP22" s="174"/>
      <c r="BQ22" s="174"/>
      <c r="BR22" s="174"/>
      <c r="BS22" s="174"/>
      <c r="BT22" s="174"/>
      <c r="BU22" s="174"/>
      <c r="BV22" s="174"/>
      <c r="BW22" s="174"/>
      <c r="BX22" s="174"/>
      <c r="BY22" s="174"/>
      <c r="BZ22" s="174"/>
      <c r="CA22" s="174"/>
      <c r="CB22" s="174"/>
      <c r="CC22" s="174"/>
      <c r="CD22" s="174"/>
      <c r="CE22" s="174"/>
    </row>
    <row r="23" spans="1:83" ht="24" customHeight="1">
      <c r="A23" s="174"/>
      <c r="B23" s="174" t="s">
        <v>692</v>
      </c>
      <c r="C23" s="174" t="s">
        <v>671</v>
      </c>
      <c r="D23" s="174" t="s">
        <v>691</v>
      </c>
      <c r="E23" s="174" t="s">
        <v>210</v>
      </c>
      <c r="F23" s="174">
        <v>0.3</v>
      </c>
      <c r="G23" s="174">
        <v>3.1</v>
      </c>
      <c r="H23" s="174">
        <v>95.3</v>
      </c>
      <c r="I23" s="174">
        <v>97</v>
      </c>
      <c r="J23" s="174">
        <v>3.8125</v>
      </c>
      <c r="K23" s="174">
        <v>5</v>
      </c>
      <c r="L23" s="175">
        <v>5</v>
      </c>
      <c r="M23" s="175">
        <v>9.3000000000000007</v>
      </c>
      <c r="N23" s="175">
        <v>104</v>
      </c>
      <c r="O23" s="175">
        <v>105</v>
      </c>
      <c r="P23" s="175">
        <v>15.91666667</v>
      </c>
      <c r="Q23" s="175">
        <v>17</v>
      </c>
      <c r="R23" s="175">
        <v>0.7</v>
      </c>
      <c r="S23" s="175">
        <v>3.1</v>
      </c>
      <c r="T23" s="175">
        <v>96.5</v>
      </c>
      <c r="U23" s="175">
        <v>98</v>
      </c>
      <c r="V23" s="175">
        <v>13.08333333</v>
      </c>
      <c r="W23" s="175">
        <v>17</v>
      </c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174"/>
      <c r="BN23" s="174"/>
      <c r="BO23" s="174"/>
      <c r="BP23" s="174"/>
      <c r="BQ23" s="174"/>
      <c r="BR23" s="174"/>
      <c r="BS23" s="174"/>
      <c r="BT23" s="174"/>
      <c r="BU23" s="174"/>
      <c r="BV23" s="174"/>
      <c r="BW23" s="174"/>
      <c r="BX23" s="174"/>
      <c r="BY23" s="174"/>
      <c r="BZ23" s="174"/>
      <c r="CA23" s="174"/>
      <c r="CB23" s="174"/>
      <c r="CC23" s="174"/>
      <c r="CD23" s="174"/>
      <c r="CE23" s="174"/>
    </row>
    <row r="24" spans="1:83" ht="24" customHeight="1">
      <c r="A24" s="174"/>
      <c r="B24" s="174" t="s">
        <v>676</v>
      </c>
      <c r="C24" s="174" t="s">
        <v>677</v>
      </c>
      <c r="D24" s="174" t="s">
        <v>691</v>
      </c>
      <c r="E24" s="174" t="s">
        <v>210</v>
      </c>
      <c r="F24" s="174">
        <v>0.9</v>
      </c>
      <c r="G24" s="174">
        <v>3.1</v>
      </c>
      <c r="H24" s="174">
        <v>101</v>
      </c>
      <c r="I24" s="174">
        <v>101</v>
      </c>
      <c r="J24" s="174">
        <v>11.95833333</v>
      </c>
      <c r="K24" s="174">
        <v>21</v>
      </c>
      <c r="L24" s="175">
        <v>1.1000000000000001</v>
      </c>
      <c r="M24" s="175">
        <v>3.1</v>
      </c>
      <c r="N24" s="175">
        <v>110</v>
      </c>
      <c r="O24" s="175">
        <v>110</v>
      </c>
      <c r="P24" s="175">
        <v>17.333333329999999</v>
      </c>
      <c r="Q24" s="175">
        <v>19</v>
      </c>
      <c r="R24" s="175">
        <v>0.1</v>
      </c>
      <c r="S24" s="175">
        <v>3.1</v>
      </c>
      <c r="T24" s="175">
        <v>112</v>
      </c>
      <c r="U24" s="175">
        <v>112</v>
      </c>
      <c r="V24" s="175">
        <v>16.666666670000001</v>
      </c>
      <c r="W24" s="175">
        <v>23</v>
      </c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74"/>
      <c r="BN24" s="174"/>
      <c r="BO24" s="174"/>
      <c r="BP24" s="174"/>
      <c r="BQ24" s="174"/>
      <c r="BR24" s="174"/>
      <c r="BS24" s="174"/>
      <c r="BT24" s="174"/>
      <c r="BU24" s="174"/>
      <c r="BV24" s="174"/>
      <c r="BW24" s="174"/>
      <c r="BX24" s="174"/>
      <c r="BY24" s="174"/>
      <c r="BZ24" s="174"/>
      <c r="CA24" s="174"/>
      <c r="CB24" s="174"/>
      <c r="CC24" s="174"/>
      <c r="CD24" s="174"/>
      <c r="CE24" s="174"/>
    </row>
    <row r="25" spans="1:83" ht="24" customHeight="1">
      <c r="A25" s="174" t="s">
        <v>139</v>
      </c>
      <c r="B25" s="174" t="s">
        <v>681</v>
      </c>
      <c r="C25" s="174" t="s">
        <v>671</v>
      </c>
      <c r="D25" s="174"/>
      <c r="E25" s="174" t="s">
        <v>210</v>
      </c>
      <c r="F25" s="174" t="s">
        <v>426</v>
      </c>
      <c r="G25" s="174" t="s">
        <v>426</v>
      </c>
      <c r="H25" s="174" t="s">
        <v>426</v>
      </c>
      <c r="I25" s="174" t="s">
        <v>426</v>
      </c>
      <c r="J25" s="174" t="s">
        <v>426</v>
      </c>
      <c r="K25" s="174" t="s">
        <v>426</v>
      </c>
      <c r="L25" s="175">
        <v>25</v>
      </c>
      <c r="M25" s="175">
        <v>25</v>
      </c>
      <c r="N25" s="175">
        <v>109</v>
      </c>
      <c r="O25" s="175">
        <v>109</v>
      </c>
      <c r="P25" s="175">
        <v>15.983333330000001</v>
      </c>
      <c r="Q25" s="175">
        <v>17</v>
      </c>
      <c r="R25" s="175">
        <v>9.4600000000000009</v>
      </c>
      <c r="S25" s="175">
        <v>39.6</v>
      </c>
      <c r="T25" s="175">
        <v>154.83000000000001</v>
      </c>
      <c r="U25" s="175">
        <v>190.58</v>
      </c>
      <c r="V25" s="175">
        <v>21.533333330000001</v>
      </c>
      <c r="W25" s="175">
        <v>52</v>
      </c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74"/>
      <c r="BN25" s="174"/>
      <c r="BO25" s="174"/>
      <c r="BP25" s="174"/>
      <c r="BQ25" s="174"/>
      <c r="BR25" s="174"/>
      <c r="BS25" s="174"/>
      <c r="BT25" s="174"/>
      <c r="BU25" s="174"/>
      <c r="BV25" s="174"/>
      <c r="BW25" s="174"/>
      <c r="BX25" s="174"/>
      <c r="BY25" s="174"/>
      <c r="BZ25" s="174"/>
      <c r="CA25" s="174"/>
      <c r="CB25" s="174"/>
      <c r="CC25" s="174"/>
      <c r="CD25" s="174"/>
      <c r="CE25" s="174"/>
    </row>
    <row r="26" spans="1:83" ht="24" customHeight="1">
      <c r="A26" s="174"/>
      <c r="B26" s="174" t="s">
        <v>676</v>
      </c>
      <c r="C26" s="174" t="s">
        <v>677</v>
      </c>
      <c r="D26" s="174"/>
      <c r="E26" s="174" t="s">
        <v>210</v>
      </c>
      <c r="F26" s="174" t="s">
        <v>426</v>
      </c>
      <c r="G26" s="174" t="s">
        <v>426</v>
      </c>
      <c r="H26" s="174" t="s">
        <v>426</v>
      </c>
      <c r="I26" s="174" t="s">
        <v>426</v>
      </c>
      <c r="J26" s="174" t="s">
        <v>426</v>
      </c>
      <c r="K26" s="174" t="s">
        <v>426</v>
      </c>
      <c r="L26" s="175">
        <v>1.6</v>
      </c>
      <c r="M26" s="175">
        <v>3.1</v>
      </c>
      <c r="N26" s="175">
        <v>100.2</v>
      </c>
      <c r="O26" s="175">
        <v>101</v>
      </c>
      <c r="P26" s="175">
        <v>17.516666669999999</v>
      </c>
      <c r="Q26" s="175">
        <v>19</v>
      </c>
      <c r="R26" s="175">
        <v>1.2</v>
      </c>
      <c r="S26" s="175">
        <v>3.1</v>
      </c>
      <c r="T26" s="175">
        <v>120</v>
      </c>
      <c r="U26" s="175">
        <v>121</v>
      </c>
      <c r="V26" s="175">
        <v>17</v>
      </c>
      <c r="W26" s="175">
        <v>24</v>
      </c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174"/>
      <c r="BN26" s="174"/>
      <c r="BO26" s="174"/>
      <c r="BP26" s="174"/>
      <c r="BQ26" s="174"/>
      <c r="BR26" s="174"/>
      <c r="BS26" s="174"/>
      <c r="BT26" s="174"/>
      <c r="BU26" s="174"/>
      <c r="BV26" s="174"/>
      <c r="BW26" s="174"/>
      <c r="BX26" s="174"/>
      <c r="BY26" s="174"/>
      <c r="BZ26" s="174"/>
      <c r="CA26" s="174"/>
      <c r="CB26" s="174"/>
      <c r="CC26" s="174"/>
      <c r="CD26" s="174"/>
      <c r="CE26" s="174"/>
    </row>
    <row r="27" spans="1:83" ht="24" customHeight="1">
      <c r="A27" s="174" t="s">
        <v>84</v>
      </c>
      <c r="B27" s="174" t="s">
        <v>683</v>
      </c>
      <c r="C27" s="174" t="s">
        <v>671</v>
      </c>
      <c r="D27" s="174" t="s">
        <v>693</v>
      </c>
      <c r="E27" s="174" t="s">
        <v>210</v>
      </c>
      <c r="F27" s="174">
        <v>29.6</v>
      </c>
      <c r="G27" s="174">
        <v>114</v>
      </c>
      <c r="H27" s="174">
        <v>68.2</v>
      </c>
      <c r="I27" s="174">
        <v>74</v>
      </c>
      <c r="J27" s="174">
        <v>18.75</v>
      </c>
      <c r="K27" s="174">
        <v>31</v>
      </c>
      <c r="L27" s="175">
        <v>80.5</v>
      </c>
      <c r="M27" s="175">
        <v>175</v>
      </c>
      <c r="N27" s="175">
        <v>100.5</v>
      </c>
      <c r="O27" s="175">
        <v>137</v>
      </c>
      <c r="P27" s="175">
        <v>16.95</v>
      </c>
      <c r="Q27" s="175">
        <v>52</v>
      </c>
      <c r="R27" s="175">
        <v>22.2</v>
      </c>
      <c r="S27" s="175">
        <v>155</v>
      </c>
      <c r="T27" s="175">
        <v>141.69999999999999</v>
      </c>
      <c r="U27" s="175">
        <v>150</v>
      </c>
      <c r="V27" s="175">
        <v>24.166666670000001</v>
      </c>
      <c r="W27" s="175">
        <v>57</v>
      </c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74"/>
      <c r="BN27" s="174"/>
      <c r="BO27" s="174"/>
      <c r="BP27" s="174"/>
      <c r="BQ27" s="174"/>
      <c r="BR27" s="174"/>
      <c r="BS27" s="174"/>
      <c r="BT27" s="174"/>
      <c r="BU27" s="174"/>
      <c r="BV27" s="174"/>
      <c r="BW27" s="174"/>
      <c r="BX27" s="174"/>
      <c r="BY27" s="174"/>
      <c r="BZ27" s="174"/>
      <c r="CA27" s="174"/>
      <c r="CB27" s="174"/>
      <c r="CC27" s="174"/>
      <c r="CD27" s="174"/>
      <c r="CE27" s="174"/>
    </row>
    <row r="28" spans="1:83" ht="24" customHeight="1">
      <c r="A28" s="174"/>
      <c r="B28" s="174" t="s">
        <v>694</v>
      </c>
      <c r="C28" s="174" t="s">
        <v>671</v>
      </c>
      <c r="D28" s="174" t="s">
        <v>693</v>
      </c>
      <c r="E28" s="174" t="s">
        <v>210</v>
      </c>
      <c r="F28" s="174">
        <v>45.9</v>
      </c>
      <c r="G28" s="174">
        <v>94.1</v>
      </c>
      <c r="H28" s="174">
        <v>157.1</v>
      </c>
      <c r="I28" s="174">
        <v>164</v>
      </c>
      <c r="J28" s="174">
        <v>14.5</v>
      </c>
      <c r="K28" s="174">
        <v>26</v>
      </c>
      <c r="L28" s="175">
        <v>51</v>
      </c>
      <c r="M28" s="175">
        <v>103</v>
      </c>
      <c r="N28" s="175">
        <v>163.80000000000001</v>
      </c>
      <c r="O28" s="175">
        <v>172</v>
      </c>
      <c r="P28" s="175">
        <v>29.783333330000001</v>
      </c>
      <c r="Q28" s="175">
        <v>45</v>
      </c>
      <c r="R28" s="175">
        <v>12.19</v>
      </c>
      <c r="S28" s="175">
        <v>31</v>
      </c>
      <c r="T28" s="175">
        <v>207.53</v>
      </c>
      <c r="U28" s="175">
        <v>213.45</v>
      </c>
      <c r="V28" s="175">
        <v>6.33</v>
      </c>
      <c r="W28" s="175">
        <v>7</v>
      </c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74"/>
      <c r="BN28" s="174"/>
      <c r="BO28" s="174"/>
      <c r="BP28" s="174"/>
      <c r="BQ28" s="174"/>
      <c r="BR28" s="174"/>
      <c r="BS28" s="174"/>
      <c r="BT28" s="174"/>
      <c r="BU28" s="174"/>
      <c r="BV28" s="174"/>
      <c r="BW28" s="174"/>
      <c r="BX28" s="174"/>
      <c r="BY28" s="174"/>
      <c r="BZ28" s="174"/>
      <c r="CA28" s="174"/>
      <c r="CB28" s="174"/>
      <c r="CC28" s="174"/>
      <c r="CD28" s="174"/>
      <c r="CE28" s="174"/>
    </row>
    <row r="29" spans="1:83" ht="24" customHeight="1">
      <c r="A29" s="174"/>
      <c r="B29" s="174" t="s">
        <v>695</v>
      </c>
      <c r="C29" s="174" t="s">
        <v>677</v>
      </c>
      <c r="D29" s="174" t="s">
        <v>693</v>
      </c>
      <c r="E29" s="174" t="s">
        <v>210</v>
      </c>
      <c r="F29" s="174">
        <v>34.5</v>
      </c>
      <c r="G29" s="174">
        <v>90.6</v>
      </c>
      <c r="H29" s="174">
        <v>155.19999999999999</v>
      </c>
      <c r="I29" s="174">
        <v>161</v>
      </c>
      <c r="J29" s="174">
        <v>19.208333329999999</v>
      </c>
      <c r="K29" s="174">
        <v>37</v>
      </c>
      <c r="L29" s="175">
        <v>34.700000000000003</v>
      </c>
      <c r="M29" s="175">
        <v>72.7</v>
      </c>
      <c r="N29" s="175">
        <v>155.5</v>
      </c>
      <c r="O29" s="175">
        <v>161</v>
      </c>
      <c r="P29" s="175">
        <v>30.25</v>
      </c>
      <c r="Q29" s="175">
        <v>39</v>
      </c>
      <c r="R29" s="175">
        <v>6.36</v>
      </c>
      <c r="S29" s="175">
        <v>16</v>
      </c>
      <c r="T29" s="175">
        <v>206</v>
      </c>
      <c r="U29" s="175">
        <v>213.45</v>
      </c>
      <c r="V29" s="175">
        <v>19.329999999999998</v>
      </c>
      <c r="W29" s="175">
        <v>20</v>
      </c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</row>
    <row r="30" spans="1:83" ht="24" customHeight="1">
      <c r="A30" s="174"/>
      <c r="B30" s="174" t="s">
        <v>696</v>
      </c>
      <c r="C30" s="174" t="s">
        <v>671</v>
      </c>
      <c r="D30" s="174" t="s">
        <v>693</v>
      </c>
      <c r="E30" s="174" t="s">
        <v>210</v>
      </c>
      <c r="F30" s="174">
        <v>74.7</v>
      </c>
      <c r="G30" s="174">
        <v>151</v>
      </c>
      <c r="H30" s="174">
        <v>165.7</v>
      </c>
      <c r="I30" s="174">
        <v>177</v>
      </c>
      <c r="J30" s="174">
        <v>12</v>
      </c>
      <c r="K30" s="174">
        <v>12</v>
      </c>
      <c r="L30" s="175">
        <v>73.2</v>
      </c>
      <c r="M30" s="175">
        <v>127</v>
      </c>
      <c r="N30" s="175">
        <v>166.5</v>
      </c>
      <c r="O30" s="175">
        <v>175</v>
      </c>
      <c r="P30" s="175">
        <v>42.4</v>
      </c>
      <c r="Q30" s="175">
        <v>47</v>
      </c>
      <c r="R30" s="175">
        <v>46.83</v>
      </c>
      <c r="S30" s="175">
        <v>80.3</v>
      </c>
      <c r="T30" s="175">
        <v>223.41</v>
      </c>
      <c r="U30" s="175">
        <v>236.32</v>
      </c>
      <c r="V30" s="175">
        <v>16.329999999999998</v>
      </c>
      <c r="W30" s="175">
        <v>17</v>
      </c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  <c r="BD30" s="174"/>
      <c r="BE30" s="174"/>
      <c r="BF30" s="174"/>
      <c r="BG30" s="174"/>
      <c r="BH30" s="174"/>
      <c r="BI30" s="174"/>
      <c r="BJ30" s="174"/>
      <c r="BK30" s="174"/>
      <c r="BL30" s="174"/>
      <c r="BM30" s="174"/>
      <c r="BN30" s="174"/>
      <c r="BO30" s="174"/>
      <c r="BP30" s="174"/>
      <c r="BQ30" s="174"/>
      <c r="BR30" s="174"/>
      <c r="BS30" s="174"/>
      <c r="BT30" s="174"/>
      <c r="BU30" s="174"/>
      <c r="BV30" s="174"/>
      <c r="BW30" s="174"/>
      <c r="BX30" s="174"/>
      <c r="BY30" s="174"/>
      <c r="BZ30" s="174"/>
      <c r="CA30" s="174"/>
      <c r="CB30" s="174"/>
      <c r="CC30" s="174"/>
      <c r="CD30" s="174"/>
      <c r="CE30" s="174"/>
    </row>
    <row r="31" spans="1:83" ht="24" customHeight="1">
      <c r="A31" s="174"/>
      <c r="B31" s="174" t="s">
        <v>697</v>
      </c>
      <c r="C31" s="174" t="s">
        <v>671</v>
      </c>
      <c r="D31" s="174" t="s">
        <v>693</v>
      </c>
      <c r="E31" s="174" t="s">
        <v>210</v>
      </c>
      <c r="F31" s="174">
        <v>32</v>
      </c>
      <c r="G31" s="174">
        <v>63.6</v>
      </c>
      <c r="H31" s="174">
        <v>147.69999999999999</v>
      </c>
      <c r="I31" s="174">
        <v>154</v>
      </c>
      <c r="J31" s="174">
        <v>13.91666667</v>
      </c>
      <c r="K31" s="174">
        <v>22</v>
      </c>
      <c r="L31" s="175">
        <v>37.9</v>
      </c>
      <c r="M31" s="175">
        <v>66.599999999999994</v>
      </c>
      <c r="N31" s="175">
        <v>132.5</v>
      </c>
      <c r="O31" s="175">
        <v>136</v>
      </c>
      <c r="P31" s="175">
        <v>32.200000000000003</v>
      </c>
      <c r="Q31" s="175">
        <v>46</v>
      </c>
      <c r="R31" s="175">
        <v>17.7</v>
      </c>
      <c r="S31" s="175">
        <v>103</v>
      </c>
      <c r="T31" s="175">
        <v>131.1</v>
      </c>
      <c r="U31" s="175">
        <v>134</v>
      </c>
      <c r="V31" s="175">
        <v>17.366666670000001</v>
      </c>
      <c r="W31" s="175">
        <v>24</v>
      </c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174"/>
      <c r="BN31" s="174"/>
      <c r="BO31" s="174"/>
      <c r="BP31" s="174"/>
      <c r="BQ31" s="174"/>
      <c r="BR31" s="174"/>
      <c r="BS31" s="174"/>
      <c r="BT31" s="174"/>
      <c r="BU31" s="174"/>
      <c r="BV31" s="174"/>
      <c r="BW31" s="174"/>
      <c r="BX31" s="174"/>
      <c r="BY31" s="174"/>
      <c r="BZ31" s="174"/>
      <c r="CA31" s="174"/>
      <c r="CB31" s="174"/>
      <c r="CC31" s="174"/>
      <c r="CD31" s="174"/>
      <c r="CE31" s="174"/>
    </row>
    <row r="32" spans="1:83" ht="24" customHeight="1">
      <c r="A32" s="174"/>
      <c r="B32" s="174" t="s">
        <v>698</v>
      </c>
      <c r="C32" s="174" t="s">
        <v>671</v>
      </c>
      <c r="D32" s="174" t="s">
        <v>693</v>
      </c>
      <c r="E32" s="174" t="s">
        <v>210</v>
      </c>
      <c r="F32" s="174">
        <v>2.7</v>
      </c>
      <c r="G32" s="174">
        <v>3.1</v>
      </c>
      <c r="H32" s="174">
        <v>148.4</v>
      </c>
      <c r="I32" s="174">
        <v>160</v>
      </c>
      <c r="J32" s="174">
        <v>3.7083333330000001</v>
      </c>
      <c r="K32" s="174">
        <v>4</v>
      </c>
      <c r="L32" s="175">
        <v>2.5</v>
      </c>
      <c r="M32" s="175">
        <v>66.599999999999994</v>
      </c>
      <c r="N32" s="175">
        <v>154.69999999999999</v>
      </c>
      <c r="O32" s="175">
        <v>160</v>
      </c>
      <c r="P32" s="175">
        <v>8.6333333329999995</v>
      </c>
      <c r="Q32" s="175">
        <v>18</v>
      </c>
      <c r="R32" s="175">
        <v>0.67</v>
      </c>
      <c r="S32" s="175">
        <v>1.3</v>
      </c>
      <c r="T32" s="175">
        <v>221.07</v>
      </c>
      <c r="U32" s="175">
        <v>221.07</v>
      </c>
      <c r="V32" s="175">
        <v>12</v>
      </c>
      <c r="W32" s="175">
        <v>12</v>
      </c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174"/>
      <c r="BN32" s="174"/>
      <c r="BO32" s="174"/>
      <c r="BP32" s="174"/>
      <c r="BQ32" s="174"/>
      <c r="BR32" s="174"/>
      <c r="BS32" s="174"/>
      <c r="BT32" s="174"/>
      <c r="BU32" s="174"/>
      <c r="BV32" s="174"/>
      <c r="BW32" s="174"/>
      <c r="BX32" s="174"/>
      <c r="BY32" s="174"/>
      <c r="BZ32" s="174"/>
      <c r="CA32" s="174"/>
      <c r="CB32" s="174"/>
      <c r="CC32" s="174"/>
      <c r="CD32" s="174"/>
      <c r="CE32" s="174"/>
    </row>
    <row r="33" spans="1:83" ht="24" customHeight="1">
      <c r="A33" s="174"/>
      <c r="B33" s="174" t="s">
        <v>676</v>
      </c>
      <c r="C33" s="174" t="s">
        <v>677</v>
      </c>
      <c r="D33" s="174" t="s">
        <v>693</v>
      </c>
      <c r="E33" s="174" t="s">
        <v>210</v>
      </c>
      <c r="F33" s="174">
        <v>35.799999999999997</v>
      </c>
      <c r="G33" s="174">
        <v>69.599999999999994</v>
      </c>
      <c r="H33" s="174">
        <v>130</v>
      </c>
      <c r="I33" s="174">
        <v>134</v>
      </c>
      <c r="J33" s="174">
        <v>19.895833329999999</v>
      </c>
      <c r="K33" s="174">
        <v>36</v>
      </c>
      <c r="L33" s="175">
        <v>35.700000000000003</v>
      </c>
      <c r="M33" s="175">
        <v>59.3</v>
      </c>
      <c r="N33" s="175">
        <v>132</v>
      </c>
      <c r="O33" s="175">
        <v>136</v>
      </c>
      <c r="P33" s="175">
        <v>33.716666670000002</v>
      </c>
      <c r="Q33" s="175">
        <v>42</v>
      </c>
      <c r="R33" s="175">
        <v>17.5</v>
      </c>
      <c r="S33" s="175">
        <v>71.8</v>
      </c>
      <c r="T33" s="175">
        <v>131.4</v>
      </c>
      <c r="U33" s="175">
        <v>134</v>
      </c>
      <c r="V33" s="175">
        <v>24.93333333</v>
      </c>
      <c r="W33" s="175">
        <v>32</v>
      </c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174"/>
      <c r="BN33" s="174"/>
      <c r="BO33" s="174"/>
      <c r="BP33" s="174"/>
      <c r="BQ33" s="174"/>
      <c r="BR33" s="174"/>
      <c r="BS33" s="174"/>
      <c r="BT33" s="174"/>
      <c r="BU33" s="174"/>
      <c r="BV33" s="174"/>
      <c r="BW33" s="174"/>
      <c r="BX33" s="174"/>
      <c r="BY33" s="174"/>
      <c r="BZ33" s="174"/>
      <c r="CA33" s="174"/>
      <c r="CB33" s="174"/>
      <c r="CC33" s="174"/>
      <c r="CD33" s="174"/>
      <c r="CE33" s="174"/>
    </row>
    <row r="34" spans="1:83" ht="24" customHeight="1">
      <c r="A34" s="174" t="s">
        <v>59</v>
      </c>
      <c r="B34" s="174" t="s">
        <v>699</v>
      </c>
      <c r="C34" s="174" t="s">
        <v>671</v>
      </c>
      <c r="D34" s="174" t="s">
        <v>700</v>
      </c>
      <c r="E34" s="174" t="s">
        <v>210</v>
      </c>
      <c r="F34" s="176">
        <v>20.170000000000002</v>
      </c>
      <c r="G34" s="176">
        <v>9.6</v>
      </c>
      <c r="H34" s="176">
        <v>244.15</v>
      </c>
      <c r="I34" s="176">
        <v>258</v>
      </c>
      <c r="J34" s="176">
        <v>20</v>
      </c>
      <c r="K34" s="176">
        <v>24</v>
      </c>
      <c r="L34" s="176">
        <v>17.23</v>
      </c>
      <c r="M34" s="176">
        <v>6.6</v>
      </c>
      <c r="N34" s="176">
        <v>231.22</v>
      </c>
      <c r="O34" s="176">
        <v>241</v>
      </c>
      <c r="P34" s="176">
        <v>19</v>
      </c>
      <c r="Q34" s="176">
        <v>22</v>
      </c>
      <c r="R34" s="176">
        <v>18.11</v>
      </c>
      <c r="S34" s="176">
        <v>6.1</v>
      </c>
      <c r="T34" s="176">
        <v>232.61</v>
      </c>
      <c r="U34" s="176">
        <v>244</v>
      </c>
      <c r="V34" s="177">
        <v>0.2</v>
      </c>
      <c r="W34" s="177">
        <v>0.22</v>
      </c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  <c r="AN34" s="178"/>
      <c r="AO34" s="178"/>
      <c r="AP34" s="178"/>
      <c r="AQ34" s="178"/>
      <c r="AR34" s="178"/>
      <c r="AS34" s="178"/>
      <c r="AT34" s="178"/>
      <c r="AU34" s="178"/>
      <c r="AV34" s="178"/>
      <c r="AW34" s="178"/>
      <c r="AX34" s="178"/>
      <c r="AY34" s="178"/>
      <c r="AZ34" s="178"/>
      <c r="BA34" s="178"/>
      <c r="BB34" s="178"/>
      <c r="BC34" s="178"/>
      <c r="BD34" s="178"/>
      <c r="BE34" s="178"/>
      <c r="BF34" s="178"/>
      <c r="BG34" s="178"/>
      <c r="BH34" s="178"/>
      <c r="BI34" s="178"/>
      <c r="BJ34" s="178"/>
      <c r="BK34" s="178"/>
      <c r="BL34" s="178"/>
      <c r="BM34" s="178"/>
      <c r="BN34" s="178"/>
      <c r="BO34" s="178"/>
      <c r="BP34" s="178"/>
      <c r="BQ34" s="178"/>
      <c r="BR34" s="178"/>
      <c r="BS34" s="178"/>
      <c r="BT34" s="178"/>
      <c r="BU34" s="178"/>
      <c r="BV34" s="178"/>
      <c r="BW34" s="178"/>
      <c r="BX34" s="178"/>
      <c r="BY34" s="178"/>
      <c r="BZ34" s="178"/>
      <c r="CA34" s="178"/>
      <c r="CB34" s="178"/>
      <c r="CC34" s="178"/>
      <c r="CD34" s="178"/>
      <c r="CE34" s="178"/>
    </row>
    <row r="35" spans="1:83" ht="24" customHeight="1">
      <c r="A35" s="174"/>
      <c r="B35" s="174" t="s">
        <v>701</v>
      </c>
      <c r="C35" s="174" t="s">
        <v>671</v>
      </c>
      <c r="D35" s="174" t="s">
        <v>700</v>
      </c>
      <c r="E35" s="174" t="s">
        <v>210</v>
      </c>
      <c r="F35" s="175" t="s">
        <v>702</v>
      </c>
      <c r="G35" s="175" t="s">
        <v>702</v>
      </c>
      <c r="H35" s="175" t="s">
        <v>702</v>
      </c>
      <c r="I35" s="175" t="s">
        <v>702</v>
      </c>
      <c r="J35" s="175" t="s">
        <v>702</v>
      </c>
      <c r="K35" s="175" t="s">
        <v>702</v>
      </c>
      <c r="L35" s="175" t="s">
        <v>702</v>
      </c>
      <c r="M35" s="175" t="s">
        <v>702</v>
      </c>
      <c r="N35" s="175" t="s">
        <v>702</v>
      </c>
      <c r="O35" s="175" t="s">
        <v>702</v>
      </c>
      <c r="P35" s="175" t="s">
        <v>702</v>
      </c>
      <c r="Q35" s="175" t="s">
        <v>702</v>
      </c>
      <c r="R35" s="175" t="s">
        <v>702</v>
      </c>
      <c r="S35" s="175" t="s">
        <v>702</v>
      </c>
      <c r="T35" s="175" t="s">
        <v>702</v>
      </c>
      <c r="U35" s="175" t="s">
        <v>702</v>
      </c>
      <c r="V35" s="175" t="s">
        <v>702</v>
      </c>
      <c r="W35" s="175" t="s">
        <v>702</v>
      </c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  <c r="BL35" s="174"/>
      <c r="BM35" s="174"/>
      <c r="BN35" s="174"/>
      <c r="BO35" s="174"/>
      <c r="BP35" s="174"/>
      <c r="BQ35" s="174"/>
      <c r="BR35" s="174"/>
      <c r="BS35" s="174"/>
      <c r="BT35" s="174"/>
      <c r="BU35" s="174"/>
      <c r="BV35" s="174"/>
      <c r="BW35" s="174"/>
      <c r="BX35" s="174"/>
      <c r="BY35" s="174"/>
      <c r="BZ35" s="174"/>
      <c r="CA35" s="174"/>
      <c r="CB35" s="174"/>
      <c r="CC35" s="174"/>
      <c r="CD35" s="174"/>
      <c r="CE35" s="174"/>
    </row>
    <row r="36" spans="1:83" ht="24" customHeight="1">
      <c r="A36" s="174" t="s">
        <v>87</v>
      </c>
      <c r="B36" s="174" t="s">
        <v>703</v>
      </c>
      <c r="C36" s="174" t="s">
        <v>677</v>
      </c>
      <c r="D36" s="174" t="s">
        <v>704</v>
      </c>
      <c r="E36" s="174" t="s">
        <v>210</v>
      </c>
      <c r="F36" s="174">
        <v>0.1</v>
      </c>
      <c r="G36" s="174">
        <v>3.1</v>
      </c>
      <c r="H36" s="174">
        <v>139.69999999999999</v>
      </c>
      <c r="I36" s="174">
        <v>142</v>
      </c>
      <c r="J36" s="174">
        <v>20.729166670000001</v>
      </c>
      <c r="K36" s="174">
        <v>32</v>
      </c>
      <c r="L36" s="175">
        <v>0.4</v>
      </c>
      <c r="M36" s="175">
        <v>3.1</v>
      </c>
      <c r="N36" s="175">
        <v>152.6</v>
      </c>
      <c r="O36" s="175">
        <v>153</v>
      </c>
      <c r="P36" s="175">
        <v>33.433333330000004</v>
      </c>
      <c r="Q36" s="175">
        <v>42</v>
      </c>
      <c r="R36" s="175">
        <v>0.1</v>
      </c>
      <c r="S36" s="175">
        <v>3.1</v>
      </c>
      <c r="T36" s="175">
        <v>143</v>
      </c>
      <c r="U36" s="175">
        <v>143</v>
      </c>
      <c r="V36" s="175">
        <v>24.4</v>
      </c>
      <c r="W36" s="175">
        <v>33</v>
      </c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74"/>
      <c r="BM36" s="174"/>
      <c r="BN36" s="174"/>
      <c r="BO36" s="174"/>
      <c r="BP36" s="174"/>
      <c r="BQ36" s="174"/>
      <c r="BR36" s="174"/>
      <c r="BS36" s="174"/>
      <c r="BT36" s="174"/>
      <c r="BU36" s="174"/>
      <c r="BV36" s="174"/>
      <c r="BW36" s="174"/>
      <c r="BX36" s="174"/>
      <c r="BY36" s="174"/>
      <c r="BZ36" s="174"/>
      <c r="CA36" s="174"/>
      <c r="CB36" s="174"/>
      <c r="CC36" s="174"/>
      <c r="CD36" s="174"/>
      <c r="CE36" s="174"/>
    </row>
    <row r="37" spans="1:83" ht="24" customHeight="1">
      <c r="A37" s="174"/>
      <c r="B37" s="174" t="s">
        <v>705</v>
      </c>
      <c r="C37" s="174" t="s">
        <v>671</v>
      </c>
      <c r="D37" s="174" t="s">
        <v>704</v>
      </c>
      <c r="E37" s="174" t="s">
        <v>210</v>
      </c>
      <c r="F37" s="174">
        <v>0.2</v>
      </c>
      <c r="G37" s="174">
        <v>3.1</v>
      </c>
      <c r="H37" s="174">
        <v>110.8</v>
      </c>
      <c r="I37" s="174">
        <v>111</v>
      </c>
      <c r="J37" s="174">
        <v>13.782608700000001</v>
      </c>
      <c r="K37" s="174">
        <v>22</v>
      </c>
      <c r="L37" s="175">
        <v>0.4</v>
      </c>
      <c r="M37" s="175">
        <v>6.2</v>
      </c>
      <c r="N37" s="175">
        <v>146.6</v>
      </c>
      <c r="O37" s="175">
        <v>147</v>
      </c>
      <c r="P37" s="175">
        <v>38.116666670000001</v>
      </c>
      <c r="Q37" s="175">
        <v>45</v>
      </c>
      <c r="R37" s="175">
        <v>0.2</v>
      </c>
      <c r="S37" s="175">
        <v>3.1</v>
      </c>
      <c r="T37" s="175">
        <v>141.30000000000001</v>
      </c>
      <c r="U37" s="175">
        <v>145</v>
      </c>
      <c r="V37" s="175">
        <v>17.883333329999999</v>
      </c>
      <c r="W37" s="175">
        <v>23</v>
      </c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4"/>
      <c r="BG37" s="174"/>
      <c r="BH37" s="174"/>
      <c r="BI37" s="174"/>
      <c r="BJ37" s="174"/>
      <c r="BK37" s="174"/>
      <c r="BL37" s="174"/>
      <c r="BM37" s="174"/>
      <c r="BN37" s="174"/>
      <c r="BO37" s="174"/>
      <c r="BP37" s="174"/>
      <c r="BQ37" s="174"/>
      <c r="BR37" s="174"/>
      <c r="BS37" s="174"/>
      <c r="BT37" s="174"/>
      <c r="BU37" s="174"/>
      <c r="BV37" s="174"/>
      <c r="BW37" s="174"/>
      <c r="BX37" s="174"/>
      <c r="BY37" s="174"/>
      <c r="BZ37" s="174"/>
      <c r="CA37" s="174"/>
      <c r="CB37" s="174"/>
      <c r="CC37" s="174"/>
      <c r="CD37" s="174"/>
      <c r="CE37" s="174"/>
    </row>
    <row r="38" spans="1:83" ht="24" customHeight="1">
      <c r="A38" s="174"/>
      <c r="B38" s="174" t="s">
        <v>706</v>
      </c>
      <c r="C38" s="174" t="s">
        <v>671</v>
      </c>
      <c r="D38" s="174" t="s">
        <v>704</v>
      </c>
      <c r="E38" s="174" t="s">
        <v>210</v>
      </c>
      <c r="F38" s="174">
        <v>6.1</v>
      </c>
      <c r="G38" s="174">
        <v>42.4</v>
      </c>
      <c r="H38" s="174">
        <v>132.80000000000001</v>
      </c>
      <c r="I38" s="174">
        <v>144</v>
      </c>
      <c r="J38" s="174">
        <v>31.166666670000001</v>
      </c>
      <c r="K38" s="174">
        <v>43</v>
      </c>
      <c r="L38" s="175">
        <v>0.5</v>
      </c>
      <c r="M38" s="175">
        <v>11.1</v>
      </c>
      <c r="N38" s="175">
        <v>81.8</v>
      </c>
      <c r="O38" s="175">
        <v>170</v>
      </c>
      <c r="P38" s="175">
        <v>35.799999999999997</v>
      </c>
      <c r="Q38" s="175">
        <v>53</v>
      </c>
      <c r="R38" s="175">
        <v>1.5</v>
      </c>
      <c r="S38" s="175">
        <v>25</v>
      </c>
      <c r="T38" s="175">
        <v>145.19999999999999</v>
      </c>
      <c r="U38" s="175">
        <v>157</v>
      </c>
      <c r="V38" s="175">
        <v>25.266666669999999</v>
      </c>
      <c r="W38" s="175">
        <v>54</v>
      </c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4"/>
      <c r="BN38" s="174"/>
      <c r="BO38" s="174"/>
      <c r="BP38" s="174"/>
      <c r="BQ38" s="174"/>
      <c r="BR38" s="174"/>
      <c r="BS38" s="174"/>
      <c r="BT38" s="174"/>
      <c r="BU38" s="174"/>
      <c r="BV38" s="174"/>
      <c r="BW38" s="174"/>
      <c r="BX38" s="174"/>
      <c r="BY38" s="174"/>
      <c r="BZ38" s="174"/>
      <c r="CA38" s="174"/>
      <c r="CB38" s="174"/>
      <c r="CC38" s="174"/>
      <c r="CD38" s="174"/>
      <c r="CE38" s="174"/>
    </row>
    <row r="39" spans="1:83" ht="24" customHeight="1">
      <c r="A39" s="174" t="s">
        <v>707</v>
      </c>
      <c r="B39" s="174" t="s">
        <v>708</v>
      </c>
      <c r="C39" s="174" t="s">
        <v>671</v>
      </c>
      <c r="D39" s="174" t="s">
        <v>709</v>
      </c>
      <c r="E39" s="174" t="s">
        <v>210</v>
      </c>
      <c r="F39" s="174">
        <v>29.99</v>
      </c>
      <c r="G39" s="174">
        <v>68.7</v>
      </c>
      <c r="H39" s="174">
        <v>476</v>
      </c>
      <c r="I39" s="174">
        <v>522</v>
      </c>
      <c r="J39" s="174">
        <v>23</v>
      </c>
      <c r="K39" s="174">
        <v>30</v>
      </c>
      <c r="L39" s="175">
        <v>19.100000000000001</v>
      </c>
      <c r="M39" s="175">
        <v>43.7</v>
      </c>
      <c r="N39" s="175">
        <v>424.08</v>
      </c>
      <c r="O39" s="175">
        <v>495.5</v>
      </c>
      <c r="P39" s="175">
        <v>28.1358</v>
      </c>
      <c r="Q39" s="175">
        <v>30</v>
      </c>
      <c r="R39" s="175">
        <v>31.66</v>
      </c>
      <c r="S39" s="175">
        <v>93.7</v>
      </c>
      <c r="T39" s="175">
        <v>535</v>
      </c>
      <c r="U39" s="175">
        <v>572</v>
      </c>
      <c r="V39" s="175">
        <v>23</v>
      </c>
      <c r="W39" s="175">
        <v>24</v>
      </c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/>
      <c r="BB39" s="174"/>
      <c r="BC39" s="174"/>
      <c r="BD39" s="174"/>
      <c r="BE39" s="174"/>
      <c r="BF39" s="174"/>
      <c r="BG39" s="174"/>
      <c r="BH39" s="174"/>
      <c r="BI39" s="174"/>
      <c r="BJ39" s="174"/>
      <c r="BK39" s="174"/>
      <c r="BL39" s="174"/>
      <c r="BM39" s="174"/>
      <c r="BN39" s="174"/>
      <c r="BO39" s="174"/>
      <c r="BP39" s="174"/>
      <c r="BQ39" s="174"/>
      <c r="BR39" s="174"/>
      <c r="BS39" s="174"/>
      <c r="BT39" s="174"/>
      <c r="BU39" s="174"/>
      <c r="BV39" s="174"/>
      <c r="BW39" s="174"/>
      <c r="BX39" s="174"/>
      <c r="BY39" s="174"/>
      <c r="BZ39" s="174"/>
      <c r="CA39" s="174"/>
      <c r="CB39" s="174"/>
      <c r="CC39" s="174"/>
      <c r="CD39" s="174"/>
      <c r="CE39" s="174"/>
    </row>
    <row r="40" spans="1:83" ht="24" customHeight="1">
      <c r="A40" s="174"/>
      <c r="B40" s="174" t="s">
        <v>710</v>
      </c>
      <c r="C40" s="174" t="s">
        <v>677</v>
      </c>
      <c r="D40" s="174" t="s">
        <v>709</v>
      </c>
      <c r="E40" s="174" t="s">
        <v>210</v>
      </c>
      <c r="F40" s="174">
        <v>26.73</v>
      </c>
      <c r="G40" s="174">
        <v>41.9</v>
      </c>
      <c r="H40" s="174">
        <v>472</v>
      </c>
      <c r="I40" s="174">
        <v>510</v>
      </c>
      <c r="J40" s="174">
        <v>22.78</v>
      </c>
      <c r="K40" s="174">
        <v>34</v>
      </c>
      <c r="L40" s="175">
        <v>16.02</v>
      </c>
      <c r="M40" s="175">
        <v>25</v>
      </c>
      <c r="N40" s="175">
        <v>426.22</v>
      </c>
      <c r="O40" s="175">
        <v>487.88</v>
      </c>
      <c r="P40" s="175">
        <v>22.679500000000001</v>
      </c>
      <c r="Q40" s="175">
        <v>50</v>
      </c>
      <c r="R40" s="175">
        <v>25.69</v>
      </c>
      <c r="S40" s="175">
        <v>108</v>
      </c>
      <c r="T40" s="175">
        <v>458</v>
      </c>
      <c r="U40" s="175">
        <v>478</v>
      </c>
      <c r="V40" s="175">
        <v>11</v>
      </c>
      <c r="W40" s="175">
        <v>28</v>
      </c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  <c r="BA40" s="174"/>
      <c r="BB40" s="174"/>
      <c r="BC40" s="174"/>
      <c r="BD40" s="174"/>
      <c r="BE40" s="174"/>
      <c r="BF40" s="174"/>
      <c r="BG40" s="174"/>
      <c r="BH40" s="174"/>
      <c r="BI40" s="174"/>
      <c r="BJ40" s="174"/>
      <c r="BK40" s="174"/>
      <c r="BL40" s="174"/>
      <c r="BM40" s="174"/>
      <c r="BN40" s="174"/>
      <c r="BO40" s="174"/>
      <c r="BP40" s="174"/>
      <c r="BQ40" s="174"/>
      <c r="BR40" s="174"/>
      <c r="BS40" s="174"/>
      <c r="BT40" s="174"/>
      <c r="BU40" s="174"/>
      <c r="BV40" s="174"/>
      <c r="BW40" s="174"/>
      <c r="BX40" s="174"/>
      <c r="BY40" s="174"/>
      <c r="BZ40" s="174"/>
      <c r="CA40" s="174"/>
      <c r="CB40" s="174"/>
      <c r="CC40" s="174"/>
      <c r="CD40" s="174"/>
      <c r="CE40" s="174"/>
    </row>
    <row r="41" spans="1:83" ht="24" customHeight="1">
      <c r="A41" s="174"/>
      <c r="B41" s="174" t="s">
        <v>711</v>
      </c>
      <c r="C41" s="174" t="s">
        <v>671</v>
      </c>
      <c r="D41" s="174" t="s">
        <v>709</v>
      </c>
      <c r="E41" s="174" t="s">
        <v>210</v>
      </c>
      <c r="F41" s="174">
        <v>70.92</v>
      </c>
      <c r="G41" s="174">
        <v>150</v>
      </c>
      <c r="H41" s="174">
        <v>513</v>
      </c>
      <c r="I41" s="174">
        <v>547</v>
      </c>
      <c r="J41" s="174">
        <v>48.33</v>
      </c>
      <c r="K41" s="174">
        <v>62</v>
      </c>
      <c r="L41" s="175">
        <v>50.43</v>
      </c>
      <c r="M41" s="175">
        <v>84.3</v>
      </c>
      <c r="N41" s="175">
        <v>448.81</v>
      </c>
      <c r="O41" s="175">
        <v>541.24</v>
      </c>
      <c r="P41" s="175">
        <v>58.523800000000001</v>
      </c>
      <c r="Q41" s="175">
        <v>65</v>
      </c>
      <c r="R41" s="175">
        <v>94.3</v>
      </c>
      <c r="S41" s="175">
        <v>168</v>
      </c>
      <c r="T41" s="175">
        <v>572</v>
      </c>
      <c r="U41" s="175">
        <v>632</v>
      </c>
      <c r="V41" s="175">
        <v>45</v>
      </c>
      <c r="W41" s="175">
        <v>58</v>
      </c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  <c r="AZ41" s="174"/>
      <c r="BA41" s="174"/>
      <c r="BB41" s="174"/>
      <c r="BC41" s="174"/>
      <c r="BD41" s="174"/>
      <c r="BE41" s="174"/>
      <c r="BF41" s="174"/>
      <c r="BG41" s="174"/>
      <c r="BH41" s="174"/>
      <c r="BI41" s="174"/>
      <c r="BJ41" s="174"/>
      <c r="BK41" s="174"/>
      <c r="BL41" s="174"/>
      <c r="BM41" s="174"/>
      <c r="BN41" s="174"/>
      <c r="BO41" s="174"/>
      <c r="BP41" s="174"/>
      <c r="BQ41" s="174"/>
      <c r="BR41" s="174"/>
      <c r="BS41" s="174"/>
      <c r="BT41" s="174"/>
      <c r="BU41" s="174"/>
      <c r="BV41" s="174"/>
      <c r="BW41" s="174"/>
      <c r="BX41" s="174"/>
      <c r="BY41" s="174"/>
      <c r="BZ41" s="174"/>
      <c r="CA41" s="174"/>
      <c r="CB41" s="174"/>
      <c r="CC41" s="174"/>
      <c r="CD41" s="174"/>
      <c r="CE41" s="174"/>
    </row>
    <row r="42" spans="1:83" ht="24" customHeight="1">
      <c r="A42" s="174"/>
      <c r="B42" s="174" t="s">
        <v>712</v>
      </c>
      <c r="C42" s="174" t="s">
        <v>671</v>
      </c>
      <c r="D42" s="174" t="s">
        <v>709</v>
      </c>
      <c r="E42" s="174" t="s">
        <v>210</v>
      </c>
      <c r="F42" s="174">
        <v>61.79</v>
      </c>
      <c r="G42" s="174">
        <v>143</v>
      </c>
      <c r="H42" s="174">
        <v>532</v>
      </c>
      <c r="I42" s="174">
        <v>565</v>
      </c>
      <c r="J42" s="174">
        <v>55</v>
      </c>
      <c r="K42" s="174">
        <v>59</v>
      </c>
      <c r="L42" s="175">
        <v>37.369999999999997</v>
      </c>
      <c r="M42" s="175">
        <v>50</v>
      </c>
      <c r="N42" s="175">
        <v>467.35</v>
      </c>
      <c r="O42" s="175">
        <v>526</v>
      </c>
      <c r="P42" s="175">
        <v>55.1111</v>
      </c>
      <c r="Q42" s="175">
        <v>59</v>
      </c>
      <c r="R42" s="175">
        <v>68.89</v>
      </c>
      <c r="S42" s="175">
        <v>233</v>
      </c>
      <c r="T42" s="175">
        <v>571</v>
      </c>
      <c r="U42" s="175">
        <v>650</v>
      </c>
      <c r="V42" s="175">
        <v>52.66</v>
      </c>
      <c r="W42" s="175">
        <v>56</v>
      </c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  <c r="BA42" s="174"/>
      <c r="BB42" s="174"/>
      <c r="BC42" s="174"/>
      <c r="BD42" s="174"/>
      <c r="BE42" s="174"/>
      <c r="BF42" s="174"/>
      <c r="BG42" s="174"/>
      <c r="BH42" s="174"/>
      <c r="BI42" s="174"/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4"/>
      <c r="BV42" s="174"/>
      <c r="BW42" s="174"/>
      <c r="BX42" s="174"/>
      <c r="BY42" s="174"/>
      <c r="BZ42" s="174"/>
      <c r="CA42" s="174"/>
      <c r="CB42" s="174"/>
      <c r="CC42" s="174"/>
      <c r="CD42" s="174"/>
      <c r="CE42" s="174"/>
    </row>
    <row r="43" spans="1:83" ht="24" customHeight="1">
      <c r="A43" s="174"/>
      <c r="B43" s="174" t="s">
        <v>713</v>
      </c>
      <c r="C43" s="174" t="s">
        <v>671</v>
      </c>
      <c r="D43" s="174" t="s">
        <v>709</v>
      </c>
      <c r="E43" s="174" t="s">
        <v>210</v>
      </c>
      <c r="F43" s="174">
        <v>54.27</v>
      </c>
      <c r="G43" s="174">
        <v>176</v>
      </c>
      <c r="H43" s="174">
        <v>403.89</v>
      </c>
      <c r="I43" s="174">
        <v>472.77</v>
      </c>
      <c r="J43" s="174">
        <v>37.729999999999997</v>
      </c>
      <c r="K43" s="174">
        <v>66</v>
      </c>
      <c r="L43" s="175">
        <v>47.73</v>
      </c>
      <c r="M43" s="175">
        <v>145</v>
      </c>
      <c r="N43" s="175">
        <v>444.44</v>
      </c>
      <c r="O43" s="175">
        <v>526</v>
      </c>
      <c r="P43" s="175">
        <v>45.717399999999998</v>
      </c>
      <c r="Q43" s="175">
        <v>64</v>
      </c>
      <c r="R43" s="175">
        <v>101.71</v>
      </c>
      <c r="S43" s="175">
        <v>237</v>
      </c>
      <c r="T43" s="175">
        <v>566</v>
      </c>
      <c r="U43" s="175">
        <v>609</v>
      </c>
      <c r="V43" s="175">
        <v>35.659999999999997</v>
      </c>
      <c r="W43" s="175">
        <v>46</v>
      </c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4"/>
      <c r="BG43" s="174"/>
      <c r="BH43" s="174"/>
      <c r="BI43" s="174"/>
      <c r="BJ43" s="174"/>
      <c r="BK43" s="174"/>
      <c r="BL43" s="174"/>
      <c r="BM43" s="174"/>
      <c r="BN43" s="174"/>
      <c r="BO43" s="174"/>
      <c r="BP43" s="174"/>
      <c r="BQ43" s="174"/>
      <c r="BR43" s="174"/>
      <c r="BS43" s="174"/>
      <c r="BT43" s="174"/>
      <c r="BU43" s="174"/>
      <c r="BV43" s="174"/>
      <c r="BW43" s="174"/>
      <c r="BX43" s="174"/>
      <c r="BY43" s="174"/>
      <c r="BZ43" s="174"/>
      <c r="CA43" s="174"/>
      <c r="CB43" s="174"/>
      <c r="CC43" s="174"/>
      <c r="CD43" s="174"/>
      <c r="CE43" s="174"/>
    </row>
    <row r="44" spans="1:83" ht="24" customHeight="1">
      <c r="A44" s="174"/>
      <c r="B44" s="174" t="s">
        <v>714</v>
      </c>
      <c r="C44" s="174" t="s">
        <v>671</v>
      </c>
      <c r="D44" s="174" t="s">
        <v>709</v>
      </c>
      <c r="E44" s="174" t="s">
        <v>210</v>
      </c>
      <c r="F44" s="174">
        <v>38.11</v>
      </c>
      <c r="G44" s="174">
        <v>151</v>
      </c>
      <c r="H44" s="174">
        <v>493</v>
      </c>
      <c r="I44" s="174">
        <v>510</v>
      </c>
      <c r="J44" s="174">
        <v>40.51</v>
      </c>
      <c r="K44" s="174">
        <v>55</v>
      </c>
      <c r="L44" s="175">
        <v>21.07</v>
      </c>
      <c r="M44" s="175">
        <v>46.8</v>
      </c>
      <c r="N44" s="175">
        <v>443.12</v>
      </c>
      <c r="O44" s="175">
        <v>541.24</v>
      </c>
      <c r="P44" s="175">
        <v>31.9512</v>
      </c>
      <c r="Q44" s="175">
        <v>51</v>
      </c>
      <c r="R44" s="175">
        <v>35.51</v>
      </c>
      <c r="S44" s="175">
        <v>134.19999999999999</v>
      </c>
      <c r="T44" s="175">
        <v>520</v>
      </c>
      <c r="U44" s="175">
        <v>536</v>
      </c>
      <c r="V44" s="175">
        <v>40.25</v>
      </c>
      <c r="W44" s="175">
        <v>54</v>
      </c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4"/>
      <c r="BL44" s="174"/>
      <c r="BM44" s="174"/>
      <c r="BN44" s="174"/>
      <c r="BO44" s="174"/>
      <c r="BP44" s="174"/>
      <c r="BQ44" s="174"/>
      <c r="BR44" s="174"/>
      <c r="BS44" s="174"/>
      <c r="BT44" s="174"/>
      <c r="BU44" s="174"/>
      <c r="BV44" s="174"/>
      <c r="BW44" s="174"/>
      <c r="BX44" s="174"/>
      <c r="BY44" s="174"/>
      <c r="BZ44" s="174"/>
      <c r="CA44" s="174"/>
      <c r="CB44" s="174"/>
      <c r="CC44" s="174"/>
      <c r="CD44" s="174"/>
      <c r="CE44" s="174"/>
    </row>
    <row r="45" spans="1:83" ht="24" customHeight="1">
      <c r="A45" s="174"/>
      <c r="B45" s="174" t="s">
        <v>715</v>
      </c>
      <c r="C45" s="174" t="s">
        <v>671</v>
      </c>
      <c r="D45" s="174" t="s">
        <v>709</v>
      </c>
      <c r="E45" s="174" t="s">
        <v>210</v>
      </c>
      <c r="F45" s="174">
        <v>92.94</v>
      </c>
      <c r="G45" s="174">
        <v>276</v>
      </c>
      <c r="H45" s="174">
        <v>605</v>
      </c>
      <c r="I45" s="174">
        <v>676</v>
      </c>
      <c r="J45" s="174">
        <v>42</v>
      </c>
      <c r="K45" s="174">
        <v>64</v>
      </c>
      <c r="L45" s="175">
        <v>58.56</v>
      </c>
      <c r="M45" s="175">
        <v>137</v>
      </c>
      <c r="N45" s="175">
        <v>445.53</v>
      </c>
      <c r="O45" s="175">
        <v>526</v>
      </c>
      <c r="P45" s="175">
        <v>37</v>
      </c>
      <c r="Q45" s="175">
        <v>61</v>
      </c>
      <c r="R45" s="175">
        <v>81.19</v>
      </c>
      <c r="S45" s="175">
        <v>219.9</v>
      </c>
      <c r="T45" s="175">
        <v>566</v>
      </c>
      <c r="U45" s="175">
        <v>611</v>
      </c>
      <c r="V45" s="175">
        <v>44.33</v>
      </c>
      <c r="W45" s="175">
        <v>64</v>
      </c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  <c r="BD45" s="174"/>
      <c r="BE45" s="174"/>
      <c r="BF45" s="174"/>
      <c r="BG45" s="174"/>
      <c r="BH45" s="174"/>
      <c r="BI45" s="174"/>
      <c r="BJ45" s="174"/>
      <c r="BK45" s="174"/>
      <c r="BL45" s="174"/>
      <c r="BM45" s="174"/>
      <c r="BN45" s="174"/>
      <c r="BO45" s="174"/>
      <c r="BP45" s="174"/>
      <c r="BQ45" s="174"/>
      <c r="BR45" s="174"/>
      <c r="BS45" s="174"/>
      <c r="BT45" s="174"/>
      <c r="BU45" s="174"/>
      <c r="BV45" s="174"/>
      <c r="BW45" s="174"/>
      <c r="BX45" s="174"/>
      <c r="BY45" s="174"/>
      <c r="BZ45" s="174"/>
      <c r="CA45" s="174"/>
      <c r="CB45" s="174"/>
      <c r="CC45" s="174"/>
      <c r="CD45" s="174"/>
      <c r="CE45" s="174"/>
    </row>
    <row r="46" spans="1:83" ht="24" customHeight="1">
      <c r="A46" s="174"/>
      <c r="B46" s="174" t="s">
        <v>716</v>
      </c>
      <c r="C46" s="174" t="s">
        <v>671</v>
      </c>
      <c r="D46" s="174" t="s">
        <v>709</v>
      </c>
      <c r="E46" s="174" t="s">
        <v>210</v>
      </c>
      <c r="F46" s="174">
        <v>41.35</v>
      </c>
      <c r="G46" s="174">
        <v>131</v>
      </c>
      <c r="H46" s="174">
        <v>591</v>
      </c>
      <c r="I46" s="174">
        <v>609</v>
      </c>
      <c r="J46" s="174">
        <v>44</v>
      </c>
      <c r="K46" s="174">
        <v>63</v>
      </c>
      <c r="L46" s="175">
        <v>36.590000000000003</v>
      </c>
      <c r="M46" s="175">
        <v>241</v>
      </c>
      <c r="N46" s="175">
        <v>398.87</v>
      </c>
      <c r="O46" s="175">
        <v>571.74</v>
      </c>
      <c r="P46" s="175">
        <v>20.79</v>
      </c>
      <c r="Q46" s="175">
        <v>56</v>
      </c>
      <c r="R46" s="175">
        <v>50.8</v>
      </c>
      <c r="S46" s="175">
        <v>178</v>
      </c>
      <c r="T46" s="175">
        <v>577</v>
      </c>
      <c r="U46" s="175">
        <v>636</v>
      </c>
      <c r="V46" s="175">
        <v>38</v>
      </c>
      <c r="W46" s="175">
        <v>54</v>
      </c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  <c r="BD46" s="174"/>
      <c r="BE46" s="174"/>
      <c r="BF46" s="174"/>
      <c r="BG46" s="174"/>
      <c r="BH46" s="174"/>
      <c r="BI46" s="174"/>
      <c r="BJ46" s="174"/>
      <c r="BK46" s="174"/>
      <c r="BL46" s="174"/>
      <c r="BM46" s="174"/>
      <c r="BN46" s="174"/>
      <c r="BO46" s="174"/>
      <c r="BP46" s="174"/>
      <c r="BQ46" s="174"/>
      <c r="BR46" s="174"/>
      <c r="BS46" s="174"/>
      <c r="BT46" s="174"/>
      <c r="BU46" s="174"/>
      <c r="BV46" s="174"/>
      <c r="BW46" s="174"/>
      <c r="BX46" s="174"/>
      <c r="BY46" s="174"/>
      <c r="BZ46" s="174"/>
      <c r="CA46" s="174"/>
      <c r="CB46" s="174"/>
      <c r="CC46" s="174"/>
      <c r="CD46" s="174"/>
      <c r="CE46" s="174"/>
    </row>
    <row r="47" spans="1:83" ht="24" customHeight="1">
      <c r="A47" s="174"/>
      <c r="B47" s="174" t="s">
        <v>717</v>
      </c>
      <c r="C47" s="174" t="s">
        <v>671</v>
      </c>
      <c r="D47" s="174" t="s">
        <v>709</v>
      </c>
      <c r="E47" s="174" t="s">
        <v>210</v>
      </c>
      <c r="F47" s="174">
        <v>41.5</v>
      </c>
      <c r="G47" s="174">
        <v>93.7</v>
      </c>
      <c r="H47" s="174">
        <v>610</v>
      </c>
      <c r="I47" s="174">
        <v>624</v>
      </c>
      <c r="J47" s="174">
        <v>27.67</v>
      </c>
      <c r="K47" s="174">
        <v>56</v>
      </c>
      <c r="L47" s="175">
        <v>35.340000000000003</v>
      </c>
      <c r="M47" s="175">
        <v>150</v>
      </c>
      <c r="N47" s="175">
        <v>427.47</v>
      </c>
      <c r="O47" s="175">
        <v>541.24</v>
      </c>
      <c r="P47" s="175">
        <v>18.130099999999999</v>
      </c>
      <c r="Q47" s="175">
        <v>56</v>
      </c>
      <c r="R47" s="175">
        <v>49.21</v>
      </c>
      <c r="S47" s="175">
        <v>236</v>
      </c>
      <c r="T47" s="175">
        <v>610</v>
      </c>
      <c r="U47" s="175">
        <v>704</v>
      </c>
      <c r="V47" s="175">
        <v>40.33</v>
      </c>
      <c r="W47" s="175">
        <v>47</v>
      </c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  <c r="BD47" s="174"/>
      <c r="BE47" s="174"/>
      <c r="BF47" s="174"/>
      <c r="BG47" s="174"/>
      <c r="BH47" s="174"/>
      <c r="BI47" s="174"/>
      <c r="BJ47" s="174"/>
      <c r="BK47" s="174"/>
      <c r="BL47" s="174"/>
      <c r="BM47" s="174"/>
      <c r="BN47" s="174"/>
      <c r="BO47" s="174"/>
      <c r="BP47" s="174"/>
      <c r="BQ47" s="174"/>
      <c r="BR47" s="174"/>
      <c r="BS47" s="174"/>
      <c r="BT47" s="174"/>
      <c r="BU47" s="174"/>
      <c r="BV47" s="174"/>
      <c r="BW47" s="174"/>
      <c r="BX47" s="174"/>
      <c r="BY47" s="174"/>
      <c r="BZ47" s="174"/>
      <c r="CA47" s="174"/>
      <c r="CB47" s="174"/>
      <c r="CC47" s="174"/>
      <c r="CD47" s="174"/>
      <c r="CE47" s="174"/>
    </row>
    <row r="48" spans="1:83" ht="24" customHeight="1">
      <c r="A48" s="174"/>
      <c r="B48" s="174" t="s">
        <v>718</v>
      </c>
      <c r="C48" s="174" t="s">
        <v>671</v>
      </c>
      <c r="D48" s="174" t="s">
        <v>709</v>
      </c>
      <c r="E48" s="174" t="s">
        <v>210</v>
      </c>
      <c r="F48" s="174">
        <v>30.54</v>
      </c>
      <c r="G48" s="174">
        <v>121</v>
      </c>
      <c r="H48" s="174">
        <v>458</v>
      </c>
      <c r="I48" s="174">
        <v>487</v>
      </c>
      <c r="J48" s="174">
        <v>24</v>
      </c>
      <c r="K48" s="174">
        <v>43</v>
      </c>
      <c r="L48" s="175">
        <v>28.65</v>
      </c>
      <c r="M48" s="175">
        <v>131</v>
      </c>
      <c r="N48" s="175">
        <v>438.74</v>
      </c>
      <c r="O48" s="175">
        <v>533.62</v>
      </c>
      <c r="P48" s="175">
        <v>34.475000000000001</v>
      </c>
      <c r="Q48" s="175">
        <v>48</v>
      </c>
      <c r="R48" s="175">
        <v>44.41</v>
      </c>
      <c r="S48" s="175">
        <v>109</v>
      </c>
      <c r="T48" s="175">
        <v>491</v>
      </c>
      <c r="U48" s="175">
        <v>535</v>
      </c>
      <c r="V48" s="175">
        <v>22</v>
      </c>
      <c r="W48" s="175">
        <v>42</v>
      </c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4"/>
      <c r="BD48" s="174"/>
      <c r="BE48" s="174"/>
      <c r="BF48" s="174"/>
      <c r="BG48" s="174"/>
      <c r="BH48" s="174"/>
      <c r="BI48" s="174"/>
      <c r="BJ48" s="174"/>
      <c r="BK48" s="174"/>
      <c r="BL48" s="174"/>
      <c r="BM48" s="174"/>
      <c r="BN48" s="174"/>
      <c r="BO48" s="174"/>
      <c r="BP48" s="174"/>
      <c r="BQ48" s="174"/>
      <c r="BR48" s="174"/>
      <c r="BS48" s="174"/>
      <c r="BT48" s="174"/>
      <c r="BU48" s="174"/>
      <c r="BV48" s="174"/>
      <c r="BW48" s="174"/>
      <c r="BX48" s="174"/>
      <c r="BY48" s="174"/>
      <c r="BZ48" s="174"/>
      <c r="CA48" s="174"/>
      <c r="CB48" s="174"/>
      <c r="CC48" s="174"/>
      <c r="CD48" s="174"/>
      <c r="CE48" s="174"/>
    </row>
    <row r="49" spans="1:83" ht="24" customHeight="1">
      <c r="A49" s="174" t="s">
        <v>719</v>
      </c>
      <c r="B49" s="174" t="s">
        <v>708</v>
      </c>
      <c r="C49" s="174" t="s">
        <v>671</v>
      </c>
      <c r="D49" s="174" t="s">
        <v>709</v>
      </c>
      <c r="E49" s="174" t="s">
        <v>210</v>
      </c>
      <c r="F49" s="174">
        <v>29.33</v>
      </c>
      <c r="G49" s="174">
        <v>53.1</v>
      </c>
      <c r="H49" s="174">
        <v>472</v>
      </c>
      <c r="I49" s="174">
        <v>512</v>
      </c>
      <c r="J49" s="174">
        <v>22.57</v>
      </c>
      <c r="K49" s="174">
        <v>44</v>
      </c>
      <c r="L49" s="175">
        <v>29.23</v>
      </c>
      <c r="M49" s="175">
        <v>84.3</v>
      </c>
      <c r="N49" s="175">
        <v>437</v>
      </c>
      <c r="O49" s="175">
        <v>446</v>
      </c>
      <c r="P49" s="175">
        <v>21.46875</v>
      </c>
      <c r="Q49" s="175">
        <v>28</v>
      </c>
      <c r="R49" s="175">
        <v>29.7</v>
      </c>
      <c r="S49" s="175">
        <v>84.3</v>
      </c>
      <c r="T49" s="175">
        <v>402</v>
      </c>
      <c r="U49" s="175">
        <v>418</v>
      </c>
      <c r="V49" s="175">
        <v>28.67</v>
      </c>
      <c r="W49" s="175">
        <v>45</v>
      </c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/>
      <c r="BF49" s="174"/>
      <c r="BG49" s="174"/>
      <c r="BH49" s="174"/>
      <c r="BI49" s="174"/>
      <c r="BJ49" s="174"/>
      <c r="BK49" s="174"/>
      <c r="BL49" s="174"/>
      <c r="BM49" s="174"/>
      <c r="BN49" s="174"/>
      <c r="BO49" s="174"/>
      <c r="BP49" s="174"/>
      <c r="BQ49" s="174"/>
      <c r="BR49" s="174"/>
      <c r="BS49" s="174"/>
      <c r="BT49" s="174"/>
      <c r="BU49" s="174"/>
      <c r="BV49" s="174"/>
      <c r="BW49" s="174"/>
      <c r="BX49" s="174"/>
      <c r="BY49" s="174"/>
      <c r="BZ49" s="174"/>
      <c r="CA49" s="174"/>
      <c r="CB49" s="174"/>
      <c r="CC49" s="174"/>
      <c r="CD49" s="174"/>
      <c r="CE49" s="174"/>
    </row>
    <row r="50" spans="1:83" ht="24" customHeight="1">
      <c r="A50" s="174"/>
      <c r="B50" s="174" t="s">
        <v>710</v>
      </c>
      <c r="C50" s="174" t="s">
        <v>677</v>
      </c>
      <c r="D50" s="174" t="s">
        <v>709</v>
      </c>
      <c r="E50" s="174" t="s">
        <v>210</v>
      </c>
      <c r="F50" s="174">
        <v>26.38</v>
      </c>
      <c r="G50" s="174">
        <v>46.8</v>
      </c>
      <c r="H50" s="174">
        <v>471</v>
      </c>
      <c r="I50" s="174">
        <v>508</v>
      </c>
      <c r="J50" s="174">
        <v>15.85</v>
      </c>
      <c r="K50" s="174">
        <v>19</v>
      </c>
      <c r="L50" s="175">
        <v>27.38</v>
      </c>
      <c r="M50" s="175">
        <v>112</v>
      </c>
      <c r="N50" s="175">
        <v>403</v>
      </c>
      <c r="O50" s="175">
        <v>422</v>
      </c>
      <c r="P50" s="175">
        <v>18.82758621</v>
      </c>
      <c r="Q50" s="175">
        <v>19</v>
      </c>
      <c r="R50" s="175">
        <v>26.6</v>
      </c>
      <c r="S50" s="175">
        <v>108</v>
      </c>
      <c r="T50" s="175">
        <v>351</v>
      </c>
      <c r="U50" s="175">
        <v>369</v>
      </c>
      <c r="V50" s="175">
        <v>12.33</v>
      </c>
      <c r="W50" s="175">
        <v>14</v>
      </c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4"/>
      <c r="BC50" s="174"/>
      <c r="BD50" s="174"/>
      <c r="BE50" s="174"/>
      <c r="BF50" s="174"/>
      <c r="BG50" s="174"/>
      <c r="BH50" s="174"/>
      <c r="BI50" s="174"/>
      <c r="BJ50" s="174"/>
      <c r="BK50" s="174"/>
      <c r="BL50" s="174"/>
      <c r="BM50" s="174"/>
      <c r="BN50" s="174"/>
      <c r="BO50" s="174"/>
      <c r="BP50" s="174"/>
      <c r="BQ50" s="174"/>
      <c r="BR50" s="174"/>
      <c r="BS50" s="174"/>
      <c r="BT50" s="174"/>
      <c r="BU50" s="174"/>
      <c r="BV50" s="174"/>
      <c r="BW50" s="174"/>
      <c r="BX50" s="174"/>
      <c r="BY50" s="174"/>
      <c r="BZ50" s="174"/>
      <c r="CA50" s="174"/>
      <c r="CB50" s="174"/>
      <c r="CC50" s="174"/>
      <c r="CD50" s="174"/>
      <c r="CE50" s="174"/>
    </row>
    <row r="51" spans="1:83" ht="24" customHeight="1">
      <c r="A51" s="174"/>
      <c r="B51" s="174" t="s">
        <v>711</v>
      </c>
      <c r="C51" s="174" t="s">
        <v>671</v>
      </c>
      <c r="D51" s="174" t="s">
        <v>709</v>
      </c>
      <c r="E51" s="174" t="s">
        <v>210</v>
      </c>
      <c r="F51" s="174">
        <v>66.849999999999994</v>
      </c>
      <c r="G51" s="174">
        <v>103</v>
      </c>
      <c r="H51" s="174">
        <v>507</v>
      </c>
      <c r="I51" s="174">
        <v>541</v>
      </c>
      <c r="J51" s="174">
        <v>46.29</v>
      </c>
      <c r="K51" s="174">
        <v>62</v>
      </c>
      <c r="L51" s="175">
        <v>75.44</v>
      </c>
      <c r="M51" s="175">
        <v>142</v>
      </c>
      <c r="N51" s="175">
        <v>471</v>
      </c>
      <c r="O51" s="175">
        <v>481</v>
      </c>
      <c r="P51" s="175">
        <v>45.4375</v>
      </c>
      <c r="Q51" s="175">
        <v>57</v>
      </c>
      <c r="R51" s="175">
        <v>86.83</v>
      </c>
      <c r="S51" s="175">
        <v>128.1</v>
      </c>
      <c r="T51" s="175">
        <v>452</v>
      </c>
      <c r="U51" s="175">
        <v>474</v>
      </c>
      <c r="V51" s="175">
        <v>44.75</v>
      </c>
      <c r="W51" s="175">
        <v>62</v>
      </c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  <c r="BD51" s="174"/>
      <c r="BE51" s="174"/>
      <c r="BF51" s="174"/>
      <c r="BG51" s="174"/>
      <c r="BH51" s="174"/>
      <c r="BI51" s="174"/>
      <c r="BJ51" s="174"/>
      <c r="BK51" s="174"/>
      <c r="BL51" s="174"/>
      <c r="BM51" s="174"/>
      <c r="BN51" s="174"/>
      <c r="BO51" s="174"/>
      <c r="BP51" s="174"/>
      <c r="BQ51" s="174"/>
      <c r="BR51" s="174"/>
      <c r="BS51" s="174"/>
      <c r="BT51" s="174"/>
      <c r="BU51" s="174"/>
      <c r="BV51" s="174"/>
      <c r="BW51" s="174"/>
      <c r="BX51" s="174"/>
      <c r="BY51" s="174"/>
      <c r="BZ51" s="174"/>
      <c r="CA51" s="174"/>
      <c r="CB51" s="174"/>
      <c r="CC51" s="174"/>
      <c r="CD51" s="174"/>
      <c r="CE51" s="174"/>
    </row>
    <row r="52" spans="1:83" ht="24" customHeight="1">
      <c r="A52" s="174"/>
      <c r="B52" s="174" t="s">
        <v>712</v>
      </c>
      <c r="C52" s="174" t="s">
        <v>671</v>
      </c>
      <c r="D52" s="174" t="s">
        <v>709</v>
      </c>
      <c r="E52" s="174" t="s">
        <v>210</v>
      </c>
      <c r="F52" s="174">
        <v>56.63</v>
      </c>
      <c r="G52" s="174">
        <v>135</v>
      </c>
      <c r="H52" s="174">
        <v>524</v>
      </c>
      <c r="I52" s="174">
        <v>556</v>
      </c>
      <c r="J52" s="174">
        <v>35.97</v>
      </c>
      <c r="K52" s="174">
        <v>66</v>
      </c>
      <c r="L52" s="175">
        <v>39.76</v>
      </c>
      <c r="M52" s="175">
        <v>112</v>
      </c>
      <c r="N52" s="175">
        <v>505</v>
      </c>
      <c r="O52" s="175">
        <v>528</v>
      </c>
      <c r="P52" s="175">
        <v>32.647058819999998</v>
      </c>
      <c r="Q52" s="175">
        <v>43</v>
      </c>
      <c r="R52" s="175">
        <v>63.76</v>
      </c>
      <c r="S52" s="175">
        <v>156</v>
      </c>
      <c r="T52" s="175">
        <v>439</v>
      </c>
      <c r="U52" s="175">
        <v>473</v>
      </c>
      <c r="V52" s="175">
        <v>58.33</v>
      </c>
      <c r="W52" s="175">
        <v>67</v>
      </c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/>
      <c r="BD52" s="174"/>
      <c r="BE52" s="174"/>
      <c r="BF52" s="174"/>
      <c r="BG52" s="174"/>
      <c r="BH52" s="174"/>
      <c r="BI52" s="174"/>
      <c r="BJ52" s="174"/>
      <c r="BK52" s="174"/>
      <c r="BL52" s="174"/>
      <c r="BM52" s="174"/>
      <c r="BN52" s="174"/>
      <c r="BO52" s="174"/>
      <c r="BP52" s="174"/>
      <c r="BQ52" s="174"/>
      <c r="BR52" s="174"/>
      <c r="BS52" s="174"/>
      <c r="BT52" s="174"/>
      <c r="BU52" s="174"/>
      <c r="BV52" s="174"/>
      <c r="BW52" s="174"/>
      <c r="BX52" s="174"/>
      <c r="BY52" s="174"/>
      <c r="BZ52" s="174"/>
      <c r="CA52" s="174"/>
      <c r="CB52" s="174"/>
      <c r="CC52" s="174"/>
      <c r="CD52" s="174"/>
      <c r="CE52" s="174"/>
    </row>
    <row r="53" spans="1:83" ht="24" customHeight="1">
      <c r="A53" s="174"/>
      <c r="B53" s="174" t="s">
        <v>713</v>
      </c>
      <c r="C53" s="174" t="s">
        <v>671</v>
      </c>
      <c r="D53" s="174" t="s">
        <v>709</v>
      </c>
      <c r="E53" s="174" t="s">
        <v>210</v>
      </c>
      <c r="F53" s="174">
        <v>51.41</v>
      </c>
      <c r="G53" s="174">
        <v>175</v>
      </c>
      <c r="H53" s="174">
        <v>346.09</v>
      </c>
      <c r="I53" s="174">
        <v>457.51</v>
      </c>
      <c r="J53" s="174">
        <v>36.79</v>
      </c>
      <c r="K53" s="174">
        <v>59</v>
      </c>
      <c r="L53" s="175">
        <v>70.81</v>
      </c>
      <c r="M53" s="175">
        <v>199.2</v>
      </c>
      <c r="N53" s="175">
        <v>493</v>
      </c>
      <c r="O53" s="175">
        <v>524</v>
      </c>
      <c r="P53" s="175">
        <v>39.385964909999998</v>
      </c>
      <c r="Q53" s="175">
        <v>61</v>
      </c>
      <c r="R53" s="175">
        <v>96.84</v>
      </c>
      <c r="S53" s="175">
        <v>218</v>
      </c>
      <c r="T53" s="175">
        <v>446</v>
      </c>
      <c r="U53" s="175">
        <v>497</v>
      </c>
      <c r="V53" s="175">
        <v>45</v>
      </c>
      <c r="W53" s="175">
        <v>61</v>
      </c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  <c r="BD53" s="174"/>
      <c r="BE53" s="174"/>
      <c r="BF53" s="174"/>
      <c r="BG53" s="174"/>
      <c r="BH53" s="174"/>
      <c r="BI53" s="174"/>
      <c r="BJ53" s="174"/>
      <c r="BK53" s="174"/>
      <c r="BL53" s="174"/>
      <c r="BM53" s="174"/>
      <c r="BN53" s="174"/>
      <c r="BO53" s="174"/>
      <c r="BP53" s="174"/>
      <c r="BQ53" s="174"/>
      <c r="BR53" s="174"/>
      <c r="BS53" s="174"/>
      <c r="BT53" s="174"/>
      <c r="BU53" s="174"/>
      <c r="BV53" s="174"/>
      <c r="BW53" s="174"/>
      <c r="BX53" s="174"/>
      <c r="BY53" s="174"/>
      <c r="BZ53" s="174"/>
      <c r="CA53" s="174"/>
      <c r="CB53" s="174"/>
      <c r="CC53" s="174"/>
      <c r="CD53" s="174"/>
      <c r="CE53" s="174"/>
    </row>
    <row r="54" spans="1:83" ht="24" customHeight="1">
      <c r="A54" s="174"/>
      <c r="B54" s="174" t="s">
        <v>714</v>
      </c>
      <c r="C54" s="174" t="s">
        <v>671</v>
      </c>
      <c r="D54" s="174" t="s">
        <v>709</v>
      </c>
      <c r="E54" s="174" t="s">
        <v>210</v>
      </c>
      <c r="F54" s="174">
        <v>36.32</v>
      </c>
      <c r="G54" s="174">
        <v>128.1</v>
      </c>
      <c r="H54" s="174">
        <v>494</v>
      </c>
      <c r="I54" s="174">
        <v>509</v>
      </c>
      <c r="J54" s="174">
        <v>36.380000000000003</v>
      </c>
      <c r="K54" s="174">
        <v>59</v>
      </c>
      <c r="L54" s="175">
        <v>32.770000000000003</v>
      </c>
      <c r="M54" s="175">
        <v>106</v>
      </c>
      <c r="N54" s="175">
        <v>441</v>
      </c>
      <c r="O54" s="175">
        <v>459</v>
      </c>
      <c r="P54" s="175">
        <v>23.463414629999999</v>
      </c>
      <c r="Q54" s="175">
        <v>25</v>
      </c>
      <c r="R54" s="175">
        <v>33.549999999999997</v>
      </c>
      <c r="S54" s="175">
        <v>134.19999999999999</v>
      </c>
      <c r="T54" s="175">
        <v>388</v>
      </c>
      <c r="U54" s="175">
        <v>400</v>
      </c>
      <c r="V54" s="175">
        <v>40</v>
      </c>
      <c r="W54" s="175">
        <v>61</v>
      </c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4"/>
      <c r="BC54" s="174"/>
      <c r="BD54" s="174"/>
      <c r="BE54" s="174"/>
      <c r="BF54" s="174"/>
      <c r="BG54" s="174"/>
      <c r="BH54" s="174"/>
      <c r="BI54" s="174"/>
      <c r="BJ54" s="174"/>
      <c r="BK54" s="174"/>
      <c r="BL54" s="174"/>
      <c r="BM54" s="174"/>
      <c r="BN54" s="174"/>
      <c r="BO54" s="174"/>
      <c r="BP54" s="174"/>
      <c r="BQ54" s="174"/>
      <c r="BR54" s="174"/>
      <c r="BS54" s="174"/>
      <c r="BT54" s="174"/>
      <c r="BU54" s="174"/>
      <c r="BV54" s="174"/>
      <c r="BW54" s="174"/>
      <c r="BX54" s="174"/>
      <c r="BY54" s="174"/>
      <c r="BZ54" s="174"/>
      <c r="CA54" s="174"/>
      <c r="CB54" s="174"/>
      <c r="CC54" s="174"/>
      <c r="CD54" s="174"/>
      <c r="CE54" s="174"/>
    </row>
    <row r="55" spans="1:83" ht="24" customHeight="1">
      <c r="A55" s="174"/>
      <c r="B55" s="174" t="s">
        <v>715</v>
      </c>
      <c r="C55" s="174" t="s">
        <v>671</v>
      </c>
      <c r="D55" s="174" t="s">
        <v>709</v>
      </c>
      <c r="E55" s="174" t="s">
        <v>210</v>
      </c>
      <c r="F55" s="174">
        <v>94.69</v>
      </c>
      <c r="G55" s="174">
        <v>243.7</v>
      </c>
      <c r="H55" s="174">
        <v>690</v>
      </c>
      <c r="I55" s="174">
        <v>788</v>
      </c>
      <c r="J55" s="174">
        <v>32.4</v>
      </c>
      <c r="K55" s="174">
        <v>49</v>
      </c>
      <c r="L55" s="175">
        <v>77.05</v>
      </c>
      <c r="M55" s="175">
        <v>233</v>
      </c>
      <c r="N55" s="175">
        <v>498</v>
      </c>
      <c r="O55" s="175">
        <v>524</v>
      </c>
      <c r="P55" s="175">
        <v>29.4</v>
      </c>
      <c r="Q55" s="175">
        <v>46</v>
      </c>
      <c r="R55" s="175">
        <v>84.46</v>
      </c>
      <c r="S55" s="175">
        <v>262</v>
      </c>
      <c r="T55" s="175">
        <v>452</v>
      </c>
      <c r="U55" s="175">
        <v>492</v>
      </c>
      <c r="V55" s="175">
        <v>35.67</v>
      </c>
      <c r="W55" s="175">
        <v>49</v>
      </c>
      <c r="X55" s="174"/>
      <c r="Y55" s="174"/>
      <c r="Z55" s="174"/>
      <c r="AA55" s="174"/>
      <c r="AB55" s="174"/>
      <c r="AC55" s="174"/>
      <c r="AD55" s="174"/>
      <c r="AE55" s="174"/>
      <c r="AF55" s="174"/>
      <c r="AG55" s="174"/>
      <c r="AH55" s="174"/>
      <c r="AI55" s="174"/>
      <c r="AJ55" s="174"/>
      <c r="AK55" s="174"/>
      <c r="AL55" s="174"/>
      <c r="AM55" s="174"/>
      <c r="AN55" s="174"/>
      <c r="AO55" s="174"/>
      <c r="AP55" s="174"/>
      <c r="AQ55" s="174"/>
      <c r="AR55" s="174"/>
      <c r="AS55" s="174"/>
      <c r="AT55" s="174"/>
      <c r="AU55" s="174"/>
      <c r="AV55" s="174"/>
      <c r="AW55" s="174"/>
      <c r="AX55" s="174"/>
      <c r="AY55" s="174"/>
      <c r="AZ55" s="174"/>
      <c r="BA55" s="174"/>
      <c r="BB55" s="174"/>
      <c r="BC55" s="174"/>
      <c r="BD55" s="174"/>
      <c r="BE55" s="174"/>
      <c r="BF55" s="174"/>
      <c r="BG55" s="174"/>
      <c r="BH55" s="174"/>
      <c r="BI55" s="174"/>
      <c r="BJ55" s="174"/>
      <c r="BK55" s="174"/>
      <c r="BL55" s="174"/>
      <c r="BM55" s="174"/>
      <c r="BN55" s="174"/>
      <c r="BO55" s="174"/>
      <c r="BP55" s="174"/>
      <c r="BQ55" s="174"/>
      <c r="BR55" s="174"/>
      <c r="BS55" s="174"/>
      <c r="BT55" s="174"/>
      <c r="BU55" s="174"/>
      <c r="BV55" s="174"/>
      <c r="BW55" s="174"/>
      <c r="BX55" s="174"/>
      <c r="BY55" s="174"/>
      <c r="BZ55" s="174"/>
      <c r="CA55" s="174"/>
      <c r="CB55" s="174"/>
      <c r="CC55" s="174"/>
      <c r="CD55" s="174"/>
      <c r="CE55" s="174"/>
    </row>
    <row r="56" spans="1:83" ht="24" customHeight="1">
      <c r="A56" s="174"/>
      <c r="B56" s="174" t="s">
        <v>720</v>
      </c>
      <c r="C56" s="174" t="s">
        <v>677</v>
      </c>
      <c r="D56" s="174" t="s">
        <v>709</v>
      </c>
      <c r="E56" s="174" t="s">
        <v>210</v>
      </c>
      <c r="F56" s="174">
        <v>37.119999999999997</v>
      </c>
      <c r="G56" s="174">
        <v>93.7</v>
      </c>
      <c r="H56" s="174">
        <v>637</v>
      </c>
      <c r="I56" s="174">
        <v>647</v>
      </c>
      <c r="J56" s="174">
        <v>29.37</v>
      </c>
      <c r="K56" s="174">
        <v>39</v>
      </c>
      <c r="L56" s="175">
        <v>29.04</v>
      </c>
      <c r="M56" s="175">
        <v>125</v>
      </c>
      <c r="N56" s="175">
        <v>351</v>
      </c>
      <c r="O56" s="175">
        <v>360</v>
      </c>
      <c r="P56" s="175">
        <v>26.875</v>
      </c>
      <c r="Q56" s="175">
        <v>39</v>
      </c>
      <c r="R56" s="175">
        <v>37.68</v>
      </c>
      <c r="S56" s="175">
        <v>197</v>
      </c>
      <c r="T56" s="175">
        <v>421</v>
      </c>
      <c r="U56" s="175">
        <v>598</v>
      </c>
      <c r="V56" s="175">
        <v>21.67</v>
      </c>
      <c r="W56" s="175">
        <v>36</v>
      </c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74"/>
      <c r="AM56" s="174"/>
      <c r="AN56" s="174"/>
      <c r="AO56" s="174"/>
      <c r="AP56" s="174"/>
      <c r="AQ56" s="174"/>
      <c r="AR56" s="174"/>
      <c r="AS56" s="174"/>
      <c r="AT56" s="174"/>
      <c r="AU56" s="174"/>
      <c r="AV56" s="174"/>
      <c r="AW56" s="174"/>
      <c r="AX56" s="174"/>
      <c r="AY56" s="174"/>
      <c r="AZ56" s="174"/>
      <c r="BA56" s="174"/>
      <c r="BB56" s="174"/>
      <c r="BC56" s="174"/>
      <c r="BD56" s="174"/>
      <c r="BE56" s="174"/>
      <c r="BF56" s="174"/>
      <c r="BG56" s="174"/>
      <c r="BH56" s="174"/>
      <c r="BI56" s="174"/>
      <c r="BJ56" s="174"/>
      <c r="BK56" s="174"/>
      <c r="BL56" s="174"/>
      <c r="BM56" s="174"/>
      <c r="BN56" s="174"/>
      <c r="BO56" s="174"/>
      <c r="BP56" s="174"/>
      <c r="BQ56" s="174"/>
      <c r="BR56" s="174"/>
      <c r="BS56" s="174"/>
      <c r="BT56" s="174"/>
      <c r="BU56" s="174"/>
      <c r="BV56" s="174"/>
      <c r="BW56" s="174"/>
      <c r="BX56" s="174"/>
      <c r="BY56" s="174"/>
      <c r="BZ56" s="174"/>
      <c r="CA56" s="174"/>
      <c r="CB56" s="174"/>
      <c r="CC56" s="174"/>
      <c r="CD56" s="174"/>
      <c r="CE56" s="174"/>
    </row>
    <row r="57" spans="1:83" ht="24" customHeight="1">
      <c r="A57" s="174"/>
      <c r="B57" s="174" t="s">
        <v>716</v>
      </c>
      <c r="C57" s="174" t="s">
        <v>671</v>
      </c>
      <c r="D57" s="174" t="s">
        <v>709</v>
      </c>
      <c r="E57" s="174" t="s">
        <v>210</v>
      </c>
      <c r="F57" s="174">
        <v>40.729999999999997</v>
      </c>
      <c r="G57" s="174">
        <v>134</v>
      </c>
      <c r="H57" s="174">
        <v>639</v>
      </c>
      <c r="I57" s="174">
        <v>654</v>
      </c>
      <c r="J57" s="174">
        <v>15.38</v>
      </c>
      <c r="K57" s="174">
        <v>43</v>
      </c>
      <c r="L57" s="175">
        <v>47.52</v>
      </c>
      <c r="M57" s="175">
        <v>140</v>
      </c>
      <c r="N57" s="175">
        <v>495</v>
      </c>
      <c r="O57" s="175">
        <v>534</v>
      </c>
      <c r="P57" s="175">
        <v>13.09090909</v>
      </c>
      <c r="Q57" s="175">
        <v>41</v>
      </c>
      <c r="R57" s="175">
        <v>46.98</v>
      </c>
      <c r="S57" s="175">
        <v>162</v>
      </c>
      <c r="T57" s="175">
        <v>490</v>
      </c>
      <c r="U57" s="175">
        <v>543</v>
      </c>
      <c r="V57" s="175">
        <v>28.33</v>
      </c>
      <c r="W57" s="175">
        <v>37</v>
      </c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  <c r="AH57" s="174"/>
      <c r="AI57" s="174"/>
      <c r="AJ57" s="174"/>
      <c r="AK57" s="174"/>
      <c r="AL57" s="174"/>
      <c r="AM57" s="174"/>
      <c r="AN57" s="174"/>
      <c r="AO57" s="174"/>
      <c r="AP57" s="174"/>
      <c r="AQ57" s="174"/>
      <c r="AR57" s="174"/>
      <c r="AS57" s="174"/>
      <c r="AT57" s="174"/>
      <c r="AU57" s="174"/>
      <c r="AV57" s="174"/>
      <c r="AW57" s="174"/>
      <c r="AX57" s="174"/>
      <c r="AY57" s="174"/>
      <c r="AZ57" s="174"/>
      <c r="BA57" s="174"/>
      <c r="BB57" s="174"/>
      <c r="BC57" s="174"/>
      <c r="BD57" s="174"/>
      <c r="BE57" s="174"/>
      <c r="BF57" s="174"/>
      <c r="BG57" s="174"/>
      <c r="BH57" s="174"/>
      <c r="BI57" s="174"/>
      <c r="BJ57" s="174"/>
      <c r="BK57" s="174"/>
      <c r="BL57" s="174"/>
      <c r="BM57" s="174"/>
      <c r="BN57" s="174"/>
      <c r="BO57" s="174"/>
      <c r="BP57" s="174"/>
      <c r="BQ57" s="174"/>
      <c r="BR57" s="174"/>
      <c r="BS57" s="174"/>
      <c r="BT57" s="174"/>
      <c r="BU57" s="174"/>
      <c r="BV57" s="174"/>
      <c r="BW57" s="174"/>
      <c r="BX57" s="174"/>
      <c r="BY57" s="174"/>
      <c r="BZ57" s="174"/>
      <c r="CA57" s="174"/>
      <c r="CB57" s="174"/>
      <c r="CC57" s="174"/>
      <c r="CD57" s="174"/>
      <c r="CE57" s="174"/>
    </row>
    <row r="58" spans="1:83" ht="24" customHeight="1">
      <c r="A58" s="174"/>
      <c r="B58" s="174" t="s">
        <v>717</v>
      </c>
      <c r="C58" s="174" t="s">
        <v>671</v>
      </c>
      <c r="D58" s="174" t="s">
        <v>709</v>
      </c>
      <c r="E58" s="174" t="s">
        <v>210</v>
      </c>
      <c r="F58" s="174">
        <v>41.35</v>
      </c>
      <c r="G58" s="174">
        <v>93.7</v>
      </c>
      <c r="H58" s="174">
        <v>638</v>
      </c>
      <c r="I58" s="174">
        <v>649</v>
      </c>
      <c r="J58" s="174">
        <v>28.42</v>
      </c>
      <c r="K58" s="174">
        <v>58</v>
      </c>
      <c r="L58" s="175">
        <v>46.36</v>
      </c>
      <c r="M58" s="175">
        <v>125</v>
      </c>
      <c r="N58" s="175">
        <v>542</v>
      </c>
      <c r="O58" s="175">
        <v>590</v>
      </c>
      <c r="P58" s="175">
        <v>25.041666670000001</v>
      </c>
      <c r="Q58" s="175">
        <v>61</v>
      </c>
      <c r="R58" s="175">
        <v>49.87</v>
      </c>
      <c r="S58" s="175">
        <v>171.2</v>
      </c>
      <c r="T58" s="175">
        <v>482</v>
      </c>
      <c r="U58" s="175">
        <v>537</v>
      </c>
      <c r="V58" s="175">
        <v>26.67</v>
      </c>
      <c r="W58" s="175">
        <v>42</v>
      </c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74"/>
      <c r="AL58" s="174"/>
      <c r="AM58" s="174"/>
      <c r="AN58" s="174"/>
      <c r="AO58" s="174"/>
      <c r="AP58" s="174"/>
      <c r="AQ58" s="174"/>
      <c r="AR58" s="174"/>
      <c r="AS58" s="174"/>
      <c r="AT58" s="174"/>
      <c r="AU58" s="174"/>
      <c r="AV58" s="174"/>
      <c r="AW58" s="174"/>
      <c r="AX58" s="174"/>
      <c r="AY58" s="174"/>
      <c r="AZ58" s="174"/>
      <c r="BA58" s="174"/>
      <c r="BB58" s="174"/>
      <c r="BC58" s="174"/>
      <c r="BD58" s="174"/>
      <c r="BE58" s="174"/>
      <c r="BF58" s="174"/>
      <c r="BG58" s="174"/>
      <c r="BH58" s="174"/>
      <c r="BI58" s="174"/>
      <c r="BJ58" s="174"/>
      <c r="BK58" s="174"/>
      <c r="BL58" s="174"/>
      <c r="BM58" s="174"/>
      <c r="BN58" s="174"/>
      <c r="BO58" s="174"/>
      <c r="BP58" s="174"/>
      <c r="BQ58" s="174"/>
      <c r="BR58" s="174"/>
      <c r="BS58" s="174"/>
      <c r="BT58" s="174"/>
      <c r="BU58" s="174"/>
      <c r="BV58" s="174"/>
      <c r="BW58" s="174"/>
      <c r="BX58" s="174"/>
      <c r="BY58" s="174"/>
      <c r="BZ58" s="174"/>
      <c r="CA58" s="174"/>
      <c r="CB58" s="174"/>
      <c r="CC58" s="174"/>
      <c r="CD58" s="174"/>
      <c r="CE58" s="174"/>
    </row>
    <row r="59" spans="1:83" ht="24" customHeight="1">
      <c r="A59" s="174"/>
      <c r="B59" s="174" t="s">
        <v>718</v>
      </c>
      <c r="C59" s="174" t="s">
        <v>671</v>
      </c>
      <c r="D59" s="174" t="s">
        <v>709</v>
      </c>
      <c r="E59" s="174" t="s">
        <v>210</v>
      </c>
      <c r="F59" s="174">
        <v>29.21</v>
      </c>
      <c r="G59" s="174">
        <v>75</v>
      </c>
      <c r="H59" s="174">
        <v>455</v>
      </c>
      <c r="I59" s="174">
        <v>489</v>
      </c>
      <c r="J59" s="174">
        <v>28.93</v>
      </c>
      <c r="K59" s="174">
        <v>63</v>
      </c>
      <c r="L59" s="175">
        <v>34.840000000000003</v>
      </c>
      <c r="M59" s="175">
        <v>90.6</v>
      </c>
      <c r="N59" s="175">
        <v>410</v>
      </c>
      <c r="O59" s="175">
        <v>445</v>
      </c>
      <c r="P59" s="175">
        <v>29.039215689999999</v>
      </c>
      <c r="Q59" s="175">
        <v>64</v>
      </c>
      <c r="R59" s="175">
        <v>37.9</v>
      </c>
      <c r="S59" s="175">
        <v>96.8</v>
      </c>
      <c r="T59" s="175">
        <v>362</v>
      </c>
      <c r="U59" s="175">
        <v>392</v>
      </c>
      <c r="V59" s="175">
        <v>27</v>
      </c>
      <c r="W59" s="175">
        <v>45</v>
      </c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  <c r="AH59" s="174"/>
      <c r="AI59" s="174"/>
      <c r="AJ59" s="174"/>
      <c r="AK59" s="174"/>
      <c r="AL59" s="174"/>
      <c r="AM59" s="174"/>
      <c r="AN59" s="174"/>
      <c r="AO59" s="174"/>
      <c r="AP59" s="174"/>
      <c r="AQ59" s="174"/>
      <c r="AR59" s="174"/>
      <c r="AS59" s="174"/>
      <c r="AT59" s="174"/>
      <c r="AU59" s="174"/>
      <c r="AV59" s="174"/>
      <c r="AW59" s="174"/>
      <c r="AX59" s="174"/>
      <c r="AY59" s="174"/>
      <c r="AZ59" s="174"/>
      <c r="BA59" s="174"/>
      <c r="BB59" s="174"/>
      <c r="BC59" s="174"/>
      <c r="BD59" s="174"/>
      <c r="BE59" s="174"/>
      <c r="BF59" s="174"/>
      <c r="BG59" s="174"/>
      <c r="BH59" s="174"/>
      <c r="BI59" s="174"/>
      <c r="BJ59" s="174"/>
      <c r="BK59" s="174"/>
      <c r="BL59" s="174"/>
      <c r="BM59" s="174"/>
      <c r="BN59" s="174"/>
      <c r="BO59" s="174"/>
      <c r="BP59" s="174"/>
      <c r="BQ59" s="174"/>
      <c r="BR59" s="174"/>
      <c r="BS59" s="174"/>
      <c r="BT59" s="174"/>
      <c r="BU59" s="174"/>
      <c r="BV59" s="174"/>
      <c r="BW59" s="174"/>
      <c r="BX59" s="174"/>
      <c r="BY59" s="174"/>
      <c r="BZ59" s="174"/>
      <c r="CA59" s="174"/>
      <c r="CB59" s="174"/>
      <c r="CC59" s="174"/>
      <c r="CD59" s="174"/>
      <c r="CE59" s="174"/>
    </row>
    <row r="60" spans="1:83" ht="24" customHeight="1">
      <c r="A60" s="174" t="s">
        <v>90</v>
      </c>
      <c r="B60" s="174" t="s">
        <v>721</v>
      </c>
      <c r="C60" s="174" t="s">
        <v>671</v>
      </c>
      <c r="D60" s="174" t="s">
        <v>691</v>
      </c>
      <c r="E60" s="174" t="s">
        <v>210</v>
      </c>
      <c r="F60" s="174">
        <v>1.8</v>
      </c>
      <c r="G60" s="174">
        <v>34.799999999999997</v>
      </c>
      <c r="H60" s="174">
        <v>75</v>
      </c>
      <c r="I60" s="174">
        <v>75</v>
      </c>
      <c r="J60" s="174">
        <v>24.979166670000001</v>
      </c>
      <c r="K60" s="174">
        <v>44</v>
      </c>
      <c r="L60" s="175">
        <v>1.9</v>
      </c>
      <c r="M60" s="175">
        <v>32.299999999999997</v>
      </c>
      <c r="N60" s="175">
        <v>82.3</v>
      </c>
      <c r="O60" s="175">
        <v>85</v>
      </c>
      <c r="P60" s="175">
        <v>41.333333330000002</v>
      </c>
      <c r="Q60" s="175">
        <v>49</v>
      </c>
      <c r="R60" s="175">
        <v>3.7</v>
      </c>
      <c r="S60" s="175">
        <v>23.5</v>
      </c>
      <c r="T60" s="175">
        <v>85</v>
      </c>
      <c r="U60" s="175">
        <v>89</v>
      </c>
      <c r="V60" s="175">
        <v>32.416666669999998</v>
      </c>
      <c r="W60" s="175">
        <v>40</v>
      </c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74"/>
      <c r="AL60" s="174"/>
      <c r="AM60" s="174"/>
      <c r="AN60" s="174"/>
      <c r="AO60" s="174"/>
      <c r="AP60" s="174"/>
      <c r="AQ60" s="174"/>
      <c r="AR60" s="174"/>
      <c r="AS60" s="174"/>
      <c r="AT60" s="174"/>
      <c r="AU60" s="174"/>
      <c r="AV60" s="174"/>
      <c r="AW60" s="174"/>
      <c r="AX60" s="174"/>
      <c r="AY60" s="174"/>
      <c r="AZ60" s="174"/>
      <c r="BA60" s="174"/>
      <c r="BB60" s="174"/>
      <c r="BC60" s="174"/>
      <c r="BD60" s="174"/>
      <c r="BE60" s="174"/>
      <c r="BF60" s="174"/>
      <c r="BG60" s="174"/>
      <c r="BH60" s="174"/>
      <c r="BI60" s="174"/>
      <c r="BJ60" s="174"/>
      <c r="BK60" s="174"/>
      <c r="BL60" s="174"/>
      <c r="BM60" s="174"/>
      <c r="BN60" s="174"/>
      <c r="BO60" s="174"/>
      <c r="BP60" s="174"/>
      <c r="BQ60" s="174"/>
      <c r="BR60" s="174"/>
      <c r="BS60" s="174"/>
      <c r="BT60" s="174"/>
      <c r="BU60" s="174"/>
      <c r="BV60" s="174"/>
      <c r="BW60" s="174"/>
      <c r="BX60" s="174"/>
      <c r="BY60" s="174"/>
      <c r="BZ60" s="174"/>
      <c r="CA60" s="174"/>
      <c r="CB60" s="174"/>
      <c r="CC60" s="174"/>
      <c r="CD60" s="174"/>
      <c r="CE60" s="174"/>
    </row>
    <row r="61" spans="1:83" ht="24" customHeight="1">
      <c r="A61" s="174" t="s">
        <v>57</v>
      </c>
      <c r="B61" s="174" t="s">
        <v>681</v>
      </c>
      <c r="C61" s="174" t="s">
        <v>671</v>
      </c>
      <c r="D61" s="174" t="s">
        <v>722</v>
      </c>
      <c r="E61" s="174" t="s">
        <v>210</v>
      </c>
      <c r="F61" s="174">
        <v>6.38</v>
      </c>
      <c r="G61" s="174">
        <v>26.3</v>
      </c>
      <c r="H61" s="174">
        <v>117.94</v>
      </c>
      <c r="I61" s="174">
        <v>122</v>
      </c>
      <c r="J61" s="174">
        <v>18</v>
      </c>
      <c r="K61" s="174">
        <v>23</v>
      </c>
      <c r="L61" s="175">
        <v>3.91</v>
      </c>
      <c r="M61" s="175">
        <v>23.6</v>
      </c>
      <c r="N61" s="175">
        <v>129</v>
      </c>
      <c r="O61" s="175">
        <v>152</v>
      </c>
      <c r="P61" s="175">
        <v>21</v>
      </c>
      <c r="Q61" s="175">
        <v>23</v>
      </c>
      <c r="R61" s="175">
        <v>8.26</v>
      </c>
      <c r="S61" s="175">
        <v>24.3</v>
      </c>
      <c r="T61" s="175">
        <v>128.80000000000001</v>
      </c>
      <c r="U61" s="175">
        <v>131</v>
      </c>
      <c r="V61" s="175">
        <v>13</v>
      </c>
      <c r="W61" s="175">
        <v>18</v>
      </c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4"/>
      <c r="AT61" s="174"/>
      <c r="AU61" s="174"/>
      <c r="AV61" s="174"/>
      <c r="AW61" s="174"/>
      <c r="AX61" s="174"/>
      <c r="AY61" s="174"/>
      <c r="AZ61" s="174"/>
      <c r="BA61" s="174"/>
      <c r="BB61" s="174"/>
      <c r="BC61" s="174"/>
      <c r="BD61" s="174"/>
      <c r="BE61" s="174"/>
      <c r="BF61" s="174"/>
      <c r="BG61" s="174"/>
      <c r="BH61" s="174"/>
      <c r="BI61" s="174"/>
      <c r="BJ61" s="174"/>
      <c r="BK61" s="174"/>
      <c r="BL61" s="174"/>
      <c r="BM61" s="174"/>
      <c r="BN61" s="174"/>
      <c r="BO61" s="174"/>
      <c r="BP61" s="174"/>
      <c r="BQ61" s="174"/>
      <c r="BR61" s="174"/>
      <c r="BS61" s="174"/>
      <c r="BT61" s="174"/>
      <c r="BU61" s="174"/>
      <c r="BV61" s="174"/>
      <c r="BW61" s="174"/>
      <c r="BX61" s="174"/>
      <c r="BY61" s="174"/>
      <c r="BZ61" s="174"/>
      <c r="CA61" s="174"/>
      <c r="CB61" s="174"/>
      <c r="CC61" s="174"/>
      <c r="CD61" s="174"/>
      <c r="CE61" s="174"/>
    </row>
    <row r="62" spans="1:83" ht="24" customHeight="1">
      <c r="A62" s="174" t="s">
        <v>723</v>
      </c>
      <c r="B62" s="174" t="s">
        <v>703</v>
      </c>
      <c r="C62" s="174" t="s">
        <v>677</v>
      </c>
      <c r="D62" s="174"/>
      <c r="E62" s="174" t="s">
        <v>210</v>
      </c>
      <c r="F62" s="174" t="s">
        <v>426</v>
      </c>
      <c r="G62" s="174" t="s">
        <v>426</v>
      </c>
      <c r="H62" s="174" t="s">
        <v>426</v>
      </c>
      <c r="I62" s="174" t="s">
        <v>426</v>
      </c>
      <c r="J62" s="174" t="s">
        <v>426</v>
      </c>
      <c r="K62" s="174" t="s">
        <v>426</v>
      </c>
      <c r="L62" s="175">
        <v>4.2</v>
      </c>
      <c r="M62" s="175">
        <v>6.2</v>
      </c>
      <c r="N62" s="175">
        <v>90.6</v>
      </c>
      <c r="O62" s="175">
        <v>91</v>
      </c>
      <c r="P62" s="175">
        <v>31.466666669999999</v>
      </c>
      <c r="Q62" s="175">
        <v>39</v>
      </c>
      <c r="R62" s="175">
        <v>4.8</v>
      </c>
      <c r="S62" s="175">
        <v>9.3000000000000007</v>
      </c>
      <c r="T62" s="175">
        <v>89.5</v>
      </c>
      <c r="U62" s="175">
        <v>90</v>
      </c>
      <c r="V62" s="175">
        <v>24.666666670000001</v>
      </c>
      <c r="W62" s="175">
        <v>32</v>
      </c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4"/>
      <c r="AT62" s="174"/>
      <c r="AU62" s="174"/>
      <c r="AV62" s="174"/>
      <c r="AW62" s="174"/>
      <c r="AX62" s="174"/>
      <c r="AY62" s="174"/>
      <c r="AZ62" s="174"/>
      <c r="BA62" s="174"/>
      <c r="BB62" s="174"/>
      <c r="BC62" s="174"/>
      <c r="BD62" s="174"/>
      <c r="BE62" s="174"/>
      <c r="BF62" s="174"/>
      <c r="BG62" s="174"/>
      <c r="BH62" s="174"/>
      <c r="BI62" s="174"/>
      <c r="BJ62" s="174"/>
      <c r="BK62" s="174"/>
      <c r="BL62" s="174"/>
      <c r="BM62" s="174"/>
      <c r="BN62" s="174"/>
      <c r="BO62" s="174"/>
      <c r="BP62" s="174"/>
      <c r="BQ62" s="174"/>
      <c r="BR62" s="174"/>
      <c r="BS62" s="174"/>
      <c r="BT62" s="174"/>
      <c r="BU62" s="174"/>
      <c r="BV62" s="174"/>
      <c r="BW62" s="174"/>
      <c r="BX62" s="174"/>
      <c r="BY62" s="174"/>
      <c r="BZ62" s="174"/>
      <c r="CA62" s="174"/>
      <c r="CB62" s="174"/>
      <c r="CC62" s="174"/>
      <c r="CD62" s="174"/>
      <c r="CE62" s="174"/>
    </row>
    <row r="63" spans="1:83" ht="24" customHeight="1">
      <c r="A63" s="174"/>
      <c r="B63" s="174" t="s">
        <v>705</v>
      </c>
      <c r="C63" s="174" t="s">
        <v>671</v>
      </c>
      <c r="D63" s="174"/>
      <c r="E63" s="174" t="s">
        <v>210</v>
      </c>
      <c r="F63" s="174" t="s">
        <v>426</v>
      </c>
      <c r="G63" s="174" t="s">
        <v>426</v>
      </c>
      <c r="H63" s="174" t="s">
        <v>426</v>
      </c>
      <c r="I63" s="174" t="s">
        <v>426</v>
      </c>
      <c r="J63" s="174" t="s">
        <v>426</v>
      </c>
      <c r="K63" s="174" t="s">
        <v>426</v>
      </c>
      <c r="L63" s="175">
        <v>3.5</v>
      </c>
      <c r="M63" s="175">
        <v>6.2</v>
      </c>
      <c r="N63" s="175">
        <v>99.8</v>
      </c>
      <c r="O63" s="175">
        <v>100</v>
      </c>
      <c r="P63" s="175">
        <v>31.016666669999999</v>
      </c>
      <c r="Q63" s="175">
        <v>34</v>
      </c>
      <c r="R63" s="175">
        <v>4.5</v>
      </c>
      <c r="S63" s="175">
        <v>6.2</v>
      </c>
      <c r="T63" s="175">
        <v>98.2</v>
      </c>
      <c r="U63" s="175">
        <v>99</v>
      </c>
      <c r="V63" s="175">
        <v>18.716666669999999</v>
      </c>
      <c r="W63" s="175">
        <v>24</v>
      </c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4"/>
      <c r="AT63" s="174"/>
      <c r="AU63" s="174"/>
      <c r="AV63" s="174"/>
      <c r="AW63" s="174"/>
      <c r="AX63" s="174"/>
      <c r="AY63" s="174"/>
      <c r="AZ63" s="174"/>
      <c r="BA63" s="174"/>
      <c r="BB63" s="174"/>
      <c r="BC63" s="174"/>
      <c r="BD63" s="174"/>
      <c r="BE63" s="174"/>
      <c r="BF63" s="174"/>
      <c r="BG63" s="174"/>
      <c r="BH63" s="174"/>
      <c r="BI63" s="174"/>
      <c r="BJ63" s="174"/>
      <c r="BK63" s="174"/>
      <c r="BL63" s="174"/>
      <c r="BM63" s="174"/>
      <c r="BN63" s="174"/>
      <c r="BO63" s="174"/>
      <c r="BP63" s="174"/>
      <c r="BQ63" s="174"/>
      <c r="BR63" s="174"/>
      <c r="BS63" s="174"/>
      <c r="BT63" s="174"/>
      <c r="BU63" s="174"/>
      <c r="BV63" s="174"/>
      <c r="BW63" s="174"/>
      <c r="BX63" s="174"/>
      <c r="BY63" s="174"/>
      <c r="BZ63" s="174"/>
      <c r="CA63" s="174"/>
      <c r="CB63" s="174"/>
      <c r="CC63" s="174"/>
      <c r="CD63" s="174"/>
      <c r="CE63" s="174"/>
    </row>
    <row r="64" spans="1:83" ht="24" customHeight="1">
      <c r="A64" s="174"/>
      <c r="B64" s="174" t="s">
        <v>706</v>
      </c>
      <c r="C64" s="174" t="s">
        <v>671</v>
      </c>
      <c r="D64" s="174"/>
      <c r="E64" s="174" t="s">
        <v>210</v>
      </c>
      <c r="F64" s="174" t="s">
        <v>426</v>
      </c>
      <c r="G64" s="174" t="s">
        <v>426</v>
      </c>
      <c r="H64" s="174" t="s">
        <v>426</v>
      </c>
      <c r="I64" s="174" t="s">
        <v>426</v>
      </c>
      <c r="J64" s="174" t="s">
        <v>426</v>
      </c>
      <c r="K64" s="174" t="s">
        <v>426</v>
      </c>
      <c r="L64" s="175">
        <v>4.2</v>
      </c>
      <c r="M64" s="175">
        <v>29.4</v>
      </c>
      <c r="N64" s="175">
        <v>116.7</v>
      </c>
      <c r="O64" s="175">
        <v>117</v>
      </c>
      <c r="P64" s="175">
        <v>31.483333330000001</v>
      </c>
      <c r="Q64" s="175">
        <v>38</v>
      </c>
      <c r="R64" s="175">
        <v>13.8</v>
      </c>
      <c r="S64" s="175">
        <v>82.8</v>
      </c>
      <c r="T64" s="175">
        <v>147.9</v>
      </c>
      <c r="U64" s="175">
        <v>168</v>
      </c>
      <c r="V64" s="175">
        <v>22.65</v>
      </c>
      <c r="W64" s="175">
        <v>49</v>
      </c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74"/>
      <c r="BD64" s="174"/>
      <c r="BE64" s="174"/>
      <c r="BF64" s="174"/>
      <c r="BG64" s="174"/>
      <c r="BH64" s="174"/>
      <c r="BI64" s="174"/>
      <c r="BJ64" s="174"/>
      <c r="BK64" s="174"/>
      <c r="BL64" s="174"/>
      <c r="BM64" s="174"/>
      <c r="BN64" s="174"/>
      <c r="BO64" s="174"/>
      <c r="BP64" s="174"/>
      <c r="BQ64" s="174"/>
      <c r="BR64" s="174"/>
      <c r="BS64" s="174"/>
      <c r="BT64" s="174"/>
      <c r="BU64" s="174"/>
      <c r="BV64" s="174"/>
      <c r="BW64" s="174"/>
      <c r="BX64" s="174"/>
      <c r="BY64" s="174"/>
      <c r="BZ64" s="174"/>
      <c r="CA64" s="174"/>
      <c r="CB64" s="174"/>
      <c r="CC64" s="174"/>
      <c r="CD64" s="174"/>
      <c r="CE64" s="174"/>
    </row>
    <row r="65" spans="1:83" ht="24" customHeight="1">
      <c r="A65" s="174" t="s">
        <v>140</v>
      </c>
      <c r="B65" s="174" t="s">
        <v>703</v>
      </c>
      <c r="C65" s="174" t="s">
        <v>677</v>
      </c>
      <c r="D65" s="174"/>
      <c r="E65" s="174" t="s">
        <v>210</v>
      </c>
      <c r="F65" s="174" t="s">
        <v>426</v>
      </c>
      <c r="G65" s="174" t="s">
        <v>426</v>
      </c>
      <c r="H65" s="174" t="s">
        <v>426</v>
      </c>
      <c r="I65" s="174" t="s">
        <v>426</v>
      </c>
      <c r="J65" s="174" t="s">
        <v>426</v>
      </c>
      <c r="K65" s="174" t="s">
        <v>426</v>
      </c>
      <c r="L65" s="175">
        <v>3.7</v>
      </c>
      <c r="M65" s="175">
        <v>12</v>
      </c>
      <c r="N65" s="175">
        <v>172.9</v>
      </c>
      <c r="O65" s="175">
        <v>173</v>
      </c>
      <c r="P65" s="175">
        <v>31.583333329999999</v>
      </c>
      <c r="Q65" s="175">
        <v>38</v>
      </c>
      <c r="R65" s="175">
        <v>4.5999999999999996</v>
      </c>
      <c r="S65" s="175">
        <v>15.3</v>
      </c>
      <c r="T65" s="175">
        <v>176.5</v>
      </c>
      <c r="U65" s="175">
        <v>177</v>
      </c>
      <c r="V65" s="175">
        <v>24.483333330000001</v>
      </c>
      <c r="W65" s="175">
        <v>31</v>
      </c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174"/>
      <c r="AR65" s="174"/>
      <c r="AS65" s="174"/>
      <c r="AT65" s="174"/>
      <c r="AU65" s="174"/>
      <c r="AV65" s="174"/>
      <c r="AW65" s="174"/>
      <c r="AX65" s="174"/>
      <c r="AY65" s="174"/>
      <c r="AZ65" s="174"/>
      <c r="BA65" s="174"/>
      <c r="BB65" s="174"/>
      <c r="BC65" s="174"/>
      <c r="BD65" s="174"/>
      <c r="BE65" s="174"/>
      <c r="BF65" s="174"/>
      <c r="BG65" s="174"/>
      <c r="BH65" s="174"/>
      <c r="BI65" s="174"/>
      <c r="BJ65" s="174"/>
      <c r="BK65" s="174"/>
      <c r="BL65" s="174"/>
      <c r="BM65" s="174"/>
      <c r="BN65" s="174"/>
      <c r="BO65" s="174"/>
      <c r="BP65" s="174"/>
      <c r="BQ65" s="174"/>
      <c r="BR65" s="174"/>
      <c r="BS65" s="174"/>
      <c r="BT65" s="174"/>
      <c r="BU65" s="174"/>
      <c r="BV65" s="174"/>
      <c r="BW65" s="174"/>
      <c r="BX65" s="174"/>
      <c r="BY65" s="174"/>
      <c r="BZ65" s="174"/>
      <c r="CA65" s="174"/>
      <c r="CB65" s="174"/>
      <c r="CC65" s="174"/>
      <c r="CD65" s="174"/>
      <c r="CE65" s="174"/>
    </row>
    <row r="66" spans="1:83" ht="24" customHeight="1">
      <c r="A66" s="174"/>
      <c r="B66" s="174" t="s">
        <v>705</v>
      </c>
      <c r="C66" s="174" t="s">
        <v>671</v>
      </c>
      <c r="D66" s="174"/>
      <c r="E66" s="174" t="s">
        <v>210</v>
      </c>
      <c r="F66" s="174" t="s">
        <v>426</v>
      </c>
      <c r="G66" s="174" t="s">
        <v>426</v>
      </c>
      <c r="H66" s="174" t="s">
        <v>426</v>
      </c>
      <c r="I66" s="174" t="s">
        <v>426</v>
      </c>
      <c r="J66" s="174" t="s">
        <v>426</v>
      </c>
      <c r="K66" s="174" t="s">
        <v>426</v>
      </c>
      <c r="L66" s="175">
        <v>3.8</v>
      </c>
      <c r="M66" s="175">
        <v>9.3000000000000007</v>
      </c>
      <c r="N66" s="175">
        <v>207.1</v>
      </c>
      <c r="O66" s="175">
        <v>209</v>
      </c>
      <c r="P66" s="175">
        <v>40.733333330000001</v>
      </c>
      <c r="Q66" s="175">
        <v>49</v>
      </c>
      <c r="R66" s="175">
        <v>4.3</v>
      </c>
      <c r="S66" s="175">
        <v>9.3000000000000007</v>
      </c>
      <c r="T66" s="175">
        <v>206.6</v>
      </c>
      <c r="U66" s="175">
        <v>209</v>
      </c>
      <c r="V66" s="175">
        <v>24.6</v>
      </c>
      <c r="W66" s="175">
        <v>30</v>
      </c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4"/>
      <c r="AT66" s="174"/>
      <c r="AU66" s="174"/>
      <c r="AV66" s="174"/>
      <c r="AW66" s="174"/>
      <c r="AX66" s="174"/>
      <c r="AY66" s="174"/>
      <c r="AZ66" s="174"/>
      <c r="BA66" s="174"/>
      <c r="BB66" s="174"/>
      <c r="BC66" s="174"/>
      <c r="BD66" s="174"/>
      <c r="BE66" s="174"/>
      <c r="BF66" s="174"/>
      <c r="BG66" s="174"/>
      <c r="BH66" s="174"/>
      <c r="BI66" s="174"/>
      <c r="BJ66" s="174"/>
      <c r="BK66" s="174"/>
      <c r="BL66" s="174"/>
      <c r="BM66" s="174"/>
      <c r="BN66" s="174"/>
      <c r="BO66" s="174"/>
      <c r="BP66" s="174"/>
      <c r="BQ66" s="174"/>
      <c r="BR66" s="174"/>
      <c r="BS66" s="174"/>
      <c r="BT66" s="174"/>
      <c r="BU66" s="174"/>
      <c r="BV66" s="174"/>
      <c r="BW66" s="174"/>
      <c r="BX66" s="174"/>
      <c r="BY66" s="174"/>
      <c r="BZ66" s="174"/>
      <c r="CA66" s="174"/>
      <c r="CB66" s="174"/>
      <c r="CC66" s="174"/>
      <c r="CD66" s="174"/>
      <c r="CE66" s="174"/>
    </row>
    <row r="67" spans="1:83" ht="24" customHeight="1">
      <c r="A67" s="174"/>
      <c r="B67" s="174" t="s">
        <v>706</v>
      </c>
      <c r="C67" s="174" t="s">
        <v>671</v>
      </c>
      <c r="D67" s="174"/>
      <c r="E67" s="174" t="s">
        <v>210</v>
      </c>
      <c r="F67" s="174" t="s">
        <v>426</v>
      </c>
      <c r="G67" s="174" t="s">
        <v>426</v>
      </c>
      <c r="H67" s="174" t="s">
        <v>426</v>
      </c>
      <c r="I67" s="174" t="s">
        <v>426</v>
      </c>
      <c r="J67" s="174" t="s">
        <v>426</v>
      </c>
      <c r="K67" s="174" t="s">
        <v>426</v>
      </c>
      <c r="L67" s="175">
        <v>23.5</v>
      </c>
      <c r="M67" s="175">
        <v>23.5</v>
      </c>
      <c r="N67" s="175">
        <v>212</v>
      </c>
      <c r="O67" s="175">
        <v>212</v>
      </c>
      <c r="P67" s="175">
        <v>31.266666669999999</v>
      </c>
      <c r="Q67" s="175">
        <v>42</v>
      </c>
      <c r="R67" s="175">
        <v>4.5999999999999996</v>
      </c>
      <c r="S67" s="175">
        <v>12.4</v>
      </c>
      <c r="T67" s="175">
        <v>175.9</v>
      </c>
      <c r="U67" s="175">
        <v>209</v>
      </c>
      <c r="V67" s="175">
        <v>23.05</v>
      </c>
      <c r="W67" s="175">
        <v>36</v>
      </c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74"/>
      <c r="AT67" s="174"/>
      <c r="AU67" s="174"/>
      <c r="AV67" s="174"/>
      <c r="AW67" s="174"/>
      <c r="AX67" s="174"/>
      <c r="AY67" s="174"/>
      <c r="AZ67" s="174"/>
      <c r="BA67" s="174"/>
      <c r="BB67" s="174"/>
      <c r="BC67" s="174"/>
      <c r="BD67" s="174"/>
      <c r="BE67" s="174"/>
      <c r="BF67" s="174"/>
      <c r="BG67" s="174"/>
      <c r="BH67" s="174"/>
      <c r="BI67" s="174"/>
      <c r="BJ67" s="174"/>
      <c r="BK67" s="174"/>
      <c r="BL67" s="174"/>
      <c r="BM67" s="174"/>
      <c r="BN67" s="174"/>
      <c r="BO67" s="174"/>
      <c r="BP67" s="174"/>
      <c r="BQ67" s="174"/>
      <c r="BR67" s="174"/>
      <c r="BS67" s="174"/>
      <c r="BT67" s="174"/>
      <c r="BU67" s="174"/>
      <c r="BV67" s="174"/>
      <c r="BW67" s="174"/>
      <c r="BX67" s="174"/>
      <c r="BY67" s="174"/>
      <c r="BZ67" s="174"/>
      <c r="CA67" s="174"/>
      <c r="CB67" s="174"/>
      <c r="CC67" s="174"/>
      <c r="CD67" s="174"/>
      <c r="CE67" s="174"/>
    </row>
    <row r="68" spans="1:83" ht="24" customHeight="1">
      <c r="A68" s="174" t="s">
        <v>142</v>
      </c>
      <c r="B68" s="174" t="s">
        <v>703</v>
      </c>
      <c r="C68" s="174" t="s">
        <v>677</v>
      </c>
      <c r="D68" s="174"/>
      <c r="E68" s="174" t="s">
        <v>210</v>
      </c>
      <c r="F68" s="174" t="s">
        <v>426</v>
      </c>
      <c r="G68" s="174" t="s">
        <v>426</v>
      </c>
      <c r="H68" s="174" t="s">
        <v>426</v>
      </c>
      <c r="I68" s="174" t="s">
        <v>426</v>
      </c>
      <c r="J68" s="174" t="s">
        <v>426</v>
      </c>
      <c r="K68" s="174" t="s">
        <v>426</v>
      </c>
      <c r="L68" s="175">
        <v>0.1</v>
      </c>
      <c r="M68" s="175">
        <v>3.1</v>
      </c>
      <c r="N68" s="175">
        <v>109.2</v>
      </c>
      <c r="O68" s="175">
        <v>110</v>
      </c>
      <c r="P68" s="175">
        <v>31.033333330000001</v>
      </c>
      <c r="Q68" s="175">
        <v>38</v>
      </c>
      <c r="R68" s="175">
        <v>0.1</v>
      </c>
      <c r="S68" s="175">
        <v>3.1</v>
      </c>
      <c r="T68" s="175">
        <v>93.7</v>
      </c>
      <c r="U68" s="175">
        <v>94</v>
      </c>
      <c r="V68" s="175">
        <v>23.766666669999999</v>
      </c>
      <c r="W68" s="175">
        <v>31</v>
      </c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4"/>
      <c r="AK68" s="174"/>
      <c r="AL68" s="174"/>
      <c r="AM68" s="174"/>
      <c r="AN68" s="174"/>
      <c r="AO68" s="174"/>
      <c r="AP68" s="174"/>
      <c r="AQ68" s="174"/>
      <c r="AR68" s="174"/>
      <c r="AS68" s="174"/>
      <c r="AT68" s="174"/>
      <c r="AU68" s="174"/>
      <c r="AV68" s="174"/>
      <c r="AW68" s="174"/>
      <c r="AX68" s="174"/>
      <c r="AY68" s="174"/>
      <c r="AZ68" s="174"/>
      <c r="BA68" s="174"/>
      <c r="BB68" s="174"/>
      <c r="BC68" s="174"/>
      <c r="BD68" s="174"/>
      <c r="BE68" s="174"/>
      <c r="BF68" s="174"/>
      <c r="BG68" s="174"/>
      <c r="BH68" s="174"/>
      <c r="BI68" s="174"/>
      <c r="BJ68" s="174"/>
      <c r="BK68" s="174"/>
      <c r="BL68" s="174"/>
      <c r="BM68" s="174"/>
      <c r="BN68" s="174"/>
      <c r="BO68" s="174"/>
      <c r="BP68" s="174"/>
      <c r="BQ68" s="174"/>
      <c r="BR68" s="174"/>
      <c r="BS68" s="174"/>
      <c r="BT68" s="174"/>
      <c r="BU68" s="174"/>
      <c r="BV68" s="174"/>
      <c r="BW68" s="174"/>
      <c r="BX68" s="174"/>
      <c r="BY68" s="174"/>
      <c r="BZ68" s="174"/>
      <c r="CA68" s="174"/>
      <c r="CB68" s="174"/>
      <c r="CC68" s="174"/>
      <c r="CD68" s="174"/>
      <c r="CE68" s="174"/>
    </row>
    <row r="69" spans="1:83" ht="24" customHeight="1">
      <c r="A69" s="174"/>
      <c r="B69" s="174" t="s">
        <v>705</v>
      </c>
      <c r="C69" s="174" t="s">
        <v>671</v>
      </c>
      <c r="D69" s="174"/>
      <c r="E69" s="174" t="s">
        <v>210</v>
      </c>
      <c r="F69" s="174" t="s">
        <v>426</v>
      </c>
      <c r="G69" s="174" t="s">
        <v>426</v>
      </c>
      <c r="H69" s="174" t="s">
        <v>426</v>
      </c>
      <c r="I69" s="174" t="s">
        <v>426</v>
      </c>
      <c r="J69" s="174" t="s">
        <v>426</v>
      </c>
      <c r="K69" s="174" t="s">
        <v>426</v>
      </c>
      <c r="L69" s="175">
        <v>0.3</v>
      </c>
      <c r="M69" s="175">
        <v>3.1</v>
      </c>
      <c r="N69" s="175">
        <v>137.19999999999999</v>
      </c>
      <c r="O69" s="175">
        <v>138</v>
      </c>
      <c r="P69" s="175">
        <v>31.5</v>
      </c>
      <c r="Q69" s="175">
        <v>38</v>
      </c>
      <c r="R69" s="175">
        <v>1.8</v>
      </c>
      <c r="S69" s="175">
        <v>6.2</v>
      </c>
      <c r="T69" s="175">
        <v>109.1</v>
      </c>
      <c r="U69" s="175">
        <v>110</v>
      </c>
      <c r="V69" s="175">
        <v>18.850000000000001</v>
      </c>
      <c r="W69" s="175">
        <v>24</v>
      </c>
      <c r="X69" s="174"/>
      <c r="Y69" s="174"/>
      <c r="Z69" s="174"/>
      <c r="AA69" s="174"/>
      <c r="AB69" s="174"/>
      <c r="AC69" s="174"/>
      <c r="AD69" s="174"/>
      <c r="AE69" s="174"/>
      <c r="AF69" s="174"/>
      <c r="AG69" s="174"/>
      <c r="AH69" s="174"/>
      <c r="AI69" s="174"/>
      <c r="AJ69" s="174"/>
      <c r="AK69" s="174"/>
      <c r="AL69" s="174"/>
      <c r="AM69" s="174"/>
      <c r="AN69" s="174"/>
      <c r="AO69" s="174"/>
      <c r="AP69" s="174"/>
      <c r="AQ69" s="174"/>
      <c r="AR69" s="174"/>
      <c r="AS69" s="174"/>
      <c r="AT69" s="174"/>
      <c r="AU69" s="174"/>
      <c r="AV69" s="174"/>
      <c r="AW69" s="174"/>
      <c r="AX69" s="174"/>
      <c r="AY69" s="174"/>
      <c r="AZ69" s="174"/>
      <c r="BA69" s="174"/>
      <c r="BB69" s="174"/>
      <c r="BC69" s="174"/>
      <c r="BD69" s="174"/>
      <c r="BE69" s="174"/>
      <c r="BF69" s="174"/>
      <c r="BG69" s="174"/>
      <c r="BH69" s="174"/>
      <c r="BI69" s="174"/>
      <c r="BJ69" s="174"/>
      <c r="BK69" s="174"/>
      <c r="BL69" s="174"/>
      <c r="BM69" s="174"/>
      <c r="BN69" s="174"/>
      <c r="BO69" s="174"/>
      <c r="BP69" s="174"/>
      <c r="BQ69" s="174"/>
      <c r="BR69" s="174"/>
      <c r="BS69" s="174"/>
      <c r="BT69" s="174"/>
      <c r="BU69" s="174"/>
      <c r="BV69" s="174"/>
      <c r="BW69" s="174"/>
      <c r="BX69" s="174"/>
      <c r="BY69" s="174"/>
      <c r="BZ69" s="174"/>
      <c r="CA69" s="174"/>
      <c r="CB69" s="174"/>
      <c r="CC69" s="174"/>
      <c r="CD69" s="174"/>
      <c r="CE69" s="174"/>
    </row>
    <row r="70" spans="1:83" ht="24" customHeight="1">
      <c r="A70" s="174"/>
      <c r="B70" s="174" t="s">
        <v>706</v>
      </c>
      <c r="C70" s="174" t="s">
        <v>671</v>
      </c>
      <c r="D70" s="174"/>
      <c r="E70" s="174" t="s">
        <v>210</v>
      </c>
      <c r="F70" s="174" t="s">
        <v>426</v>
      </c>
      <c r="G70" s="174" t="s">
        <v>426</v>
      </c>
      <c r="H70" s="174" t="s">
        <v>426</v>
      </c>
      <c r="I70" s="174" t="s">
        <v>426</v>
      </c>
      <c r="J70" s="174" t="s">
        <v>426</v>
      </c>
      <c r="K70" s="174" t="s">
        <v>426</v>
      </c>
      <c r="L70" s="175">
        <v>20.7</v>
      </c>
      <c r="M70" s="175">
        <v>54.5</v>
      </c>
      <c r="N70" s="175">
        <v>149</v>
      </c>
      <c r="O70" s="175">
        <v>158</v>
      </c>
      <c r="P70" s="175">
        <v>37.5</v>
      </c>
      <c r="Q70" s="175">
        <v>58</v>
      </c>
      <c r="R70" s="175">
        <v>14.9</v>
      </c>
      <c r="S70" s="175">
        <v>78.7</v>
      </c>
      <c r="T70" s="175">
        <v>152</v>
      </c>
      <c r="U70" s="175">
        <v>161</v>
      </c>
      <c r="V70" s="175">
        <v>27.583333329999999</v>
      </c>
      <c r="W70" s="175">
        <v>54</v>
      </c>
      <c r="X70" s="174"/>
      <c r="Y70" s="174"/>
      <c r="Z70" s="174"/>
      <c r="AA70" s="174"/>
      <c r="AB70" s="174"/>
      <c r="AC70" s="174"/>
      <c r="AD70" s="174"/>
      <c r="AE70" s="174"/>
      <c r="AF70" s="174"/>
      <c r="AG70" s="174"/>
      <c r="AH70" s="174"/>
      <c r="AI70" s="174"/>
      <c r="AJ70" s="174"/>
      <c r="AK70" s="174"/>
      <c r="AL70" s="174"/>
      <c r="AM70" s="174"/>
      <c r="AN70" s="174"/>
      <c r="AO70" s="174"/>
      <c r="AP70" s="174"/>
      <c r="AQ70" s="174"/>
      <c r="AR70" s="174"/>
      <c r="AS70" s="174"/>
      <c r="AT70" s="174"/>
      <c r="AU70" s="174"/>
      <c r="AV70" s="174"/>
      <c r="AW70" s="174"/>
      <c r="AX70" s="174"/>
      <c r="AY70" s="174"/>
      <c r="AZ70" s="174"/>
      <c r="BA70" s="174"/>
      <c r="BB70" s="174"/>
      <c r="BC70" s="174"/>
      <c r="BD70" s="174"/>
      <c r="BE70" s="174"/>
      <c r="BF70" s="174"/>
      <c r="BG70" s="174"/>
      <c r="BH70" s="174"/>
      <c r="BI70" s="174"/>
      <c r="BJ70" s="174"/>
      <c r="BK70" s="174"/>
      <c r="BL70" s="174"/>
      <c r="BM70" s="174"/>
      <c r="BN70" s="174"/>
      <c r="BO70" s="174"/>
      <c r="BP70" s="174"/>
      <c r="BQ70" s="174"/>
      <c r="BR70" s="174"/>
      <c r="BS70" s="174"/>
      <c r="BT70" s="174"/>
      <c r="BU70" s="174"/>
      <c r="BV70" s="174"/>
      <c r="BW70" s="174"/>
      <c r="BX70" s="174"/>
      <c r="BY70" s="174"/>
      <c r="BZ70" s="174"/>
      <c r="CA70" s="174"/>
      <c r="CB70" s="174"/>
      <c r="CC70" s="174"/>
      <c r="CD70" s="174"/>
      <c r="CE70" s="174"/>
    </row>
    <row r="71" spans="1:83" ht="24" customHeight="1">
      <c r="A71" s="174" t="s">
        <v>724</v>
      </c>
      <c r="B71" s="174" t="s">
        <v>703</v>
      </c>
      <c r="C71" s="174" t="s">
        <v>677</v>
      </c>
      <c r="D71" s="174"/>
      <c r="E71" s="174" t="s">
        <v>210</v>
      </c>
      <c r="F71" s="174" t="s">
        <v>426</v>
      </c>
      <c r="G71" s="174" t="s">
        <v>426</v>
      </c>
      <c r="H71" s="174" t="s">
        <v>426</v>
      </c>
      <c r="I71" s="174" t="s">
        <v>426</v>
      </c>
      <c r="J71" s="174" t="s">
        <v>426</v>
      </c>
      <c r="K71" s="174" t="s">
        <v>426</v>
      </c>
      <c r="L71" s="175">
        <v>0.1</v>
      </c>
      <c r="M71" s="175">
        <v>2.9</v>
      </c>
      <c r="N71" s="175">
        <v>87</v>
      </c>
      <c r="O71" s="175">
        <v>88</v>
      </c>
      <c r="P71" s="175">
        <v>31.616666670000001</v>
      </c>
      <c r="Q71" s="175">
        <v>37</v>
      </c>
      <c r="R71" s="175">
        <v>0.1</v>
      </c>
      <c r="S71" s="175">
        <v>3.1</v>
      </c>
      <c r="T71" s="175">
        <v>87</v>
      </c>
      <c r="U71" s="175">
        <v>87</v>
      </c>
      <c r="V71" s="175">
        <v>24.466666669999999</v>
      </c>
      <c r="W71" s="175">
        <v>30</v>
      </c>
      <c r="X71" s="174"/>
      <c r="Y71" s="174"/>
      <c r="Z71" s="174"/>
      <c r="AA71" s="174"/>
      <c r="AB71" s="174"/>
      <c r="AC71" s="174"/>
      <c r="AD71" s="174"/>
      <c r="AE71" s="174"/>
      <c r="AF71" s="174"/>
      <c r="AG71" s="174"/>
      <c r="AH71" s="174"/>
      <c r="AI71" s="174"/>
      <c r="AJ71" s="174"/>
      <c r="AK71" s="174"/>
      <c r="AL71" s="174"/>
      <c r="AM71" s="174"/>
      <c r="AN71" s="174"/>
      <c r="AO71" s="174"/>
      <c r="AP71" s="174"/>
      <c r="AQ71" s="174"/>
      <c r="AR71" s="174"/>
      <c r="AS71" s="174"/>
      <c r="AT71" s="174"/>
      <c r="AU71" s="174"/>
      <c r="AV71" s="174"/>
      <c r="AW71" s="174"/>
      <c r="AX71" s="174"/>
      <c r="AY71" s="174"/>
      <c r="AZ71" s="174"/>
      <c r="BA71" s="174"/>
      <c r="BB71" s="174"/>
      <c r="BC71" s="174"/>
      <c r="BD71" s="174"/>
      <c r="BE71" s="174"/>
      <c r="BF71" s="174"/>
      <c r="BG71" s="174"/>
      <c r="BH71" s="174"/>
      <c r="BI71" s="174"/>
      <c r="BJ71" s="174"/>
      <c r="BK71" s="174"/>
      <c r="BL71" s="174"/>
      <c r="BM71" s="174"/>
      <c r="BN71" s="174"/>
      <c r="BO71" s="174"/>
      <c r="BP71" s="174"/>
      <c r="BQ71" s="174"/>
      <c r="BR71" s="174"/>
      <c r="BS71" s="174"/>
      <c r="BT71" s="174"/>
      <c r="BU71" s="174"/>
      <c r="BV71" s="174"/>
      <c r="BW71" s="174"/>
      <c r="BX71" s="174"/>
      <c r="BY71" s="174"/>
      <c r="BZ71" s="174"/>
      <c r="CA71" s="174"/>
      <c r="CB71" s="174"/>
      <c r="CC71" s="174"/>
      <c r="CD71" s="174"/>
      <c r="CE71" s="174"/>
    </row>
    <row r="72" spans="1:83" ht="24" customHeight="1">
      <c r="A72" s="174"/>
      <c r="B72" s="174" t="s">
        <v>705</v>
      </c>
      <c r="C72" s="174" t="s">
        <v>671</v>
      </c>
      <c r="D72" s="174"/>
      <c r="E72" s="174" t="s">
        <v>210</v>
      </c>
      <c r="F72" s="174" t="s">
        <v>426</v>
      </c>
      <c r="G72" s="174" t="s">
        <v>426</v>
      </c>
      <c r="H72" s="174" t="s">
        <v>426</v>
      </c>
      <c r="I72" s="174" t="s">
        <v>426</v>
      </c>
      <c r="J72" s="174" t="s">
        <v>426</v>
      </c>
      <c r="K72" s="174" t="s">
        <v>426</v>
      </c>
      <c r="L72" s="175">
        <v>0.4</v>
      </c>
      <c r="M72" s="175">
        <v>3.1</v>
      </c>
      <c r="N72" s="175">
        <v>101.8</v>
      </c>
      <c r="O72" s="175">
        <v>102</v>
      </c>
      <c r="P72" s="175">
        <v>31.18333333</v>
      </c>
      <c r="Q72" s="175">
        <v>38</v>
      </c>
      <c r="R72" s="175">
        <v>1.2</v>
      </c>
      <c r="S72" s="175">
        <v>6.2</v>
      </c>
      <c r="T72" s="175">
        <v>101.7</v>
      </c>
      <c r="U72" s="175">
        <v>103</v>
      </c>
      <c r="V72" s="175">
        <v>18.55</v>
      </c>
      <c r="W72" s="175">
        <v>23</v>
      </c>
      <c r="X72" s="174"/>
      <c r="Y72" s="174"/>
      <c r="Z72" s="174"/>
      <c r="AA72" s="174"/>
      <c r="AB72" s="174"/>
      <c r="AC72" s="174"/>
      <c r="AD72" s="174"/>
      <c r="AE72" s="174"/>
      <c r="AF72" s="174"/>
      <c r="AG72" s="174"/>
      <c r="AH72" s="174"/>
      <c r="AI72" s="174"/>
      <c r="AJ72" s="174"/>
      <c r="AK72" s="174"/>
      <c r="AL72" s="174"/>
      <c r="AM72" s="174"/>
      <c r="AN72" s="174"/>
      <c r="AO72" s="174"/>
      <c r="AP72" s="174"/>
      <c r="AQ72" s="174"/>
      <c r="AR72" s="174"/>
      <c r="AS72" s="174"/>
      <c r="AT72" s="174"/>
      <c r="AU72" s="174"/>
      <c r="AV72" s="174"/>
      <c r="AW72" s="174"/>
      <c r="AX72" s="174"/>
      <c r="AY72" s="174"/>
      <c r="AZ72" s="174"/>
      <c r="BA72" s="174"/>
      <c r="BB72" s="174"/>
      <c r="BC72" s="174"/>
      <c r="BD72" s="174"/>
      <c r="BE72" s="174"/>
      <c r="BF72" s="174"/>
      <c r="BG72" s="174"/>
      <c r="BH72" s="174"/>
      <c r="BI72" s="174"/>
      <c r="BJ72" s="174"/>
      <c r="BK72" s="174"/>
      <c r="BL72" s="174"/>
      <c r="BM72" s="174"/>
      <c r="BN72" s="174"/>
      <c r="BO72" s="174"/>
      <c r="BP72" s="174"/>
      <c r="BQ72" s="174"/>
      <c r="BR72" s="174"/>
      <c r="BS72" s="174"/>
      <c r="BT72" s="174"/>
      <c r="BU72" s="174"/>
      <c r="BV72" s="174"/>
      <c r="BW72" s="174"/>
      <c r="BX72" s="174"/>
      <c r="BY72" s="174"/>
      <c r="BZ72" s="174"/>
      <c r="CA72" s="174"/>
      <c r="CB72" s="174"/>
      <c r="CC72" s="174"/>
      <c r="CD72" s="174"/>
      <c r="CE72" s="174"/>
    </row>
    <row r="73" spans="1:83" ht="24" customHeight="1">
      <c r="A73" s="174"/>
      <c r="B73" s="174" t="s">
        <v>706</v>
      </c>
      <c r="C73" s="174" t="s">
        <v>671</v>
      </c>
      <c r="D73" s="174"/>
      <c r="E73" s="174" t="s">
        <v>210</v>
      </c>
      <c r="F73" s="174" t="s">
        <v>426</v>
      </c>
      <c r="G73" s="174" t="s">
        <v>426</v>
      </c>
      <c r="H73" s="174" t="s">
        <v>426</v>
      </c>
      <c r="I73" s="174" t="s">
        <v>426</v>
      </c>
      <c r="J73" s="174" t="s">
        <v>426</v>
      </c>
      <c r="K73" s="174" t="s">
        <v>426</v>
      </c>
      <c r="L73" s="175">
        <v>12.4</v>
      </c>
      <c r="M73" s="175">
        <v>94.1</v>
      </c>
      <c r="N73" s="175">
        <v>132.5</v>
      </c>
      <c r="O73" s="175">
        <v>144</v>
      </c>
      <c r="P73" s="175">
        <v>37</v>
      </c>
      <c r="Q73" s="175">
        <v>37</v>
      </c>
      <c r="R73" s="175">
        <v>17.399999999999999</v>
      </c>
      <c r="S73" s="175">
        <v>147</v>
      </c>
      <c r="T73" s="175">
        <v>134.9</v>
      </c>
      <c r="U73" s="175">
        <v>150</v>
      </c>
      <c r="V73" s="175">
        <v>25.7</v>
      </c>
      <c r="W73" s="175">
        <v>50</v>
      </c>
      <c r="X73" s="174"/>
      <c r="Y73" s="174"/>
      <c r="Z73" s="174"/>
      <c r="AA73" s="174"/>
      <c r="AB73" s="174"/>
      <c r="AC73" s="174"/>
      <c r="AD73" s="174"/>
      <c r="AE73" s="174"/>
      <c r="AF73" s="174"/>
      <c r="AG73" s="174"/>
      <c r="AH73" s="174"/>
      <c r="AI73" s="174"/>
      <c r="AJ73" s="174"/>
      <c r="AK73" s="174"/>
      <c r="AL73" s="174"/>
      <c r="AM73" s="174"/>
      <c r="AN73" s="174"/>
      <c r="AO73" s="174"/>
      <c r="AP73" s="174"/>
      <c r="AQ73" s="174"/>
      <c r="AR73" s="174"/>
      <c r="AS73" s="174"/>
      <c r="AT73" s="174"/>
      <c r="AU73" s="174"/>
      <c r="AV73" s="174"/>
      <c r="AW73" s="174"/>
      <c r="AX73" s="174"/>
      <c r="AY73" s="174"/>
      <c r="AZ73" s="174"/>
      <c r="BA73" s="174"/>
      <c r="BB73" s="174"/>
      <c r="BC73" s="174"/>
      <c r="BD73" s="174"/>
      <c r="BE73" s="174"/>
      <c r="BF73" s="174"/>
      <c r="BG73" s="174"/>
      <c r="BH73" s="174"/>
      <c r="BI73" s="174"/>
      <c r="BJ73" s="174"/>
      <c r="BK73" s="174"/>
      <c r="BL73" s="174"/>
      <c r="BM73" s="174"/>
      <c r="BN73" s="174"/>
      <c r="BO73" s="174"/>
      <c r="BP73" s="174"/>
      <c r="BQ73" s="174"/>
      <c r="BR73" s="174"/>
      <c r="BS73" s="174"/>
      <c r="BT73" s="174"/>
      <c r="BU73" s="174"/>
      <c r="BV73" s="174"/>
      <c r="BW73" s="174"/>
      <c r="BX73" s="174"/>
      <c r="BY73" s="174"/>
      <c r="BZ73" s="174"/>
      <c r="CA73" s="174"/>
      <c r="CB73" s="174"/>
      <c r="CC73" s="174"/>
      <c r="CD73" s="174"/>
      <c r="CE73" s="174"/>
    </row>
    <row r="74" spans="1:83" ht="23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79"/>
      <c r="Q74" s="179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  <c r="AS74" s="165"/>
      <c r="AT74" s="165"/>
      <c r="AU74" s="165"/>
      <c r="AV74" s="165"/>
      <c r="AW74" s="165"/>
      <c r="AX74" s="165"/>
      <c r="AY74" s="165"/>
      <c r="AZ74" s="165"/>
      <c r="BA74" s="165"/>
      <c r="BB74" s="165"/>
      <c r="BC74" s="165"/>
      <c r="BD74" s="165"/>
      <c r="BE74" s="165"/>
      <c r="BF74" s="165"/>
      <c r="BG74" s="165"/>
      <c r="BH74" s="165"/>
      <c r="BI74" s="165"/>
      <c r="BJ74" s="165"/>
      <c r="BK74" s="165"/>
      <c r="BL74" s="165"/>
      <c r="BM74" s="165"/>
      <c r="BN74" s="165"/>
      <c r="BO74" s="165"/>
      <c r="BP74" s="165"/>
      <c r="BQ74" s="165"/>
      <c r="BR74" s="165"/>
      <c r="BS74" s="165"/>
      <c r="BT74" s="165"/>
      <c r="BU74" s="165"/>
      <c r="BV74" s="165"/>
      <c r="BW74" s="165"/>
      <c r="BX74" s="165"/>
      <c r="BY74" s="165"/>
      <c r="BZ74" s="165"/>
      <c r="CA74" s="165"/>
      <c r="CB74" s="165"/>
      <c r="CC74" s="165"/>
      <c r="CD74" s="165"/>
      <c r="CE74" s="165"/>
    </row>
    <row r="75" spans="1:83" ht="23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79"/>
      <c r="Q75" s="179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  <c r="AS75" s="165"/>
      <c r="AT75" s="165"/>
      <c r="AU75" s="165"/>
      <c r="AV75" s="165"/>
      <c r="AW75" s="165"/>
      <c r="AX75" s="165"/>
      <c r="AY75" s="165"/>
      <c r="AZ75" s="165"/>
      <c r="BA75" s="165"/>
      <c r="BB75" s="165"/>
      <c r="BC75" s="165"/>
      <c r="BD75" s="165"/>
      <c r="BE75" s="165"/>
      <c r="BF75" s="165"/>
      <c r="BG75" s="165"/>
      <c r="BH75" s="165"/>
      <c r="BI75" s="165"/>
      <c r="BJ75" s="165"/>
      <c r="BK75" s="165"/>
      <c r="BL75" s="165"/>
      <c r="BM75" s="165"/>
      <c r="BN75" s="165"/>
      <c r="BO75" s="165"/>
      <c r="BP75" s="165"/>
      <c r="BQ75" s="165"/>
      <c r="BR75" s="165"/>
      <c r="BS75" s="165"/>
      <c r="BT75" s="165"/>
      <c r="BU75" s="165"/>
      <c r="BV75" s="165"/>
      <c r="BW75" s="165"/>
      <c r="BX75" s="165"/>
      <c r="BY75" s="165"/>
      <c r="BZ75" s="165"/>
      <c r="CA75" s="165"/>
      <c r="CB75" s="165"/>
      <c r="CC75" s="165"/>
      <c r="CD75" s="165"/>
      <c r="CE75" s="165"/>
    </row>
    <row r="76" spans="1:83" ht="23">
      <c r="A76" s="165"/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79"/>
      <c r="Q76" s="179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  <c r="AS76" s="165"/>
      <c r="AT76" s="165"/>
      <c r="AU76" s="165"/>
      <c r="AV76" s="165"/>
      <c r="AW76" s="165"/>
      <c r="AX76" s="165"/>
      <c r="AY76" s="165"/>
      <c r="AZ76" s="165"/>
      <c r="BA76" s="165"/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5"/>
      <c r="BR76" s="165"/>
      <c r="BS76" s="165"/>
      <c r="BT76" s="165"/>
      <c r="BU76" s="165"/>
      <c r="BV76" s="165"/>
      <c r="BW76" s="165"/>
      <c r="BX76" s="165"/>
      <c r="BY76" s="165"/>
      <c r="BZ76" s="165"/>
      <c r="CA76" s="165"/>
      <c r="CB76" s="165"/>
      <c r="CC76" s="165"/>
      <c r="CD76" s="165"/>
      <c r="CE76" s="165"/>
    </row>
    <row r="77" spans="1:83" ht="23">
      <c r="A77" s="165"/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79"/>
      <c r="Q77" s="179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  <c r="AS77" s="165"/>
      <c r="AT77" s="165"/>
      <c r="AU77" s="165"/>
      <c r="AV77" s="165"/>
      <c r="AW77" s="165"/>
      <c r="AX77" s="165"/>
      <c r="AY77" s="165"/>
      <c r="AZ77" s="165"/>
      <c r="BA77" s="165"/>
      <c r="BB77" s="165"/>
      <c r="BC77" s="165"/>
      <c r="BD77" s="165"/>
      <c r="BE77" s="165"/>
      <c r="BF77" s="165"/>
      <c r="BG77" s="165"/>
      <c r="BH77" s="165"/>
      <c r="BI77" s="165"/>
      <c r="BJ77" s="165"/>
      <c r="BK77" s="165"/>
      <c r="BL77" s="165"/>
      <c r="BM77" s="165"/>
      <c r="BN77" s="165"/>
      <c r="BO77" s="165"/>
      <c r="BP77" s="165"/>
      <c r="BQ77" s="165"/>
      <c r="BR77" s="165"/>
      <c r="BS77" s="165"/>
      <c r="BT77" s="165"/>
      <c r="BU77" s="165"/>
      <c r="BV77" s="165"/>
      <c r="BW77" s="165"/>
      <c r="BX77" s="165"/>
      <c r="BY77" s="165"/>
      <c r="BZ77" s="165"/>
      <c r="CA77" s="165"/>
      <c r="CB77" s="165"/>
      <c r="CC77" s="165"/>
      <c r="CD77" s="165"/>
      <c r="CE77" s="165"/>
    </row>
    <row r="78" spans="1:83" ht="23">
      <c r="A78" s="165"/>
      <c r="B78" s="165"/>
      <c r="C78" s="165"/>
      <c r="D78" s="165"/>
      <c r="E78" s="165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79"/>
      <c r="Q78" s="179"/>
      <c r="R78" s="165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  <c r="AI78" s="165"/>
      <c r="AJ78" s="165"/>
      <c r="AK78" s="165"/>
      <c r="AL78" s="165"/>
      <c r="AM78" s="165"/>
      <c r="AN78" s="165"/>
      <c r="AO78" s="165"/>
      <c r="AP78" s="165"/>
      <c r="AQ78" s="165"/>
      <c r="AR78" s="165"/>
      <c r="AS78" s="165"/>
      <c r="AT78" s="165"/>
      <c r="AU78" s="165"/>
      <c r="AV78" s="165"/>
      <c r="AW78" s="165"/>
      <c r="AX78" s="165"/>
      <c r="AY78" s="165"/>
      <c r="AZ78" s="165"/>
      <c r="BA78" s="165"/>
      <c r="BB78" s="165"/>
      <c r="BC78" s="165"/>
      <c r="BD78" s="165"/>
      <c r="BE78" s="165"/>
      <c r="BF78" s="165"/>
      <c r="BG78" s="165"/>
      <c r="BH78" s="165"/>
      <c r="BI78" s="165"/>
      <c r="BJ78" s="165"/>
      <c r="BK78" s="165"/>
      <c r="BL78" s="165"/>
      <c r="BM78" s="165"/>
      <c r="BN78" s="165"/>
      <c r="BO78" s="165"/>
      <c r="BP78" s="165"/>
      <c r="BQ78" s="165"/>
      <c r="BR78" s="165"/>
      <c r="BS78" s="165"/>
      <c r="BT78" s="165"/>
      <c r="BU78" s="165"/>
      <c r="BV78" s="165"/>
      <c r="BW78" s="165"/>
      <c r="BX78" s="165"/>
      <c r="BY78" s="165"/>
      <c r="BZ78" s="165"/>
      <c r="CA78" s="165"/>
      <c r="CB78" s="165"/>
      <c r="CC78" s="165"/>
      <c r="CD78" s="165"/>
      <c r="CE78" s="165"/>
    </row>
    <row r="79" spans="1:83" ht="23">
      <c r="A79" s="165"/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79"/>
      <c r="Q79" s="179"/>
      <c r="R79" s="165"/>
      <c r="S79" s="165"/>
      <c r="T79" s="165"/>
      <c r="U79" s="165"/>
      <c r="V79" s="165"/>
      <c r="W79" s="165"/>
      <c r="X79" s="165"/>
      <c r="Y79" s="165"/>
      <c r="Z79" s="165"/>
      <c r="AA79" s="165"/>
      <c r="AB79" s="165"/>
      <c r="AC79" s="165"/>
      <c r="AD79" s="165"/>
      <c r="AE79" s="165"/>
      <c r="AF79" s="165"/>
      <c r="AG79" s="165"/>
      <c r="AH79" s="165"/>
      <c r="AI79" s="165"/>
      <c r="AJ79" s="165"/>
      <c r="AK79" s="165"/>
      <c r="AL79" s="165"/>
      <c r="AM79" s="165"/>
      <c r="AN79" s="165"/>
      <c r="AO79" s="165"/>
      <c r="AP79" s="165"/>
      <c r="AQ79" s="165"/>
      <c r="AR79" s="165"/>
      <c r="AS79" s="165"/>
      <c r="AT79" s="165"/>
      <c r="AU79" s="165"/>
      <c r="AV79" s="165"/>
      <c r="AW79" s="165"/>
      <c r="AX79" s="165"/>
      <c r="AY79" s="165"/>
      <c r="AZ79" s="165"/>
      <c r="BA79" s="165"/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65"/>
      <c r="BM79" s="165"/>
      <c r="BN79" s="165"/>
      <c r="BO79" s="165"/>
      <c r="BP79" s="165"/>
      <c r="BQ79" s="165"/>
      <c r="BR79" s="165"/>
      <c r="BS79" s="165"/>
      <c r="BT79" s="165"/>
      <c r="BU79" s="165"/>
      <c r="BV79" s="165"/>
      <c r="BW79" s="165"/>
      <c r="BX79" s="165"/>
      <c r="BY79" s="165"/>
      <c r="BZ79" s="165"/>
      <c r="CA79" s="165"/>
      <c r="CB79" s="165"/>
      <c r="CC79" s="165"/>
      <c r="CD79" s="165"/>
      <c r="CE79" s="165"/>
    </row>
    <row r="80" spans="1:83" ht="23">
      <c r="A80" s="165"/>
      <c r="B80" s="165"/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79"/>
      <c r="Q80" s="179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  <c r="AJ80" s="165"/>
      <c r="AK80" s="165"/>
      <c r="AL80" s="165"/>
      <c r="AM80" s="165"/>
      <c r="AN80" s="165"/>
      <c r="AO80" s="165"/>
      <c r="AP80" s="165"/>
      <c r="AQ80" s="165"/>
      <c r="AR80" s="165"/>
      <c r="AS80" s="165"/>
      <c r="AT80" s="165"/>
      <c r="AU80" s="165"/>
      <c r="AV80" s="165"/>
      <c r="AW80" s="165"/>
      <c r="AX80" s="165"/>
      <c r="AY80" s="165"/>
      <c r="AZ80" s="165"/>
      <c r="BA80" s="165"/>
      <c r="BB80" s="165"/>
      <c r="BC80" s="165"/>
      <c r="BD80" s="165"/>
      <c r="BE80" s="165"/>
      <c r="BF80" s="165"/>
      <c r="BG80" s="165"/>
      <c r="BH80" s="165"/>
      <c r="BI80" s="165"/>
      <c r="BJ80" s="165"/>
      <c r="BK80" s="165"/>
      <c r="BL80" s="165"/>
      <c r="BM80" s="165"/>
      <c r="BN80" s="165"/>
      <c r="BO80" s="165"/>
      <c r="BP80" s="165"/>
      <c r="BQ80" s="165"/>
      <c r="BR80" s="165"/>
      <c r="BS80" s="165"/>
      <c r="BT80" s="165"/>
      <c r="BU80" s="165"/>
      <c r="BV80" s="165"/>
      <c r="BW80" s="165"/>
      <c r="BX80" s="165"/>
      <c r="BY80" s="165"/>
      <c r="BZ80" s="165"/>
      <c r="CA80" s="165"/>
      <c r="CB80" s="165"/>
      <c r="CC80" s="165"/>
      <c r="CD80" s="165"/>
      <c r="CE80" s="165"/>
    </row>
    <row r="81" spans="1:83" ht="23">
      <c r="A81" s="165"/>
      <c r="B81" s="165"/>
      <c r="C81" s="165"/>
      <c r="D81" s="165"/>
      <c r="E81" s="165"/>
      <c r="F81" s="165"/>
      <c r="G81" s="165"/>
      <c r="H81" s="165"/>
      <c r="I81" s="165"/>
      <c r="J81" s="165"/>
      <c r="K81" s="165"/>
      <c r="L81" s="165"/>
      <c r="M81" s="165"/>
      <c r="N81" s="165"/>
      <c r="O81" s="165"/>
      <c r="P81" s="179"/>
      <c r="Q81" s="179"/>
      <c r="R81" s="165"/>
      <c r="S81" s="165"/>
      <c r="T81" s="165"/>
      <c r="U81" s="165"/>
      <c r="V81" s="165"/>
      <c r="W81" s="165"/>
      <c r="X81" s="165"/>
      <c r="Y81" s="165"/>
      <c r="Z81" s="165"/>
      <c r="AA81" s="165"/>
      <c r="AB81" s="165"/>
      <c r="AC81" s="165"/>
      <c r="AD81" s="165"/>
      <c r="AE81" s="165"/>
      <c r="AF81" s="165"/>
      <c r="AG81" s="165"/>
      <c r="AH81" s="165"/>
      <c r="AI81" s="165"/>
      <c r="AJ81" s="165"/>
      <c r="AK81" s="165"/>
      <c r="AL81" s="165"/>
      <c r="AM81" s="165"/>
      <c r="AN81" s="165"/>
      <c r="AO81" s="165"/>
      <c r="AP81" s="165"/>
      <c r="AQ81" s="165"/>
      <c r="AR81" s="165"/>
      <c r="AS81" s="165"/>
      <c r="AT81" s="165"/>
      <c r="AU81" s="165"/>
      <c r="AV81" s="165"/>
      <c r="AW81" s="165"/>
      <c r="AX81" s="165"/>
      <c r="AY81" s="165"/>
      <c r="AZ81" s="165"/>
      <c r="BA81" s="165"/>
      <c r="BB81" s="165"/>
      <c r="BC81" s="165"/>
      <c r="BD81" s="165"/>
      <c r="BE81" s="165"/>
      <c r="BF81" s="165"/>
      <c r="BG81" s="165"/>
      <c r="BH81" s="165"/>
      <c r="BI81" s="165"/>
      <c r="BJ81" s="165"/>
      <c r="BK81" s="165"/>
      <c r="BL81" s="165"/>
      <c r="BM81" s="165"/>
      <c r="BN81" s="165"/>
      <c r="BO81" s="165"/>
      <c r="BP81" s="165"/>
      <c r="BQ81" s="165"/>
      <c r="BR81" s="165"/>
      <c r="BS81" s="165"/>
      <c r="BT81" s="165"/>
      <c r="BU81" s="165"/>
      <c r="BV81" s="165"/>
      <c r="BW81" s="165"/>
      <c r="BX81" s="165"/>
      <c r="BY81" s="165"/>
      <c r="BZ81" s="165"/>
      <c r="CA81" s="165"/>
      <c r="CB81" s="165"/>
      <c r="CC81" s="165"/>
      <c r="CD81" s="165"/>
      <c r="CE81" s="165"/>
    </row>
    <row r="82" spans="1:83" ht="23">
      <c r="A82" s="165"/>
      <c r="B82" s="165"/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5"/>
      <c r="O82" s="165"/>
      <c r="P82" s="179"/>
      <c r="Q82" s="179"/>
      <c r="R82" s="165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  <c r="AD82" s="165"/>
      <c r="AE82" s="165"/>
      <c r="AF82" s="165"/>
      <c r="AG82" s="165"/>
      <c r="AH82" s="165"/>
      <c r="AI82" s="165"/>
      <c r="AJ82" s="165"/>
      <c r="AK82" s="165"/>
      <c r="AL82" s="165"/>
      <c r="AM82" s="165"/>
      <c r="AN82" s="165"/>
      <c r="AO82" s="165"/>
      <c r="AP82" s="165"/>
      <c r="AQ82" s="165"/>
      <c r="AR82" s="165"/>
      <c r="AS82" s="165"/>
      <c r="AT82" s="165"/>
      <c r="AU82" s="165"/>
      <c r="AV82" s="165"/>
      <c r="AW82" s="165"/>
      <c r="AX82" s="165"/>
      <c r="AY82" s="165"/>
      <c r="AZ82" s="165"/>
      <c r="BA82" s="165"/>
      <c r="BB82" s="165"/>
      <c r="BC82" s="165"/>
      <c r="BD82" s="165"/>
      <c r="BE82" s="165"/>
      <c r="BF82" s="165"/>
      <c r="BG82" s="165"/>
      <c r="BH82" s="165"/>
      <c r="BI82" s="165"/>
      <c r="BJ82" s="165"/>
      <c r="BK82" s="165"/>
      <c r="BL82" s="165"/>
      <c r="BM82" s="165"/>
      <c r="BN82" s="165"/>
      <c r="BO82" s="165"/>
      <c r="BP82" s="165"/>
      <c r="BQ82" s="165"/>
      <c r="BR82" s="165"/>
      <c r="BS82" s="165"/>
      <c r="BT82" s="165"/>
      <c r="BU82" s="165"/>
      <c r="BV82" s="165"/>
      <c r="BW82" s="165"/>
      <c r="BX82" s="165"/>
      <c r="BY82" s="165"/>
      <c r="BZ82" s="165"/>
      <c r="CA82" s="165"/>
      <c r="CB82" s="165"/>
      <c r="CC82" s="165"/>
      <c r="CD82" s="165"/>
      <c r="CE82" s="165"/>
    </row>
    <row r="83" spans="1:83" ht="23">
      <c r="A83" s="165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79"/>
      <c r="Q83" s="179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65"/>
      <c r="BW83" s="165"/>
      <c r="BX83" s="165"/>
      <c r="BY83" s="165"/>
      <c r="BZ83" s="165"/>
      <c r="CA83" s="165"/>
      <c r="CB83" s="165"/>
      <c r="CC83" s="165"/>
      <c r="CD83" s="165"/>
      <c r="CE83" s="165"/>
    </row>
    <row r="84" spans="1:83" ht="23">
      <c r="A84" s="165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65"/>
      <c r="N84" s="165"/>
      <c r="O84" s="165"/>
      <c r="P84" s="179"/>
      <c r="Q84" s="179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65"/>
      <c r="BW84" s="165"/>
      <c r="BX84" s="165"/>
      <c r="BY84" s="165"/>
      <c r="BZ84" s="165"/>
      <c r="CA84" s="165"/>
      <c r="CB84" s="165"/>
      <c r="CC84" s="165"/>
      <c r="CD84" s="165"/>
      <c r="CE84" s="165"/>
    </row>
    <row r="85" spans="1:83" ht="23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79"/>
      <c r="Q85" s="179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65"/>
      <c r="BW85" s="165"/>
      <c r="BX85" s="165"/>
      <c r="BY85" s="165"/>
      <c r="BZ85" s="165"/>
      <c r="CA85" s="165"/>
      <c r="CB85" s="165"/>
      <c r="CC85" s="165"/>
      <c r="CD85" s="165"/>
      <c r="CE85" s="165"/>
    </row>
    <row r="86" spans="1:83" ht="23">
      <c r="A86" s="165"/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79"/>
      <c r="Q86" s="179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65"/>
      <c r="BW86" s="165"/>
      <c r="BX86" s="165"/>
      <c r="BY86" s="165"/>
      <c r="BZ86" s="165"/>
      <c r="CA86" s="165"/>
      <c r="CB86" s="165"/>
      <c r="CC86" s="165"/>
      <c r="CD86" s="165"/>
      <c r="CE86" s="165"/>
    </row>
    <row r="87" spans="1:83" ht="23">
      <c r="A87" s="165"/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79"/>
      <c r="Q87" s="179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65"/>
      <c r="BW87" s="165"/>
      <c r="BX87" s="165"/>
      <c r="BY87" s="165"/>
      <c r="BZ87" s="165"/>
      <c r="CA87" s="165"/>
      <c r="CB87" s="165"/>
      <c r="CC87" s="165"/>
      <c r="CD87" s="165"/>
      <c r="CE87" s="165"/>
    </row>
    <row r="88" spans="1:83" ht="23">
      <c r="A88" s="165"/>
      <c r="B88" s="165"/>
      <c r="C88" s="165"/>
      <c r="D88" s="165"/>
      <c r="E88" s="165"/>
      <c r="F88" s="165"/>
      <c r="G88" s="165"/>
      <c r="H88" s="165"/>
      <c r="I88" s="165"/>
      <c r="J88" s="165"/>
      <c r="K88" s="165"/>
      <c r="L88" s="165"/>
      <c r="M88" s="165"/>
      <c r="N88" s="165"/>
      <c r="O88" s="165"/>
      <c r="P88" s="179"/>
      <c r="Q88" s="179"/>
      <c r="R88" s="165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165"/>
      <c r="BW88" s="165"/>
      <c r="BX88" s="165"/>
      <c r="BY88" s="165"/>
      <c r="BZ88" s="165"/>
      <c r="CA88" s="165"/>
      <c r="CB88" s="165"/>
      <c r="CC88" s="165"/>
      <c r="CD88" s="165"/>
      <c r="CE88" s="165"/>
    </row>
    <row r="89" spans="1:83" ht="23">
      <c r="A89" s="165"/>
      <c r="B89" s="165"/>
      <c r="C89" s="165"/>
      <c r="D89" s="165"/>
      <c r="E89" s="165"/>
      <c r="F89" s="165"/>
      <c r="G89" s="165"/>
      <c r="H89" s="165"/>
      <c r="I89" s="165"/>
      <c r="J89" s="165"/>
      <c r="K89" s="165"/>
      <c r="L89" s="165"/>
      <c r="M89" s="165"/>
      <c r="N89" s="165"/>
      <c r="O89" s="165"/>
      <c r="P89" s="179"/>
      <c r="Q89" s="179"/>
      <c r="R89" s="165"/>
      <c r="S89" s="165"/>
      <c r="T89" s="165"/>
      <c r="U89" s="165"/>
      <c r="V89" s="165"/>
      <c r="W89" s="165"/>
      <c r="X89" s="165"/>
      <c r="Y89" s="165"/>
      <c r="Z89" s="165"/>
      <c r="AA89" s="165"/>
      <c r="AB89" s="165"/>
      <c r="AC89" s="165"/>
      <c r="AD89" s="165"/>
      <c r="AE89" s="165"/>
      <c r="AF89" s="165"/>
      <c r="AG89" s="165"/>
      <c r="AH89" s="165"/>
      <c r="AI89" s="165"/>
      <c r="AJ89" s="165"/>
      <c r="AK89" s="165"/>
      <c r="AL89" s="165"/>
      <c r="AM89" s="165"/>
      <c r="AN89" s="165"/>
      <c r="AO89" s="165"/>
      <c r="AP89" s="165"/>
      <c r="AQ89" s="165"/>
      <c r="AR89" s="165"/>
      <c r="AS89" s="165"/>
      <c r="AT89" s="165"/>
      <c r="AU89" s="165"/>
      <c r="AV89" s="165"/>
      <c r="AW89" s="165"/>
      <c r="AX89" s="165"/>
      <c r="AY89" s="165"/>
      <c r="AZ89" s="165"/>
      <c r="BA89" s="165"/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5"/>
      <c r="BR89" s="165"/>
      <c r="BS89" s="165"/>
      <c r="BT89" s="165"/>
      <c r="BU89" s="165"/>
      <c r="BV89" s="165"/>
      <c r="BW89" s="165"/>
      <c r="BX89" s="165"/>
      <c r="BY89" s="165"/>
      <c r="BZ89" s="165"/>
      <c r="CA89" s="165"/>
      <c r="CB89" s="165"/>
      <c r="CC89" s="165"/>
      <c r="CD89" s="165"/>
      <c r="CE89" s="165"/>
    </row>
    <row r="90" spans="1:83" ht="23">
      <c r="A90" s="165"/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  <c r="O90" s="165"/>
      <c r="P90" s="179"/>
      <c r="Q90" s="179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65"/>
      <c r="AJ90" s="165"/>
      <c r="AK90" s="165"/>
      <c r="AL90" s="165"/>
      <c r="AM90" s="165"/>
      <c r="AN90" s="165"/>
      <c r="AO90" s="165"/>
      <c r="AP90" s="165"/>
      <c r="AQ90" s="165"/>
      <c r="AR90" s="165"/>
      <c r="AS90" s="165"/>
      <c r="AT90" s="165"/>
      <c r="AU90" s="165"/>
      <c r="AV90" s="165"/>
      <c r="AW90" s="165"/>
      <c r="AX90" s="165"/>
      <c r="AY90" s="165"/>
      <c r="AZ90" s="165"/>
      <c r="BA90" s="165"/>
      <c r="BB90" s="165"/>
      <c r="BC90" s="165"/>
      <c r="BD90" s="165"/>
      <c r="BE90" s="165"/>
      <c r="BF90" s="165"/>
      <c r="BG90" s="165"/>
      <c r="BH90" s="165"/>
      <c r="BI90" s="165"/>
      <c r="BJ90" s="165"/>
      <c r="BK90" s="165"/>
      <c r="BL90" s="165"/>
      <c r="BM90" s="165"/>
      <c r="BN90" s="165"/>
      <c r="BO90" s="165"/>
      <c r="BP90" s="165"/>
      <c r="BQ90" s="165"/>
      <c r="BR90" s="165"/>
      <c r="BS90" s="165"/>
      <c r="BT90" s="165"/>
      <c r="BU90" s="165"/>
      <c r="BV90" s="165"/>
      <c r="BW90" s="165"/>
      <c r="BX90" s="165"/>
      <c r="BY90" s="165"/>
      <c r="BZ90" s="165"/>
      <c r="CA90" s="165"/>
      <c r="CB90" s="165"/>
      <c r="CC90" s="165"/>
      <c r="CD90" s="165"/>
      <c r="CE90" s="165"/>
    </row>
    <row r="91" spans="1:83" ht="23">
      <c r="A91" s="165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65"/>
      <c r="N91" s="165"/>
      <c r="O91" s="165"/>
      <c r="P91" s="179"/>
      <c r="Q91" s="179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  <c r="AJ91" s="165"/>
      <c r="AK91" s="165"/>
      <c r="AL91" s="165"/>
      <c r="AM91" s="165"/>
      <c r="AN91" s="165"/>
      <c r="AO91" s="165"/>
      <c r="AP91" s="165"/>
      <c r="AQ91" s="165"/>
      <c r="AR91" s="165"/>
      <c r="AS91" s="165"/>
      <c r="AT91" s="165"/>
      <c r="AU91" s="165"/>
      <c r="AV91" s="165"/>
      <c r="AW91" s="165"/>
      <c r="AX91" s="165"/>
      <c r="AY91" s="165"/>
      <c r="AZ91" s="165"/>
      <c r="BA91" s="165"/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5"/>
      <c r="BR91" s="165"/>
      <c r="BS91" s="165"/>
      <c r="BT91" s="165"/>
      <c r="BU91" s="165"/>
      <c r="BV91" s="165"/>
      <c r="BW91" s="165"/>
      <c r="BX91" s="165"/>
      <c r="BY91" s="165"/>
      <c r="BZ91" s="165"/>
      <c r="CA91" s="165"/>
      <c r="CB91" s="165"/>
      <c r="CC91" s="165"/>
      <c r="CD91" s="165"/>
      <c r="CE91" s="165"/>
    </row>
    <row r="92" spans="1:83" ht="23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79"/>
      <c r="Q92" s="179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65"/>
      <c r="AJ92" s="165"/>
      <c r="AK92" s="165"/>
      <c r="AL92" s="165"/>
      <c r="AM92" s="165"/>
      <c r="AN92" s="165"/>
      <c r="AO92" s="165"/>
      <c r="AP92" s="165"/>
      <c r="AQ92" s="165"/>
      <c r="AR92" s="165"/>
      <c r="AS92" s="165"/>
      <c r="AT92" s="165"/>
      <c r="AU92" s="165"/>
      <c r="AV92" s="165"/>
      <c r="AW92" s="165"/>
      <c r="AX92" s="165"/>
      <c r="AY92" s="165"/>
      <c r="AZ92" s="165"/>
      <c r="BA92" s="165"/>
      <c r="BB92" s="165"/>
      <c r="BC92" s="165"/>
      <c r="BD92" s="165"/>
      <c r="BE92" s="165"/>
      <c r="BF92" s="165"/>
      <c r="BG92" s="165"/>
      <c r="BH92" s="165"/>
      <c r="BI92" s="165"/>
      <c r="BJ92" s="165"/>
      <c r="BK92" s="165"/>
      <c r="BL92" s="165"/>
      <c r="BM92" s="165"/>
      <c r="BN92" s="165"/>
      <c r="BO92" s="165"/>
      <c r="BP92" s="165"/>
      <c r="BQ92" s="165"/>
      <c r="BR92" s="165"/>
      <c r="BS92" s="165"/>
      <c r="BT92" s="165"/>
      <c r="BU92" s="165"/>
      <c r="BV92" s="165"/>
      <c r="BW92" s="165"/>
      <c r="BX92" s="165"/>
      <c r="BY92" s="165"/>
      <c r="BZ92" s="165"/>
      <c r="CA92" s="165"/>
      <c r="CB92" s="165"/>
      <c r="CC92" s="165"/>
      <c r="CD92" s="165"/>
      <c r="CE92" s="165"/>
    </row>
    <row r="93" spans="1:83" ht="23">
      <c r="A93" s="165"/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79"/>
      <c r="Q93" s="179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65"/>
      <c r="AJ93" s="165"/>
      <c r="AK93" s="165"/>
      <c r="AL93" s="165"/>
      <c r="AM93" s="165"/>
      <c r="AN93" s="165"/>
      <c r="AO93" s="165"/>
      <c r="AP93" s="165"/>
      <c r="AQ93" s="165"/>
      <c r="AR93" s="165"/>
      <c r="AS93" s="165"/>
      <c r="AT93" s="165"/>
      <c r="AU93" s="165"/>
      <c r="AV93" s="165"/>
      <c r="AW93" s="165"/>
      <c r="AX93" s="165"/>
      <c r="AY93" s="165"/>
      <c r="AZ93" s="165"/>
      <c r="BA93" s="165"/>
      <c r="BB93" s="165"/>
      <c r="BC93" s="165"/>
      <c r="BD93" s="165"/>
      <c r="BE93" s="165"/>
      <c r="BF93" s="165"/>
      <c r="BG93" s="165"/>
      <c r="BH93" s="165"/>
      <c r="BI93" s="165"/>
      <c r="BJ93" s="165"/>
      <c r="BK93" s="165"/>
      <c r="BL93" s="165"/>
      <c r="BM93" s="165"/>
      <c r="BN93" s="165"/>
      <c r="BO93" s="165"/>
      <c r="BP93" s="165"/>
      <c r="BQ93" s="165"/>
      <c r="BR93" s="165"/>
      <c r="BS93" s="165"/>
      <c r="BT93" s="165"/>
      <c r="BU93" s="165"/>
      <c r="BV93" s="165"/>
      <c r="BW93" s="165"/>
      <c r="BX93" s="165"/>
      <c r="BY93" s="165"/>
      <c r="BZ93" s="165"/>
      <c r="CA93" s="165"/>
      <c r="CB93" s="165"/>
      <c r="CC93" s="165"/>
      <c r="CD93" s="165"/>
      <c r="CE93" s="165"/>
    </row>
    <row r="94" spans="1:83" ht="23">
      <c r="A94" s="165"/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79"/>
      <c r="Q94" s="179"/>
      <c r="R94" s="165"/>
      <c r="S94" s="165"/>
      <c r="T94" s="165"/>
      <c r="U94" s="165"/>
      <c r="V94" s="165"/>
      <c r="W94" s="165"/>
      <c r="X94" s="165"/>
      <c r="Y94" s="165"/>
      <c r="Z94" s="165"/>
      <c r="AA94" s="165"/>
      <c r="AB94" s="165"/>
      <c r="AC94" s="165"/>
      <c r="AD94" s="165"/>
      <c r="AE94" s="165"/>
      <c r="AF94" s="165"/>
      <c r="AG94" s="165"/>
      <c r="AH94" s="165"/>
      <c r="AI94" s="165"/>
      <c r="AJ94" s="165"/>
      <c r="AK94" s="165"/>
      <c r="AL94" s="165"/>
      <c r="AM94" s="165"/>
      <c r="AN94" s="165"/>
      <c r="AO94" s="165"/>
      <c r="AP94" s="165"/>
      <c r="AQ94" s="165"/>
      <c r="AR94" s="165"/>
      <c r="AS94" s="165"/>
      <c r="AT94" s="165"/>
      <c r="AU94" s="165"/>
      <c r="AV94" s="165"/>
      <c r="AW94" s="165"/>
      <c r="AX94" s="165"/>
      <c r="AY94" s="165"/>
      <c r="AZ94" s="165"/>
      <c r="BA94" s="165"/>
      <c r="BB94" s="165"/>
      <c r="BC94" s="165"/>
      <c r="BD94" s="165"/>
      <c r="BE94" s="165"/>
      <c r="BF94" s="165"/>
      <c r="BG94" s="165"/>
      <c r="BH94" s="165"/>
      <c r="BI94" s="165"/>
      <c r="BJ94" s="165"/>
      <c r="BK94" s="165"/>
      <c r="BL94" s="165"/>
      <c r="BM94" s="165"/>
      <c r="BN94" s="165"/>
      <c r="BO94" s="165"/>
      <c r="BP94" s="165"/>
      <c r="BQ94" s="165"/>
      <c r="BR94" s="165"/>
      <c r="BS94" s="165"/>
      <c r="BT94" s="165"/>
      <c r="BU94" s="165"/>
      <c r="BV94" s="165"/>
      <c r="BW94" s="165"/>
      <c r="BX94" s="165"/>
      <c r="BY94" s="165"/>
      <c r="BZ94" s="165"/>
      <c r="CA94" s="165"/>
      <c r="CB94" s="165"/>
      <c r="CC94" s="165"/>
      <c r="CD94" s="165"/>
      <c r="CE94" s="165"/>
    </row>
    <row r="95" spans="1:83" ht="23">
      <c r="A95" s="165"/>
      <c r="B95" s="165"/>
      <c r="C95" s="165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79"/>
      <c r="Q95" s="179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N95" s="165"/>
      <c r="AO95" s="165"/>
      <c r="AP95" s="165"/>
      <c r="AQ95" s="165"/>
      <c r="AR95" s="165"/>
      <c r="AS95" s="165"/>
      <c r="AT95" s="165"/>
      <c r="AU95" s="165"/>
      <c r="AV95" s="165"/>
      <c r="AW95" s="165"/>
      <c r="AX95" s="165"/>
      <c r="AY95" s="165"/>
      <c r="AZ95" s="165"/>
      <c r="BA95" s="165"/>
      <c r="BB95" s="165"/>
      <c r="BC95" s="165"/>
      <c r="BD95" s="165"/>
      <c r="BE95" s="165"/>
      <c r="BF95" s="165"/>
      <c r="BG95" s="165"/>
      <c r="BH95" s="165"/>
      <c r="BI95" s="165"/>
      <c r="BJ95" s="165"/>
      <c r="BK95" s="165"/>
      <c r="BL95" s="165"/>
      <c r="BM95" s="165"/>
      <c r="BN95" s="165"/>
      <c r="BO95" s="165"/>
      <c r="BP95" s="165"/>
      <c r="BQ95" s="165"/>
      <c r="BR95" s="165"/>
      <c r="BS95" s="165"/>
      <c r="BT95" s="165"/>
      <c r="BU95" s="165"/>
      <c r="BV95" s="165"/>
      <c r="BW95" s="165"/>
      <c r="BX95" s="165"/>
      <c r="BY95" s="165"/>
      <c r="BZ95" s="165"/>
      <c r="CA95" s="165"/>
      <c r="CB95" s="165"/>
      <c r="CC95" s="165"/>
      <c r="CD95" s="165"/>
      <c r="CE95" s="165"/>
    </row>
    <row r="96" spans="1:83" ht="23">
      <c r="A96" s="165"/>
      <c r="B96" s="165"/>
      <c r="C96" s="165"/>
      <c r="D96" s="165"/>
      <c r="E96" s="165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79"/>
      <c r="Q96" s="179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  <c r="AI96" s="165"/>
      <c r="AJ96" s="165"/>
      <c r="AK96" s="165"/>
      <c r="AL96" s="165"/>
      <c r="AM96" s="165"/>
      <c r="AN96" s="165"/>
      <c r="AO96" s="165"/>
      <c r="AP96" s="165"/>
      <c r="AQ96" s="165"/>
      <c r="AR96" s="165"/>
      <c r="AS96" s="165"/>
      <c r="AT96" s="165"/>
      <c r="AU96" s="165"/>
      <c r="AV96" s="165"/>
      <c r="AW96" s="165"/>
      <c r="AX96" s="165"/>
      <c r="AY96" s="165"/>
      <c r="AZ96" s="165"/>
      <c r="BA96" s="165"/>
      <c r="BB96" s="165"/>
      <c r="BC96" s="165"/>
      <c r="BD96" s="165"/>
      <c r="BE96" s="165"/>
      <c r="BF96" s="165"/>
      <c r="BG96" s="165"/>
      <c r="BH96" s="165"/>
      <c r="BI96" s="165"/>
      <c r="BJ96" s="165"/>
      <c r="BK96" s="165"/>
      <c r="BL96" s="165"/>
      <c r="BM96" s="165"/>
      <c r="BN96" s="165"/>
      <c r="BO96" s="165"/>
      <c r="BP96" s="165"/>
      <c r="BQ96" s="165"/>
      <c r="BR96" s="165"/>
      <c r="BS96" s="165"/>
      <c r="BT96" s="165"/>
      <c r="BU96" s="165"/>
      <c r="BV96" s="165"/>
      <c r="BW96" s="165"/>
      <c r="BX96" s="165"/>
      <c r="BY96" s="165"/>
      <c r="BZ96" s="165"/>
      <c r="CA96" s="165"/>
      <c r="CB96" s="165"/>
      <c r="CC96" s="165"/>
      <c r="CD96" s="165"/>
      <c r="CE96" s="165"/>
    </row>
    <row r="97" spans="1:83" ht="23">
      <c r="A97" s="165"/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  <c r="M97" s="165"/>
      <c r="N97" s="165"/>
      <c r="O97" s="165"/>
      <c r="P97" s="179"/>
      <c r="Q97" s="179"/>
      <c r="R97" s="165"/>
      <c r="S97" s="165"/>
      <c r="T97" s="165"/>
      <c r="U97" s="165"/>
      <c r="V97" s="165"/>
      <c r="W97" s="165"/>
      <c r="X97" s="165"/>
      <c r="Y97" s="165"/>
      <c r="Z97" s="165"/>
      <c r="AA97" s="165"/>
      <c r="AB97" s="165"/>
      <c r="AC97" s="165"/>
      <c r="AD97" s="165"/>
      <c r="AE97" s="165"/>
      <c r="AF97" s="165"/>
      <c r="AG97" s="165"/>
      <c r="AH97" s="165"/>
      <c r="AI97" s="165"/>
      <c r="AJ97" s="165"/>
      <c r="AK97" s="165"/>
      <c r="AL97" s="165"/>
      <c r="AM97" s="165"/>
      <c r="AN97" s="165"/>
      <c r="AO97" s="165"/>
      <c r="AP97" s="165"/>
      <c r="AQ97" s="165"/>
      <c r="AR97" s="165"/>
      <c r="AS97" s="165"/>
      <c r="AT97" s="165"/>
      <c r="AU97" s="165"/>
      <c r="AV97" s="165"/>
      <c r="AW97" s="165"/>
      <c r="AX97" s="165"/>
      <c r="AY97" s="165"/>
      <c r="AZ97" s="165"/>
      <c r="BA97" s="165"/>
      <c r="BB97" s="165"/>
      <c r="BC97" s="165"/>
      <c r="BD97" s="165"/>
      <c r="BE97" s="165"/>
      <c r="BF97" s="165"/>
      <c r="BG97" s="165"/>
      <c r="BH97" s="165"/>
      <c r="BI97" s="165"/>
      <c r="BJ97" s="165"/>
      <c r="BK97" s="165"/>
      <c r="BL97" s="165"/>
      <c r="BM97" s="165"/>
      <c r="BN97" s="165"/>
      <c r="BO97" s="165"/>
      <c r="BP97" s="165"/>
      <c r="BQ97" s="165"/>
      <c r="BR97" s="165"/>
      <c r="BS97" s="165"/>
      <c r="BT97" s="165"/>
      <c r="BU97" s="165"/>
      <c r="BV97" s="165"/>
      <c r="BW97" s="165"/>
      <c r="BX97" s="165"/>
      <c r="BY97" s="165"/>
      <c r="BZ97" s="165"/>
      <c r="CA97" s="165"/>
      <c r="CB97" s="165"/>
      <c r="CC97" s="165"/>
      <c r="CD97" s="165"/>
      <c r="CE97" s="165"/>
    </row>
    <row r="98" spans="1:83" ht="23">
      <c r="A98" s="165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79"/>
      <c r="Q98" s="179"/>
      <c r="R98" s="165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  <c r="AC98" s="165"/>
      <c r="AD98" s="165"/>
      <c r="AE98" s="165"/>
      <c r="AF98" s="165"/>
      <c r="AG98" s="165"/>
      <c r="AH98" s="165"/>
      <c r="AI98" s="165"/>
      <c r="AJ98" s="165"/>
      <c r="AK98" s="165"/>
      <c r="AL98" s="165"/>
      <c r="AM98" s="165"/>
      <c r="AN98" s="165"/>
      <c r="AO98" s="165"/>
      <c r="AP98" s="165"/>
      <c r="AQ98" s="165"/>
      <c r="AR98" s="165"/>
      <c r="AS98" s="165"/>
      <c r="AT98" s="165"/>
      <c r="AU98" s="165"/>
      <c r="AV98" s="165"/>
      <c r="AW98" s="165"/>
      <c r="AX98" s="165"/>
      <c r="AY98" s="165"/>
      <c r="AZ98" s="165"/>
      <c r="BA98" s="165"/>
      <c r="BB98" s="165"/>
      <c r="BC98" s="165"/>
      <c r="BD98" s="165"/>
      <c r="BE98" s="165"/>
      <c r="BF98" s="165"/>
      <c r="BG98" s="165"/>
      <c r="BH98" s="165"/>
      <c r="BI98" s="165"/>
      <c r="BJ98" s="165"/>
      <c r="BK98" s="165"/>
      <c r="BL98" s="165"/>
      <c r="BM98" s="165"/>
      <c r="BN98" s="165"/>
      <c r="BO98" s="165"/>
      <c r="BP98" s="165"/>
      <c r="BQ98" s="165"/>
      <c r="BR98" s="165"/>
      <c r="BS98" s="165"/>
      <c r="BT98" s="165"/>
      <c r="BU98" s="165"/>
      <c r="BV98" s="165"/>
      <c r="BW98" s="165"/>
      <c r="BX98" s="165"/>
      <c r="BY98" s="165"/>
      <c r="BZ98" s="165"/>
      <c r="CA98" s="165"/>
      <c r="CB98" s="165"/>
      <c r="CC98" s="165"/>
      <c r="CD98" s="165"/>
      <c r="CE98" s="165"/>
    </row>
    <row r="99" spans="1:83" ht="23">
      <c r="A99" s="165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65"/>
      <c r="N99" s="165"/>
      <c r="O99" s="165"/>
      <c r="P99" s="179"/>
      <c r="Q99" s="179"/>
      <c r="R99" s="165"/>
      <c r="S99" s="165"/>
      <c r="T99" s="165"/>
      <c r="U99" s="165"/>
      <c r="V99" s="165"/>
      <c r="W99" s="165"/>
      <c r="X99" s="165"/>
      <c r="Y99" s="165"/>
      <c r="Z99" s="165"/>
      <c r="AA99" s="165"/>
      <c r="AB99" s="165"/>
      <c r="AC99" s="165"/>
      <c r="AD99" s="165"/>
      <c r="AE99" s="165"/>
      <c r="AF99" s="165"/>
      <c r="AG99" s="165"/>
      <c r="AH99" s="165"/>
      <c r="AI99" s="165"/>
      <c r="AJ99" s="165"/>
      <c r="AK99" s="165"/>
      <c r="AL99" s="165"/>
      <c r="AM99" s="165"/>
      <c r="AN99" s="165"/>
      <c r="AO99" s="165"/>
      <c r="AP99" s="165"/>
      <c r="AQ99" s="165"/>
      <c r="AR99" s="165"/>
      <c r="AS99" s="165"/>
      <c r="AT99" s="165"/>
      <c r="AU99" s="165"/>
      <c r="AV99" s="165"/>
      <c r="AW99" s="165"/>
      <c r="AX99" s="165"/>
      <c r="AY99" s="165"/>
      <c r="AZ99" s="165"/>
      <c r="BA99" s="165"/>
      <c r="BB99" s="165"/>
      <c r="BC99" s="165"/>
      <c r="BD99" s="165"/>
      <c r="BE99" s="165"/>
      <c r="BF99" s="165"/>
      <c r="BG99" s="165"/>
      <c r="BH99" s="165"/>
      <c r="BI99" s="165"/>
      <c r="BJ99" s="165"/>
      <c r="BK99" s="165"/>
      <c r="BL99" s="165"/>
      <c r="BM99" s="165"/>
      <c r="BN99" s="165"/>
      <c r="BO99" s="165"/>
      <c r="BP99" s="165"/>
      <c r="BQ99" s="165"/>
      <c r="BR99" s="165"/>
      <c r="BS99" s="165"/>
      <c r="BT99" s="165"/>
      <c r="BU99" s="165"/>
      <c r="BV99" s="165"/>
      <c r="BW99" s="165"/>
      <c r="BX99" s="165"/>
      <c r="BY99" s="165"/>
      <c r="BZ99" s="165"/>
      <c r="CA99" s="165"/>
      <c r="CB99" s="165"/>
      <c r="CC99" s="165"/>
      <c r="CD99" s="165"/>
      <c r="CE99" s="165"/>
    </row>
    <row r="100" spans="1:83" ht="23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79"/>
      <c r="Q100" s="179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  <c r="AC100" s="165"/>
      <c r="AD100" s="165"/>
      <c r="AE100" s="165"/>
      <c r="AF100" s="165"/>
      <c r="AG100" s="165"/>
      <c r="AH100" s="165"/>
      <c r="AI100" s="165"/>
      <c r="AJ100" s="165"/>
      <c r="AK100" s="165"/>
      <c r="AL100" s="165"/>
      <c r="AM100" s="165"/>
      <c r="AN100" s="165"/>
      <c r="AO100" s="165"/>
      <c r="AP100" s="165"/>
      <c r="AQ100" s="165"/>
      <c r="AR100" s="165"/>
      <c r="AS100" s="165"/>
      <c r="AT100" s="165"/>
      <c r="AU100" s="165"/>
      <c r="AV100" s="165"/>
      <c r="AW100" s="165"/>
      <c r="AX100" s="165"/>
      <c r="AY100" s="165"/>
      <c r="AZ100" s="165"/>
      <c r="BA100" s="165"/>
      <c r="BB100" s="165"/>
      <c r="BC100" s="165"/>
      <c r="BD100" s="165"/>
      <c r="BE100" s="165"/>
      <c r="BF100" s="165"/>
      <c r="BG100" s="165"/>
      <c r="BH100" s="165"/>
      <c r="BI100" s="165"/>
      <c r="BJ100" s="165"/>
      <c r="BK100" s="165"/>
      <c r="BL100" s="165"/>
      <c r="BM100" s="165"/>
      <c r="BN100" s="165"/>
      <c r="BO100" s="165"/>
      <c r="BP100" s="165"/>
      <c r="BQ100" s="165"/>
      <c r="BR100" s="165"/>
      <c r="BS100" s="165"/>
      <c r="BT100" s="165"/>
      <c r="BU100" s="165"/>
      <c r="BV100" s="165"/>
      <c r="BW100" s="165"/>
      <c r="BX100" s="165"/>
      <c r="BY100" s="165"/>
      <c r="BZ100" s="165"/>
      <c r="CA100" s="165"/>
      <c r="CB100" s="165"/>
      <c r="CC100" s="165"/>
      <c r="CD100" s="165"/>
      <c r="CE100" s="165"/>
    </row>
    <row r="101" spans="1:83" ht="23">
      <c r="A101" s="165"/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79"/>
      <c r="Q101" s="179"/>
      <c r="R101" s="165"/>
      <c r="S101" s="165"/>
      <c r="T101" s="165"/>
      <c r="U101" s="165"/>
      <c r="V101" s="165"/>
      <c r="W101" s="165"/>
      <c r="X101" s="165"/>
      <c r="Y101" s="165"/>
      <c r="Z101" s="165"/>
      <c r="AA101" s="165"/>
      <c r="AB101" s="165"/>
      <c r="AC101" s="165"/>
      <c r="AD101" s="165"/>
      <c r="AE101" s="165"/>
      <c r="AF101" s="165"/>
      <c r="AG101" s="165"/>
      <c r="AH101" s="165"/>
      <c r="AI101" s="165"/>
      <c r="AJ101" s="165"/>
      <c r="AK101" s="165"/>
      <c r="AL101" s="165"/>
      <c r="AM101" s="165"/>
      <c r="AN101" s="165"/>
      <c r="AO101" s="165"/>
      <c r="AP101" s="165"/>
      <c r="AQ101" s="165"/>
      <c r="AR101" s="165"/>
      <c r="AS101" s="165"/>
      <c r="AT101" s="165"/>
      <c r="AU101" s="165"/>
      <c r="AV101" s="165"/>
      <c r="AW101" s="165"/>
      <c r="AX101" s="165"/>
      <c r="AY101" s="165"/>
      <c r="AZ101" s="165"/>
      <c r="BA101" s="165"/>
      <c r="BB101" s="165"/>
      <c r="BC101" s="165"/>
      <c r="BD101" s="165"/>
      <c r="BE101" s="165"/>
      <c r="BF101" s="165"/>
      <c r="BG101" s="165"/>
      <c r="BH101" s="165"/>
      <c r="BI101" s="165"/>
      <c r="BJ101" s="165"/>
      <c r="BK101" s="165"/>
      <c r="BL101" s="165"/>
      <c r="BM101" s="165"/>
      <c r="BN101" s="165"/>
      <c r="BO101" s="165"/>
      <c r="BP101" s="165"/>
      <c r="BQ101" s="165"/>
      <c r="BR101" s="165"/>
      <c r="BS101" s="165"/>
      <c r="BT101" s="165"/>
      <c r="BU101" s="165"/>
      <c r="BV101" s="165"/>
      <c r="BW101" s="165"/>
      <c r="BX101" s="165"/>
      <c r="BY101" s="165"/>
      <c r="BZ101" s="165"/>
      <c r="CA101" s="165"/>
      <c r="CB101" s="165"/>
      <c r="CC101" s="165"/>
      <c r="CD101" s="165"/>
      <c r="CE101" s="165"/>
    </row>
    <row r="102" spans="1:83" ht="23">
      <c r="A102" s="165"/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79"/>
      <c r="Q102" s="179"/>
      <c r="R102" s="165"/>
      <c r="S102" s="165"/>
      <c r="T102" s="165"/>
      <c r="U102" s="165"/>
      <c r="V102" s="165"/>
      <c r="W102" s="165"/>
      <c r="X102" s="165"/>
      <c r="Y102" s="165"/>
      <c r="Z102" s="165"/>
      <c r="AA102" s="165"/>
      <c r="AB102" s="165"/>
      <c r="AC102" s="165"/>
      <c r="AD102" s="165"/>
      <c r="AE102" s="165"/>
      <c r="AF102" s="165"/>
      <c r="AG102" s="165"/>
      <c r="AH102" s="165"/>
      <c r="AI102" s="165"/>
      <c r="AJ102" s="165"/>
      <c r="AK102" s="165"/>
      <c r="AL102" s="165"/>
      <c r="AM102" s="165"/>
      <c r="AN102" s="165"/>
      <c r="AO102" s="165"/>
      <c r="AP102" s="165"/>
      <c r="AQ102" s="165"/>
      <c r="AR102" s="165"/>
      <c r="AS102" s="165"/>
      <c r="AT102" s="165"/>
      <c r="AU102" s="165"/>
      <c r="AV102" s="165"/>
      <c r="AW102" s="165"/>
      <c r="AX102" s="165"/>
      <c r="AY102" s="165"/>
      <c r="AZ102" s="165"/>
      <c r="BA102" s="165"/>
      <c r="BB102" s="165"/>
      <c r="BC102" s="165"/>
      <c r="BD102" s="165"/>
      <c r="BE102" s="165"/>
      <c r="BF102" s="165"/>
      <c r="BG102" s="165"/>
      <c r="BH102" s="165"/>
      <c r="BI102" s="165"/>
      <c r="BJ102" s="165"/>
      <c r="BK102" s="165"/>
      <c r="BL102" s="165"/>
      <c r="BM102" s="165"/>
      <c r="BN102" s="165"/>
      <c r="BO102" s="165"/>
      <c r="BP102" s="165"/>
      <c r="BQ102" s="165"/>
      <c r="BR102" s="165"/>
      <c r="BS102" s="165"/>
      <c r="BT102" s="165"/>
      <c r="BU102" s="165"/>
      <c r="BV102" s="165"/>
      <c r="BW102" s="165"/>
      <c r="BX102" s="165"/>
      <c r="BY102" s="165"/>
      <c r="BZ102" s="165"/>
      <c r="CA102" s="165"/>
      <c r="CB102" s="165"/>
      <c r="CC102" s="165"/>
      <c r="CD102" s="165"/>
      <c r="CE102" s="165"/>
    </row>
    <row r="103" spans="1:83" ht="23">
      <c r="A103" s="165"/>
      <c r="B103" s="165"/>
      <c r="C103" s="165"/>
      <c r="D103" s="165"/>
      <c r="E103" s="165"/>
      <c r="F103" s="165"/>
      <c r="G103" s="165"/>
      <c r="H103" s="165"/>
      <c r="I103" s="165"/>
      <c r="J103" s="165"/>
      <c r="K103" s="165"/>
      <c r="L103" s="165"/>
      <c r="M103" s="165"/>
      <c r="N103" s="165"/>
      <c r="O103" s="165"/>
      <c r="P103" s="179"/>
      <c r="Q103" s="179"/>
      <c r="R103" s="165"/>
      <c r="S103" s="165"/>
      <c r="T103" s="165"/>
      <c r="U103" s="165"/>
      <c r="V103" s="165"/>
      <c r="W103" s="165"/>
      <c r="X103" s="165"/>
      <c r="Y103" s="165"/>
      <c r="Z103" s="165"/>
      <c r="AA103" s="165"/>
      <c r="AB103" s="165"/>
      <c r="AC103" s="165"/>
      <c r="AD103" s="165"/>
      <c r="AE103" s="165"/>
      <c r="AF103" s="165"/>
      <c r="AG103" s="165"/>
      <c r="AH103" s="165"/>
      <c r="AI103" s="165"/>
      <c r="AJ103" s="165"/>
      <c r="AK103" s="165"/>
      <c r="AL103" s="165"/>
      <c r="AM103" s="165"/>
      <c r="AN103" s="165"/>
      <c r="AO103" s="165"/>
      <c r="AP103" s="165"/>
      <c r="AQ103" s="165"/>
      <c r="AR103" s="165"/>
      <c r="AS103" s="165"/>
      <c r="AT103" s="165"/>
      <c r="AU103" s="165"/>
      <c r="AV103" s="165"/>
      <c r="AW103" s="165"/>
      <c r="AX103" s="165"/>
      <c r="AY103" s="165"/>
      <c r="AZ103" s="165"/>
      <c r="BA103" s="165"/>
      <c r="BB103" s="165"/>
      <c r="BC103" s="165"/>
      <c r="BD103" s="165"/>
      <c r="BE103" s="165"/>
      <c r="BF103" s="165"/>
      <c r="BG103" s="165"/>
      <c r="BH103" s="165"/>
      <c r="BI103" s="165"/>
      <c r="BJ103" s="165"/>
      <c r="BK103" s="165"/>
      <c r="BL103" s="165"/>
      <c r="BM103" s="165"/>
      <c r="BN103" s="165"/>
      <c r="BO103" s="165"/>
      <c r="BP103" s="165"/>
      <c r="BQ103" s="165"/>
      <c r="BR103" s="165"/>
      <c r="BS103" s="165"/>
      <c r="BT103" s="165"/>
      <c r="BU103" s="165"/>
      <c r="BV103" s="165"/>
      <c r="BW103" s="165"/>
      <c r="BX103" s="165"/>
      <c r="BY103" s="165"/>
      <c r="BZ103" s="165"/>
      <c r="CA103" s="165"/>
      <c r="CB103" s="165"/>
      <c r="CC103" s="165"/>
      <c r="CD103" s="165"/>
      <c r="CE103" s="165"/>
    </row>
    <row r="104" spans="1:83" ht="23">
      <c r="A104" s="165"/>
      <c r="B104" s="165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65"/>
      <c r="N104" s="165"/>
      <c r="O104" s="165"/>
      <c r="P104" s="179"/>
      <c r="Q104" s="179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  <c r="AB104" s="165"/>
      <c r="AC104" s="165"/>
      <c r="AD104" s="165"/>
      <c r="AE104" s="165"/>
      <c r="AF104" s="165"/>
      <c r="AG104" s="165"/>
      <c r="AH104" s="165"/>
      <c r="AI104" s="165"/>
      <c r="AJ104" s="165"/>
      <c r="AK104" s="165"/>
      <c r="AL104" s="165"/>
      <c r="AM104" s="165"/>
      <c r="AN104" s="165"/>
      <c r="AO104" s="165"/>
      <c r="AP104" s="165"/>
      <c r="AQ104" s="165"/>
      <c r="AR104" s="165"/>
      <c r="AS104" s="165"/>
      <c r="AT104" s="165"/>
      <c r="AU104" s="165"/>
      <c r="AV104" s="165"/>
      <c r="AW104" s="165"/>
      <c r="AX104" s="165"/>
      <c r="AY104" s="165"/>
      <c r="AZ104" s="165"/>
      <c r="BA104" s="165"/>
      <c r="BB104" s="165"/>
      <c r="BC104" s="165"/>
      <c r="BD104" s="165"/>
      <c r="BE104" s="165"/>
      <c r="BF104" s="165"/>
      <c r="BG104" s="165"/>
      <c r="BH104" s="165"/>
      <c r="BI104" s="165"/>
      <c r="BJ104" s="165"/>
      <c r="BK104" s="165"/>
      <c r="BL104" s="165"/>
      <c r="BM104" s="165"/>
      <c r="BN104" s="165"/>
      <c r="BO104" s="165"/>
      <c r="BP104" s="165"/>
      <c r="BQ104" s="165"/>
      <c r="BR104" s="165"/>
      <c r="BS104" s="165"/>
      <c r="BT104" s="165"/>
      <c r="BU104" s="165"/>
      <c r="BV104" s="165"/>
      <c r="BW104" s="165"/>
      <c r="BX104" s="165"/>
      <c r="BY104" s="165"/>
      <c r="BZ104" s="165"/>
      <c r="CA104" s="165"/>
      <c r="CB104" s="165"/>
      <c r="CC104" s="165"/>
      <c r="CD104" s="165"/>
      <c r="CE104" s="165"/>
    </row>
    <row r="105" spans="1:83" ht="23">
      <c r="A105" s="165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65"/>
      <c r="N105" s="165"/>
      <c r="O105" s="165"/>
      <c r="P105" s="179"/>
      <c r="Q105" s="179"/>
      <c r="R105" s="165"/>
      <c r="S105" s="165"/>
      <c r="T105" s="165"/>
      <c r="U105" s="165"/>
      <c r="V105" s="165"/>
      <c r="W105" s="165"/>
      <c r="X105" s="165"/>
      <c r="Y105" s="165"/>
      <c r="Z105" s="165"/>
      <c r="AA105" s="165"/>
      <c r="AB105" s="165"/>
      <c r="AC105" s="165"/>
      <c r="AD105" s="165"/>
      <c r="AE105" s="165"/>
      <c r="AF105" s="165"/>
      <c r="AG105" s="165"/>
      <c r="AH105" s="165"/>
      <c r="AI105" s="165"/>
      <c r="AJ105" s="165"/>
      <c r="AK105" s="165"/>
      <c r="AL105" s="165"/>
      <c r="AM105" s="165"/>
      <c r="AN105" s="165"/>
      <c r="AO105" s="165"/>
      <c r="AP105" s="165"/>
      <c r="AQ105" s="165"/>
      <c r="AR105" s="165"/>
      <c r="AS105" s="165"/>
      <c r="AT105" s="165"/>
      <c r="AU105" s="165"/>
      <c r="AV105" s="165"/>
      <c r="AW105" s="165"/>
      <c r="AX105" s="165"/>
      <c r="AY105" s="165"/>
      <c r="AZ105" s="165"/>
      <c r="BA105" s="165"/>
      <c r="BB105" s="165"/>
      <c r="BC105" s="165"/>
      <c r="BD105" s="165"/>
      <c r="BE105" s="165"/>
      <c r="BF105" s="165"/>
      <c r="BG105" s="165"/>
      <c r="BH105" s="165"/>
      <c r="BI105" s="165"/>
      <c r="BJ105" s="165"/>
      <c r="BK105" s="165"/>
      <c r="BL105" s="165"/>
      <c r="BM105" s="165"/>
      <c r="BN105" s="165"/>
      <c r="BO105" s="165"/>
      <c r="BP105" s="165"/>
      <c r="BQ105" s="165"/>
      <c r="BR105" s="165"/>
      <c r="BS105" s="165"/>
      <c r="BT105" s="165"/>
      <c r="BU105" s="165"/>
      <c r="BV105" s="165"/>
      <c r="BW105" s="165"/>
      <c r="BX105" s="165"/>
      <c r="BY105" s="165"/>
      <c r="BZ105" s="165"/>
      <c r="CA105" s="165"/>
      <c r="CB105" s="165"/>
      <c r="CC105" s="165"/>
      <c r="CD105" s="165"/>
      <c r="CE105" s="165"/>
    </row>
    <row r="106" spans="1:83" ht="23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79"/>
      <c r="Q106" s="179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  <c r="AC106" s="165"/>
      <c r="AD106" s="165"/>
      <c r="AE106" s="165"/>
      <c r="AF106" s="165"/>
      <c r="AG106" s="165"/>
      <c r="AH106" s="165"/>
      <c r="AI106" s="165"/>
      <c r="AJ106" s="165"/>
      <c r="AK106" s="165"/>
      <c r="AL106" s="165"/>
      <c r="AM106" s="165"/>
      <c r="AN106" s="165"/>
      <c r="AO106" s="165"/>
      <c r="AP106" s="165"/>
      <c r="AQ106" s="165"/>
      <c r="AR106" s="165"/>
      <c r="AS106" s="165"/>
      <c r="AT106" s="165"/>
      <c r="AU106" s="165"/>
      <c r="AV106" s="165"/>
      <c r="AW106" s="165"/>
      <c r="AX106" s="165"/>
      <c r="AY106" s="165"/>
      <c r="AZ106" s="165"/>
      <c r="BA106" s="165"/>
      <c r="BB106" s="165"/>
      <c r="BC106" s="165"/>
      <c r="BD106" s="165"/>
      <c r="BE106" s="165"/>
      <c r="BF106" s="165"/>
      <c r="BG106" s="165"/>
      <c r="BH106" s="165"/>
      <c r="BI106" s="165"/>
      <c r="BJ106" s="165"/>
      <c r="BK106" s="165"/>
      <c r="BL106" s="165"/>
      <c r="BM106" s="165"/>
      <c r="BN106" s="165"/>
      <c r="BO106" s="165"/>
      <c r="BP106" s="165"/>
      <c r="BQ106" s="165"/>
      <c r="BR106" s="165"/>
      <c r="BS106" s="165"/>
      <c r="BT106" s="165"/>
      <c r="BU106" s="165"/>
      <c r="BV106" s="165"/>
      <c r="BW106" s="165"/>
      <c r="BX106" s="165"/>
      <c r="BY106" s="165"/>
      <c r="BZ106" s="165"/>
      <c r="CA106" s="165"/>
      <c r="CB106" s="165"/>
      <c r="CC106" s="165"/>
      <c r="CD106" s="165"/>
      <c r="CE106" s="165"/>
    </row>
    <row r="107" spans="1:83" ht="23">
      <c r="A107" s="165"/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79"/>
      <c r="Q107" s="179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  <c r="AC107" s="165"/>
      <c r="AD107" s="165"/>
      <c r="AE107" s="165"/>
      <c r="AF107" s="165"/>
      <c r="AG107" s="165"/>
      <c r="AH107" s="165"/>
      <c r="AI107" s="165"/>
      <c r="AJ107" s="165"/>
      <c r="AK107" s="165"/>
      <c r="AL107" s="165"/>
      <c r="AM107" s="165"/>
      <c r="AN107" s="165"/>
      <c r="AO107" s="165"/>
      <c r="AP107" s="165"/>
      <c r="AQ107" s="165"/>
      <c r="AR107" s="165"/>
      <c r="AS107" s="165"/>
      <c r="AT107" s="165"/>
      <c r="AU107" s="165"/>
      <c r="AV107" s="165"/>
      <c r="AW107" s="165"/>
      <c r="AX107" s="165"/>
      <c r="AY107" s="165"/>
      <c r="AZ107" s="165"/>
      <c r="BA107" s="165"/>
      <c r="BB107" s="165"/>
      <c r="BC107" s="165"/>
      <c r="BD107" s="165"/>
      <c r="BE107" s="165"/>
      <c r="BF107" s="165"/>
      <c r="BG107" s="165"/>
      <c r="BH107" s="165"/>
      <c r="BI107" s="165"/>
      <c r="BJ107" s="165"/>
      <c r="BK107" s="165"/>
      <c r="BL107" s="165"/>
      <c r="BM107" s="165"/>
      <c r="BN107" s="165"/>
      <c r="BO107" s="165"/>
      <c r="BP107" s="165"/>
      <c r="BQ107" s="165"/>
      <c r="BR107" s="165"/>
      <c r="BS107" s="165"/>
      <c r="BT107" s="165"/>
      <c r="BU107" s="165"/>
      <c r="BV107" s="165"/>
      <c r="BW107" s="165"/>
      <c r="BX107" s="165"/>
      <c r="BY107" s="165"/>
      <c r="BZ107" s="165"/>
      <c r="CA107" s="165"/>
      <c r="CB107" s="165"/>
      <c r="CC107" s="165"/>
      <c r="CD107" s="165"/>
      <c r="CE107" s="165"/>
    </row>
    <row r="108" spans="1:83" ht="23">
      <c r="A108" s="165"/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79"/>
      <c r="Q108" s="179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  <c r="AE108" s="165"/>
      <c r="AF108" s="165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65"/>
      <c r="AS108" s="165"/>
      <c r="AT108" s="165"/>
      <c r="AU108" s="165"/>
      <c r="AV108" s="165"/>
      <c r="AW108" s="165"/>
      <c r="AX108" s="165"/>
      <c r="AY108" s="165"/>
      <c r="AZ108" s="165"/>
      <c r="BA108" s="165"/>
      <c r="BB108" s="165"/>
      <c r="BC108" s="165"/>
      <c r="BD108" s="165"/>
      <c r="BE108" s="165"/>
      <c r="BF108" s="165"/>
      <c r="BG108" s="165"/>
      <c r="BH108" s="165"/>
      <c r="BI108" s="165"/>
      <c r="BJ108" s="165"/>
      <c r="BK108" s="165"/>
      <c r="BL108" s="165"/>
      <c r="BM108" s="165"/>
      <c r="BN108" s="165"/>
      <c r="BO108" s="165"/>
      <c r="BP108" s="165"/>
      <c r="BQ108" s="165"/>
      <c r="BR108" s="165"/>
      <c r="BS108" s="165"/>
      <c r="BT108" s="165"/>
      <c r="BU108" s="165"/>
      <c r="BV108" s="165"/>
      <c r="BW108" s="165"/>
      <c r="BX108" s="165"/>
      <c r="BY108" s="165"/>
      <c r="BZ108" s="165"/>
      <c r="CA108" s="165"/>
      <c r="CB108" s="165"/>
      <c r="CC108" s="165"/>
      <c r="CD108" s="165"/>
      <c r="CE108" s="165"/>
    </row>
    <row r="109" spans="1:83" ht="23">
      <c r="A109" s="165"/>
      <c r="B109" s="165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65"/>
      <c r="N109" s="165"/>
      <c r="O109" s="165"/>
      <c r="P109" s="179"/>
      <c r="Q109" s="179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5"/>
      <c r="AI109" s="165"/>
      <c r="AJ109" s="165"/>
      <c r="AK109" s="165"/>
      <c r="AL109" s="165"/>
      <c r="AM109" s="165"/>
      <c r="AN109" s="165"/>
      <c r="AO109" s="165"/>
      <c r="AP109" s="165"/>
      <c r="AQ109" s="165"/>
      <c r="AR109" s="165"/>
      <c r="AS109" s="165"/>
      <c r="AT109" s="165"/>
      <c r="AU109" s="165"/>
      <c r="AV109" s="165"/>
      <c r="AW109" s="165"/>
      <c r="AX109" s="165"/>
      <c r="AY109" s="165"/>
      <c r="AZ109" s="165"/>
      <c r="BA109" s="165"/>
      <c r="BB109" s="165"/>
      <c r="BC109" s="165"/>
      <c r="BD109" s="165"/>
      <c r="BE109" s="165"/>
      <c r="BF109" s="165"/>
      <c r="BG109" s="165"/>
      <c r="BH109" s="165"/>
      <c r="BI109" s="165"/>
      <c r="BJ109" s="165"/>
      <c r="BK109" s="165"/>
      <c r="BL109" s="165"/>
      <c r="BM109" s="165"/>
      <c r="BN109" s="165"/>
      <c r="BO109" s="165"/>
      <c r="BP109" s="165"/>
      <c r="BQ109" s="165"/>
      <c r="BR109" s="165"/>
      <c r="BS109" s="165"/>
      <c r="BT109" s="165"/>
      <c r="BU109" s="165"/>
      <c r="BV109" s="165"/>
      <c r="BW109" s="165"/>
      <c r="BX109" s="165"/>
      <c r="BY109" s="165"/>
      <c r="BZ109" s="165"/>
      <c r="CA109" s="165"/>
      <c r="CB109" s="165"/>
      <c r="CC109" s="165"/>
      <c r="CD109" s="165"/>
      <c r="CE109" s="165"/>
    </row>
    <row r="110" spans="1:83" ht="23">
      <c r="A110" s="165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  <c r="N110" s="165"/>
      <c r="O110" s="165"/>
      <c r="P110" s="179"/>
      <c r="Q110" s="179"/>
      <c r="R110" s="165"/>
      <c r="S110" s="165"/>
      <c r="T110" s="165"/>
      <c r="U110" s="165"/>
      <c r="V110" s="165"/>
      <c r="W110" s="165"/>
      <c r="X110" s="165"/>
      <c r="Y110" s="165"/>
      <c r="Z110" s="165"/>
      <c r="AA110" s="165"/>
      <c r="AB110" s="165"/>
      <c r="AC110" s="165"/>
      <c r="AD110" s="165"/>
      <c r="AE110" s="165"/>
      <c r="AF110" s="165"/>
      <c r="AG110" s="165"/>
      <c r="AH110" s="165"/>
      <c r="AI110" s="165"/>
      <c r="AJ110" s="165"/>
      <c r="AK110" s="165"/>
      <c r="AL110" s="165"/>
      <c r="AM110" s="165"/>
      <c r="AN110" s="165"/>
      <c r="AO110" s="165"/>
      <c r="AP110" s="165"/>
      <c r="AQ110" s="165"/>
      <c r="AR110" s="165"/>
      <c r="AS110" s="165"/>
      <c r="AT110" s="165"/>
      <c r="AU110" s="165"/>
      <c r="AV110" s="165"/>
      <c r="AW110" s="165"/>
      <c r="AX110" s="165"/>
      <c r="AY110" s="165"/>
      <c r="AZ110" s="165"/>
      <c r="BA110" s="165"/>
      <c r="BB110" s="165"/>
      <c r="BC110" s="165"/>
      <c r="BD110" s="165"/>
      <c r="BE110" s="165"/>
      <c r="BF110" s="165"/>
      <c r="BG110" s="165"/>
      <c r="BH110" s="165"/>
      <c r="BI110" s="165"/>
      <c r="BJ110" s="165"/>
      <c r="BK110" s="165"/>
      <c r="BL110" s="165"/>
      <c r="BM110" s="165"/>
      <c r="BN110" s="165"/>
      <c r="BO110" s="165"/>
      <c r="BP110" s="165"/>
      <c r="BQ110" s="165"/>
      <c r="BR110" s="165"/>
      <c r="BS110" s="165"/>
      <c r="BT110" s="165"/>
      <c r="BU110" s="165"/>
      <c r="BV110" s="165"/>
      <c r="BW110" s="165"/>
      <c r="BX110" s="165"/>
      <c r="BY110" s="165"/>
      <c r="BZ110" s="165"/>
      <c r="CA110" s="165"/>
      <c r="CB110" s="165"/>
      <c r="CC110" s="165"/>
      <c r="CD110" s="165"/>
      <c r="CE110" s="165"/>
    </row>
    <row r="111" spans="1:83" ht="23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  <c r="N111" s="165"/>
      <c r="O111" s="165"/>
      <c r="P111" s="179"/>
      <c r="Q111" s="179"/>
      <c r="R111" s="165"/>
      <c r="S111" s="165"/>
      <c r="T111" s="165"/>
      <c r="U111" s="165"/>
      <c r="V111" s="165"/>
      <c r="W111" s="165"/>
      <c r="X111" s="165"/>
      <c r="Y111" s="165"/>
      <c r="Z111" s="165"/>
      <c r="AA111" s="165"/>
      <c r="AB111" s="165"/>
      <c r="AC111" s="165"/>
      <c r="AD111" s="165"/>
      <c r="AE111" s="165"/>
      <c r="AF111" s="165"/>
      <c r="AG111" s="165"/>
      <c r="AH111" s="165"/>
      <c r="AI111" s="165"/>
      <c r="AJ111" s="165"/>
      <c r="AK111" s="165"/>
      <c r="AL111" s="165"/>
      <c r="AM111" s="165"/>
      <c r="AN111" s="165"/>
      <c r="AO111" s="165"/>
      <c r="AP111" s="165"/>
      <c r="AQ111" s="165"/>
      <c r="AR111" s="165"/>
      <c r="AS111" s="165"/>
      <c r="AT111" s="165"/>
      <c r="AU111" s="165"/>
      <c r="AV111" s="165"/>
      <c r="AW111" s="165"/>
      <c r="AX111" s="165"/>
      <c r="AY111" s="165"/>
      <c r="AZ111" s="165"/>
      <c r="BA111" s="165"/>
      <c r="BB111" s="165"/>
      <c r="BC111" s="165"/>
      <c r="BD111" s="165"/>
      <c r="BE111" s="165"/>
      <c r="BF111" s="165"/>
      <c r="BG111" s="165"/>
      <c r="BH111" s="165"/>
      <c r="BI111" s="165"/>
      <c r="BJ111" s="165"/>
      <c r="BK111" s="165"/>
      <c r="BL111" s="165"/>
      <c r="BM111" s="165"/>
      <c r="BN111" s="165"/>
      <c r="BO111" s="165"/>
      <c r="BP111" s="165"/>
      <c r="BQ111" s="165"/>
      <c r="BR111" s="165"/>
      <c r="BS111" s="165"/>
      <c r="BT111" s="165"/>
      <c r="BU111" s="165"/>
      <c r="BV111" s="165"/>
      <c r="BW111" s="165"/>
      <c r="BX111" s="165"/>
      <c r="BY111" s="165"/>
      <c r="BZ111" s="165"/>
      <c r="CA111" s="165"/>
      <c r="CB111" s="165"/>
      <c r="CC111" s="165"/>
      <c r="CD111" s="165"/>
      <c r="CE111" s="165"/>
    </row>
    <row r="112" spans="1:83" ht="23">
      <c r="A112" s="165"/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79"/>
      <c r="Q112" s="179"/>
      <c r="R112" s="165"/>
      <c r="S112" s="165"/>
      <c r="T112" s="165"/>
      <c r="U112" s="165"/>
      <c r="V112" s="165"/>
      <c r="W112" s="165"/>
      <c r="X112" s="165"/>
      <c r="Y112" s="165"/>
      <c r="Z112" s="165"/>
      <c r="AA112" s="165"/>
      <c r="AB112" s="165"/>
      <c r="AC112" s="165"/>
      <c r="AD112" s="165"/>
      <c r="AE112" s="165"/>
      <c r="AF112" s="165"/>
      <c r="AG112" s="165"/>
      <c r="AH112" s="165"/>
      <c r="AI112" s="165"/>
      <c r="AJ112" s="165"/>
      <c r="AK112" s="165"/>
      <c r="AL112" s="165"/>
      <c r="AM112" s="165"/>
      <c r="AN112" s="165"/>
      <c r="AO112" s="165"/>
      <c r="AP112" s="165"/>
      <c r="AQ112" s="165"/>
      <c r="AR112" s="165"/>
      <c r="AS112" s="165"/>
      <c r="AT112" s="165"/>
      <c r="AU112" s="165"/>
      <c r="AV112" s="165"/>
      <c r="AW112" s="165"/>
      <c r="AX112" s="165"/>
      <c r="AY112" s="165"/>
      <c r="AZ112" s="165"/>
      <c r="BA112" s="165"/>
      <c r="BB112" s="165"/>
      <c r="BC112" s="165"/>
      <c r="BD112" s="165"/>
      <c r="BE112" s="165"/>
      <c r="BF112" s="165"/>
      <c r="BG112" s="165"/>
      <c r="BH112" s="165"/>
      <c r="BI112" s="165"/>
      <c r="BJ112" s="165"/>
      <c r="BK112" s="165"/>
      <c r="BL112" s="165"/>
      <c r="BM112" s="165"/>
      <c r="BN112" s="165"/>
      <c r="BO112" s="165"/>
      <c r="BP112" s="165"/>
      <c r="BQ112" s="165"/>
      <c r="BR112" s="165"/>
      <c r="BS112" s="165"/>
      <c r="BT112" s="165"/>
      <c r="BU112" s="165"/>
      <c r="BV112" s="165"/>
      <c r="BW112" s="165"/>
      <c r="BX112" s="165"/>
      <c r="BY112" s="165"/>
      <c r="BZ112" s="165"/>
      <c r="CA112" s="165"/>
      <c r="CB112" s="165"/>
      <c r="CC112" s="165"/>
      <c r="CD112" s="165"/>
      <c r="CE112" s="165"/>
    </row>
    <row r="113" spans="1:83" ht="23">
      <c r="A113" s="165"/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79"/>
      <c r="Q113" s="179"/>
      <c r="R113" s="165"/>
      <c r="S113" s="165"/>
      <c r="T113" s="165"/>
      <c r="U113" s="165"/>
      <c r="V113" s="165"/>
      <c r="W113" s="165"/>
      <c r="X113" s="165"/>
      <c r="Y113" s="165"/>
      <c r="Z113" s="165"/>
      <c r="AA113" s="165"/>
      <c r="AB113" s="165"/>
      <c r="AC113" s="165"/>
      <c r="AD113" s="165"/>
      <c r="AE113" s="165"/>
      <c r="AF113" s="165"/>
      <c r="AG113" s="165"/>
      <c r="AH113" s="165"/>
      <c r="AI113" s="165"/>
      <c r="AJ113" s="165"/>
      <c r="AK113" s="165"/>
      <c r="AL113" s="165"/>
      <c r="AM113" s="165"/>
      <c r="AN113" s="165"/>
      <c r="AO113" s="165"/>
      <c r="AP113" s="165"/>
      <c r="AQ113" s="165"/>
      <c r="AR113" s="165"/>
      <c r="AS113" s="165"/>
      <c r="AT113" s="165"/>
      <c r="AU113" s="165"/>
      <c r="AV113" s="165"/>
      <c r="AW113" s="165"/>
      <c r="AX113" s="165"/>
      <c r="AY113" s="165"/>
      <c r="AZ113" s="165"/>
      <c r="BA113" s="165"/>
      <c r="BB113" s="165"/>
      <c r="BC113" s="165"/>
      <c r="BD113" s="165"/>
      <c r="BE113" s="165"/>
      <c r="BF113" s="165"/>
      <c r="BG113" s="165"/>
      <c r="BH113" s="165"/>
      <c r="BI113" s="165"/>
      <c r="BJ113" s="165"/>
      <c r="BK113" s="165"/>
      <c r="BL113" s="165"/>
      <c r="BM113" s="165"/>
      <c r="BN113" s="165"/>
      <c r="BO113" s="165"/>
      <c r="BP113" s="165"/>
      <c r="BQ113" s="165"/>
      <c r="BR113" s="165"/>
      <c r="BS113" s="165"/>
      <c r="BT113" s="165"/>
      <c r="BU113" s="165"/>
      <c r="BV113" s="165"/>
      <c r="BW113" s="165"/>
      <c r="BX113" s="165"/>
      <c r="BY113" s="165"/>
      <c r="BZ113" s="165"/>
      <c r="CA113" s="165"/>
      <c r="CB113" s="165"/>
      <c r="CC113" s="165"/>
      <c r="CD113" s="165"/>
      <c r="CE113" s="165"/>
    </row>
    <row r="114" spans="1:83" ht="23">
      <c r="A114" s="165"/>
      <c r="B114" s="165"/>
      <c r="C114" s="165"/>
      <c r="D114" s="165"/>
      <c r="E114" s="165"/>
      <c r="F114" s="165"/>
      <c r="G114" s="165"/>
      <c r="H114" s="165"/>
      <c r="I114" s="165"/>
      <c r="J114" s="165"/>
      <c r="K114" s="165"/>
      <c r="L114" s="165"/>
      <c r="M114" s="165"/>
      <c r="N114" s="165"/>
      <c r="O114" s="165"/>
      <c r="P114" s="179"/>
      <c r="Q114" s="179"/>
      <c r="R114" s="165"/>
      <c r="S114" s="165"/>
      <c r="T114" s="165"/>
      <c r="U114" s="165"/>
      <c r="V114" s="165"/>
      <c r="W114" s="165"/>
      <c r="X114" s="165"/>
      <c r="Y114" s="165"/>
      <c r="Z114" s="165"/>
      <c r="AA114" s="165"/>
      <c r="AB114" s="165"/>
      <c r="AC114" s="165"/>
      <c r="AD114" s="165"/>
      <c r="AE114" s="165"/>
      <c r="AF114" s="165"/>
      <c r="AG114" s="165"/>
      <c r="AH114" s="165"/>
      <c r="AI114" s="165"/>
      <c r="AJ114" s="165"/>
      <c r="AK114" s="165"/>
      <c r="AL114" s="165"/>
      <c r="AM114" s="165"/>
      <c r="AN114" s="165"/>
      <c r="AO114" s="165"/>
      <c r="AP114" s="165"/>
      <c r="AQ114" s="165"/>
      <c r="AR114" s="165"/>
      <c r="AS114" s="165"/>
      <c r="AT114" s="165"/>
      <c r="AU114" s="165"/>
      <c r="AV114" s="165"/>
      <c r="AW114" s="165"/>
      <c r="AX114" s="165"/>
      <c r="AY114" s="165"/>
      <c r="AZ114" s="165"/>
      <c r="BA114" s="165"/>
      <c r="BB114" s="165"/>
      <c r="BC114" s="165"/>
      <c r="BD114" s="165"/>
      <c r="BE114" s="165"/>
      <c r="BF114" s="165"/>
      <c r="BG114" s="165"/>
      <c r="BH114" s="165"/>
      <c r="BI114" s="165"/>
      <c r="BJ114" s="165"/>
      <c r="BK114" s="165"/>
      <c r="BL114" s="165"/>
      <c r="BM114" s="165"/>
      <c r="BN114" s="165"/>
      <c r="BO114" s="165"/>
      <c r="BP114" s="165"/>
      <c r="BQ114" s="165"/>
      <c r="BR114" s="165"/>
      <c r="BS114" s="165"/>
      <c r="BT114" s="165"/>
      <c r="BU114" s="165"/>
      <c r="BV114" s="165"/>
      <c r="BW114" s="165"/>
      <c r="BX114" s="165"/>
      <c r="BY114" s="165"/>
      <c r="BZ114" s="165"/>
      <c r="CA114" s="165"/>
      <c r="CB114" s="165"/>
      <c r="CC114" s="165"/>
      <c r="CD114" s="165"/>
      <c r="CE114" s="165"/>
    </row>
    <row r="115" spans="1:83" ht="23">
      <c r="A115" s="165"/>
      <c r="B115" s="165"/>
      <c r="C115" s="165"/>
      <c r="D115" s="165"/>
      <c r="E115" s="165"/>
      <c r="F115" s="165"/>
      <c r="G115" s="165"/>
      <c r="H115" s="165"/>
      <c r="I115" s="165"/>
      <c r="J115" s="165"/>
      <c r="K115" s="165"/>
      <c r="L115" s="165"/>
      <c r="M115" s="165"/>
      <c r="N115" s="165"/>
      <c r="O115" s="165"/>
      <c r="P115" s="179"/>
      <c r="Q115" s="179"/>
      <c r="R115" s="165"/>
      <c r="S115" s="165"/>
      <c r="T115" s="165"/>
      <c r="U115" s="165"/>
      <c r="V115" s="165"/>
      <c r="W115" s="165"/>
      <c r="X115" s="165"/>
      <c r="Y115" s="165"/>
      <c r="Z115" s="165"/>
      <c r="AA115" s="165"/>
      <c r="AB115" s="165"/>
      <c r="AC115" s="165"/>
      <c r="AD115" s="165"/>
      <c r="AE115" s="165"/>
      <c r="AF115" s="165"/>
      <c r="AG115" s="165"/>
      <c r="AH115" s="165"/>
      <c r="AI115" s="165"/>
      <c r="AJ115" s="165"/>
      <c r="AK115" s="165"/>
      <c r="AL115" s="165"/>
      <c r="AM115" s="165"/>
      <c r="AN115" s="165"/>
      <c r="AO115" s="165"/>
      <c r="AP115" s="165"/>
      <c r="AQ115" s="165"/>
      <c r="AR115" s="165"/>
      <c r="AS115" s="165"/>
      <c r="AT115" s="165"/>
      <c r="AU115" s="165"/>
      <c r="AV115" s="165"/>
      <c r="AW115" s="165"/>
      <c r="AX115" s="165"/>
      <c r="AY115" s="165"/>
      <c r="AZ115" s="165"/>
      <c r="BA115" s="165"/>
      <c r="BB115" s="165"/>
      <c r="BC115" s="165"/>
      <c r="BD115" s="165"/>
      <c r="BE115" s="165"/>
      <c r="BF115" s="165"/>
      <c r="BG115" s="165"/>
      <c r="BH115" s="165"/>
      <c r="BI115" s="165"/>
      <c r="BJ115" s="165"/>
      <c r="BK115" s="165"/>
      <c r="BL115" s="165"/>
      <c r="BM115" s="165"/>
      <c r="BN115" s="165"/>
      <c r="BO115" s="165"/>
      <c r="BP115" s="165"/>
      <c r="BQ115" s="165"/>
      <c r="BR115" s="165"/>
      <c r="BS115" s="165"/>
      <c r="BT115" s="165"/>
      <c r="BU115" s="165"/>
      <c r="BV115" s="165"/>
      <c r="BW115" s="165"/>
      <c r="BX115" s="165"/>
      <c r="BY115" s="165"/>
      <c r="BZ115" s="165"/>
      <c r="CA115" s="165"/>
      <c r="CB115" s="165"/>
      <c r="CC115" s="165"/>
      <c r="CD115" s="165"/>
      <c r="CE115" s="165"/>
    </row>
    <row r="116" spans="1:83" ht="23">
      <c r="A116" s="165"/>
      <c r="B116" s="165"/>
      <c r="C116" s="165"/>
      <c r="D116" s="165"/>
      <c r="E116" s="165"/>
      <c r="F116" s="165"/>
      <c r="G116" s="165"/>
      <c r="H116" s="165"/>
      <c r="I116" s="165"/>
      <c r="J116" s="165"/>
      <c r="K116" s="165"/>
      <c r="L116" s="165"/>
      <c r="M116" s="165"/>
      <c r="N116" s="165"/>
      <c r="O116" s="165"/>
      <c r="P116" s="179"/>
      <c r="Q116" s="179"/>
      <c r="R116" s="165"/>
      <c r="S116" s="165"/>
      <c r="T116" s="165"/>
      <c r="U116" s="165"/>
      <c r="V116" s="165"/>
      <c r="W116" s="165"/>
      <c r="X116" s="165"/>
      <c r="Y116" s="165"/>
      <c r="Z116" s="165"/>
      <c r="AA116" s="165"/>
      <c r="AB116" s="165"/>
      <c r="AC116" s="165"/>
      <c r="AD116" s="165"/>
      <c r="AE116" s="165"/>
      <c r="AF116" s="165"/>
      <c r="AG116" s="165"/>
      <c r="AH116" s="165"/>
      <c r="AI116" s="165"/>
      <c r="AJ116" s="165"/>
      <c r="AK116" s="165"/>
      <c r="AL116" s="165"/>
      <c r="AM116" s="165"/>
      <c r="AN116" s="165"/>
      <c r="AO116" s="165"/>
      <c r="AP116" s="165"/>
      <c r="AQ116" s="165"/>
      <c r="AR116" s="165"/>
      <c r="AS116" s="165"/>
      <c r="AT116" s="165"/>
      <c r="AU116" s="165"/>
      <c r="AV116" s="165"/>
      <c r="AW116" s="165"/>
      <c r="AX116" s="165"/>
      <c r="AY116" s="165"/>
      <c r="AZ116" s="165"/>
      <c r="BA116" s="165"/>
      <c r="BB116" s="165"/>
      <c r="BC116" s="165"/>
      <c r="BD116" s="165"/>
      <c r="BE116" s="165"/>
      <c r="BF116" s="165"/>
      <c r="BG116" s="165"/>
      <c r="BH116" s="165"/>
      <c r="BI116" s="165"/>
      <c r="BJ116" s="165"/>
      <c r="BK116" s="165"/>
      <c r="BL116" s="165"/>
      <c r="BM116" s="165"/>
      <c r="BN116" s="165"/>
      <c r="BO116" s="165"/>
      <c r="BP116" s="165"/>
      <c r="BQ116" s="165"/>
      <c r="BR116" s="165"/>
      <c r="BS116" s="165"/>
      <c r="BT116" s="165"/>
      <c r="BU116" s="165"/>
      <c r="BV116" s="165"/>
      <c r="BW116" s="165"/>
      <c r="BX116" s="165"/>
      <c r="BY116" s="165"/>
      <c r="BZ116" s="165"/>
      <c r="CA116" s="165"/>
      <c r="CB116" s="165"/>
      <c r="CC116" s="165"/>
      <c r="CD116" s="165"/>
      <c r="CE116" s="165"/>
    </row>
    <row r="117" spans="1:83" ht="23">
      <c r="A117" s="165"/>
      <c r="B117" s="16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65"/>
      <c r="N117" s="165"/>
      <c r="O117" s="165"/>
      <c r="P117" s="179"/>
      <c r="Q117" s="179"/>
      <c r="R117" s="165"/>
      <c r="S117" s="165"/>
      <c r="T117" s="165"/>
      <c r="U117" s="165"/>
      <c r="V117" s="165"/>
      <c r="W117" s="165"/>
      <c r="X117" s="165"/>
      <c r="Y117" s="165"/>
      <c r="Z117" s="165"/>
      <c r="AA117" s="165"/>
      <c r="AB117" s="165"/>
      <c r="AC117" s="165"/>
      <c r="AD117" s="165"/>
      <c r="AE117" s="165"/>
      <c r="AF117" s="165"/>
      <c r="AG117" s="165"/>
      <c r="AH117" s="165"/>
      <c r="AI117" s="165"/>
      <c r="AJ117" s="165"/>
      <c r="AK117" s="165"/>
      <c r="AL117" s="165"/>
      <c r="AM117" s="165"/>
      <c r="AN117" s="165"/>
      <c r="AO117" s="165"/>
      <c r="AP117" s="165"/>
      <c r="AQ117" s="165"/>
      <c r="AR117" s="165"/>
      <c r="AS117" s="165"/>
      <c r="AT117" s="165"/>
      <c r="AU117" s="165"/>
      <c r="AV117" s="165"/>
      <c r="AW117" s="165"/>
      <c r="AX117" s="165"/>
      <c r="AY117" s="165"/>
      <c r="AZ117" s="165"/>
      <c r="BA117" s="165"/>
      <c r="BB117" s="165"/>
      <c r="BC117" s="165"/>
      <c r="BD117" s="165"/>
      <c r="BE117" s="165"/>
      <c r="BF117" s="165"/>
      <c r="BG117" s="165"/>
      <c r="BH117" s="165"/>
      <c r="BI117" s="165"/>
      <c r="BJ117" s="165"/>
      <c r="BK117" s="165"/>
      <c r="BL117" s="165"/>
      <c r="BM117" s="165"/>
      <c r="BN117" s="165"/>
      <c r="BO117" s="165"/>
      <c r="BP117" s="165"/>
      <c r="BQ117" s="165"/>
      <c r="BR117" s="165"/>
      <c r="BS117" s="165"/>
      <c r="BT117" s="165"/>
      <c r="BU117" s="165"/>
      <c r="BV117" s="165"/>
      <c r="BW117" s="165"/>
      <c r="BX117" s="165"/>
      <c r="BY117" s="165"/>
      <c r="BZ117" s="165"/>
      <c r="CA117" s="165"/>
      <c r="CB117" s="165"/>
      <c r="CC117" s="165"/>
      <c r="CD117" s="165"/>
      <c r="CE117" s="165"/>
    </row>
    <row r="118" spans="1:83" ht="23">
      <c r="A118" s="165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65"/>
      <c r="N118" s="165"/>
      <c r="O118" s="165"/>
      <c r="P118" s="179"/>
      <c r="Q118" s="179"/>
      <c r="R118" s="165"/>
      <c r="S118" s="165"/>
      <c r="T118" s="165"/>
      <c r="U118" s="165"/>
      <c r="V118" s="165"/>
      <c r="W118" s="165"/>
      <c r="X118" s="165"/>
      <c r="Y118" s="165"/>
      <c r="Z118" s="165"/>
      <c r="AA118" s="165"/>
      <c r="AB118" s="165"/>
      <c r="AC118" s="165"/>
      <c r="AD118" s="165"/>
      <c r="AE118" s="165"/>
      <c r="AF118" s="165"/>
      <c r="AG118" s="165"/>
      <c r="AH118" s="165"/>
      <c r="AI118" s="165"/>
      <c r="AJ118" s="165"/>
      <c r="AK118" s="165"/>
      <c r="AL118" s="165"/>
      <c r="AM118" s="165"/>
      <c r="AN118" s="165"/>
      <c r="AO118" s="165"/>
      <c r="AP118" s="165"/>
      <c r="AQ118" s="165"/>
      <c r="AR118" s="165"/>
      <c r="AS118" s="165"/>
      <c r="AT118" s="165"/>
      <c r="AU118" s="165"/>
      <c r="AV118" s="165"/>
      <c r="AW118" s="165"/>
      <c r="AX118" s="165"/>
      <c r="AY118" s="165"/>
      <c r="AZ118" s="165"/>
      <c r="BA118" s="165"/>
      <c r="BB118" s="165"/>
      <c r="BC118" s="165"/>
      <c r="BD118" s="165"/>
      <c r="BE118" s="165"/>
      <c r="BF118" s="165"/>
      <c r="BG118" s="165"/>
      <c r="BH118" s="165"/>
      <c r="BI118" s="165"/>
      <c r="BJ118" s="165"/>
      <c r="BK118" s="165"/>
      <c r="BL118" s="165"/>
      <c r="BM118" s="165"/>
      <c r="BN118" s="165"/>
      <c r="BO118" s="165"/>
      <c r="BP118" s="165"/>
      <c r="BQ118" s="165"/>
      <c r="BR118" s="165"/>
      <c r="BS118" s="165"/>
      <c r="BT118" s="165"/>
      <c r="BU118" s="165"/>
      <c r="BV118" s="165"/>
      <c r="BW118" s="165"/>
      <c r="BX118" s="165"/>
      <c r="BY118" s="165"/>
      <c r="BZ118" s="165"/>
      <c r="CA118" s="165"/>
      <c r="CB118" s="165"/>
      <c r="CC118" s="165"/>
      <c r="CD118" s="165"/>
      <c r="CE118" s="165"/>
    </row>
    <row r="119" spans="1:83" ht="23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79"/>
      <c r="Q119" s="179"/>
      <c r="R119" s="165"/>
      <c r="S119" s="165"/>
      <c r="T119" s="165"/>
      <c r="U119" s="165"/>
      <c r="V119" s="165"/>
      <c r="W119" s="165"/>
      <c r="X119" s="165"/>
      <c r="Y119" s="165"/>
      <c r="Z119" s="165"/>
      <c r="AA119" s="165"/>
      <c r="AB119" s="165"/>
      <c r="AC119" s="165"/>
      <c r="AD119" s="165"/>
      <c r="AE119" s="165"/>
      <c r="AF119" s="165"/>
      <c r="AG119" s="165"/>
      <c r="AH119" s="165"/>
      <c r="AI119" s="165"/>
      <c r="AJ119" s="165"/>
      <c r="AK119" s="165"/>
      <c r="AL119" s="165"/>
      <c r="AM119" s="165"/>
      <c r="AN119" s="165"/>
      <c r="AO119" s="165"/>
      <c r="AP119" s="165"/>
      <c r="AQ119" s="165"/>
      <c r="AR119" s="165"/>
      <c r="AS119" s="165"/>
      <c r="AT119" s="165"/>
      <c r="AU119" s="165"/>
      <c r="AV119" s="165"/>
      <c r="AW119" s="165"/>
      <c r="AX119" s="165"/>
      <c r="AY119" s="165"/>
      <c r="AZ119" s="165"/>
      <c r="BA119" s="165"/>
      <c r="BB119" s="165"/>
      <c r="BC119" s="165"/>
      <c r="BD119" s="165"/>
      <c r="BE119" s="165"/>
      <c r="BF119" s="165"/>
      <c r="BG119" s="165"/>
      <c r="BH119" s="165"/>
      <c r="BI119" s="165"/>
      <c r="BJ119" s="165"/>
      <c r="BK119" s="165"/>
      <c r="BL119" s="165"/>
      <c r="BM119" s="165"/>
      <c r="BN119" s="165"/>
      <c r="BO119" s="165"/>
      <c r="BP119" s="165"/>
      <c r="BQ119" s="165"/>
      <c r="BR119" s="165"/>
      <c r="BS119" s="165"/>
      <c r="BT119" s="165"/>
      <c r="BU119" s="165"/>
      <c r="BV119" s="165"/>
      <c r="BW119" s="165"/>
      <c r="BX119" s="165"/>
      <c r="BY119" s="165"/>
      <c r="BZ119" s="165"/>
      <c r="CA119" s="165"/>
      <c r="CB119" s="165"/>
      <c r="CC119" s="165"/>
      <c r="CD119" s="165"/>
      <c r="CE119" s="165"/>
    </row>
    <row r="120" spans="1:83" ht="23">
      <c r="A120" s="165"/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79"/>
      <c r="Q120" s="179"/>
      <c r="R120" s="165"/>
      <c r="S120" s="165"/>
      <c r="T120" s="165"/>
      <c r="U120" s="165"/>
      <c r="V120" s="165"/>
      <c r="W120" s="165"/>
      <c r="X120" s="165"/>
      <c r="Y120" s="165"/>
      <c r="Z120" s="165"/>
      <c r="AA120" s="165"/>
      <c r="AB120" s="165"/>
      <c r="AC120" s="165"/>
      <c r="AD120" s="165"/>
      <c r="AE120" s="165"/>
      <c r="AF120" s="165"/>
      <c r="AG120" s="165"/>
      <c r="AH120" s="165"/>
      <c r="AI120" s="165"/>
      <c r="AJ120" s="165"/>
      <c r="AK120" s="165"/>
      <c r="AL120" s="165"/>
      <c r="AM120" s="165"/>
      <c r="AN120" s="165"/>
      <c r="AO120" s="165"/>
      <c r="AP120" s="165"/>
      <c r="AQ120" s="165"/>
      <c r="AR120" s="165"/>
      <c r="AS120" s="165"/>
      <c r="AT120" s="165"/>
      <c r="AU120" s="165"/>
      <c r="AV120" s="165"/>
      <c r="AW120" s="165"/>
      <c r="AX120" s="165"/>
      <c r="AY120" s="165"/>
      <c r="AZ120" s="165"/>
      <c r="BA120" s="165"/>
      <c r="BB120" s="165"/>
      <c r="BC120" s="165"/>
      <c r="BD120" s="165"/>
      <c r="BE120" s="165"/>
      <c r="BF120" s="165"/>
      <c r="BG120" s="165"/>
      <c r="BH120" s="165"/>
      <c r="BI120" s="165"/>
      <c r="BJ120" s="165"/>
      <c r="BK120" s="165"/>
      <c r="BL120" s="165"/>
      <c r="BM120" s="165"/>
      <c r="BN120" s="165"/>
      <c r="BO120" s="165"/>
      <c r="BP120" s="165"/>
      <c r="BQ120" s="165"/>
      <c r="BR120" s="165"/>
      <c r="BS120" s="165"/>
      <c r="BT120" s="165"/>
      <c r="BU120" s="165"/>
      <c r="BV120" s="165"/>
      <c r="BW120" s="165"/>
      <c r="BX120" s="165"/>
      <c r="BY120" s="165"/>
      <c r="BZ120" s="165"/>
      <c r="CA120" s="165"/>
      <c r="CB120" s="165"/>
      <c r="CC120" s="165"/>
      <c r="CD120" s="165"/>
      <c r="CE120" s="165"/>
    </row>
    <row r="121" spans="1:83" ht="23">
      <c r="A121" s="165"/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79"/>
      <c r="Q121" s="179"/>
      <c r="R121" s="165"/>
      <c r="S121" s="165"/>
      <c r="T121" s="165"/>
      <c r="U121" s="165"/>
      <c r="V121" s="165"/>
      <c r="W121" s="165"/>
      <c r="X121" s="165"/>
      <c r="Y121" s="165"/>
      <c r="Z121" s="165"/>
      <c r="AA121" s="165"/>
      <c r="AB121" s="165"/>
      <c r="AC121" s="165"/>
      <c r="AD121" s="165"/>
      <c r="AE121" s="165"/>
      <c r="AF121" s="165"/>
      <c r="AG121" s="165"/>
      <c r="AH121" s="165"/>
      <c r="AI121" s="165"/>
      <c r="AJ121" s="165"/>
      <c r="AK121" s="165"/>
      <c r="AL121" s="165"/>
      <c r="AM121" s="165"/>
      <c r="AN121" s="165"/>
      <c r="AO121" s="165"/>
      <c r="AP121" s="165"/>
      <c r="AQ121" s="165"/>
      <c r="AR121" s="165"/>
      <c r="AS121" s="165"/>
      <c r="AT121" s="165"/>
      <c r="AU121" s="165"/>
      <c r="AV121" s="165"/>
      <c r="AW121" s="165"/>
      <c r="AX121" s="165"/>
      <c r="AY121" s="165"/>
      <c r="AZ121" s="165"/>
      <c r="BA121" s="165"/>
      <c r="BB121" s="165"/>
      <c r="BC121" s="165"/>
      <c r="BD121" s="165"/>
      <c r="BE121" s="165"/>
      <c r="BF121" s="165"/>
      <c r="BG121" s="165"/>
      <c r="BH121" s="165"/>
      <c r="BI121" s="165"/>
      <c r="BJ121" s="165"/>
      <c r="BK121" s="165"/>
      <c r="BL121" s="165"/>
      <c r="BM121" s="165"/>
      <c r="BN121" s="165"/>
      <c r="BO121" s="165"/>
      <c r="BP121" s="165"/>
      <c r="BQ121" s="165"/>
      <c r="BR121" s="165"/>
      <c r="BS121" s="165"/>
      <c r="BT121" s="165"/>
      <c r="BU121" s="165"/>
      <c r="BV121" s="165"/>
      <c r="BW121" s="165"/>
      <c r="BX121" s="165"/>
      <c r="BY121" s="165"/>
      <c r="BZ121" s="165"/>
      <c r="CA121" s="165"/>
      <c r="CB121" s="165"/>
      <c r="CC121" s="165"/>
      <c r="CD121" s="165"/>
      <c r="CE121" s="165"/>
    </row>
    <row r="122" spans="1:83" ht="23">
      <c r="A122" s="165"/>
      <c r="B122" s="165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65"/>
      <c r="N122" s="165"/>
      <c r="O122" s="165"/>
      <c r="P122" s="179"/>
      <c r="Q122" s="179"/>
      <c r="R122" s="165"/>
      <c r="S122" s="165"/>
      <c r="T122" s="165"/>
      <c r="U122" s="165"/>
      <c r="V122" s="165"/>
      <c r="W122" s="165"/>
      <c r="X122" s="165"/>
      <c r="Y122" s="165"/>
      <c r="Z122" s="165"/>
      <c r="AA122" s="165"/>
      <c r="AB122" s="165"/>
      <c r="AC122" s="165"/>
      <c r="AD122" s="165"/>
      <c r="AE122" s="165"/>
      <c r="AF122" s="165"/>
      <c r="AG122" s="165"/>
      <c r="AH122" s="165"/>
      <c r="AI122" s="165"/>
      <c r="AJ122" s="165"/>
      <c r="AK122" s="165"/>
      <c r="AL122" s="165"/>
      <c r="AM122" s="165"/>
      <c r="AN122" s="165"/>
      <c r="AO122" s="165"/>
      <c r="AP122" s="165"/>
      <c r="AQ122" s="165"/>
      <c r="AR122" s="165"/>
      <c r="AS122" s="165"/>
      <c r="AT122" s="165"/>
      <c r="AU122" s="165"/>
      <c r="AV122" s="165"/>
      <c r="AW122" s="165"/>
      <c r="AX122" s="165"/>
      <c r="AY122" s="165"/>
      <c r="AZ122" s="165"/>
      <c r="BA122" s="165"/>
      <c r="BB122" s="165"/>
      <c r="BC122" s="165"/>
      <c r="BD122" s="165"/>
      <c r="BE122" s="165"/>
      <c r="BF122" s="165"/>
      <c r="BG122" s="165"/>
      <c r="BH122" s="165"/>
      <c r="BI122" s="165"/>
      <c r="BJ122" s="165"/>
      <c r="BK122" s="165"/>
      <c r="BL122" s="165"/>
      <c r="BM122" s="165"/>
      <c r="BN122" s="165"/>
      <c r="BO122" s="165"/>
      <c r="BP122" s="165"/>
      <c r="BQ122" s="165"/>
      <c r="BR122" s="165"/>
      <c r="BS122" s="165"/>
      <c r="BT122" s="165"/>
      <c r="BU122" s="165"/>
      <c r="BV122" s="165"/>
      <c r="BW122" s="165"/>
      <c r="BX122" s="165"/>
      <c r="BY122" s="165"/>
      <c r="BZ122" s="165"/>
      <c r="CA122" s="165"/>
      <c r="CB122" s="165"/>
      <c r="CC122" s="165"/>
      <c r="CD122" s="165"/>
      <c r="CE122" s="165"/>
    </row>
    <row r="123" spans="1:83" ht="23">
      <c r="A123" s="165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65"/>
      <c r="N123" s="165"/>
      <c r="O123" s="165"/>
      <c r="P123" s="179"/>
      <c r="Q123" s="179"/>
      <c r="R123" s="165"/>
      <c r="S123" s="165"/>
      <c r="T123" s="165"/>
      <c r="U123" s="165"/>
      <c r="V123" s="165"/>
      <c r="W123" s="165"/>
      <c r="X123" s="165"/>
      <c r="Y123" s="165"/>
      <c r="Z123" s="165"/>
      <c r="AA123" s="165"/>
      <c r="AB123" s="165"/>
      <c r="AC123" s="165"/>
      <c r="AD123" s="165"/>
      <c r="AE123" s="165"/>
      <c r="AF123" s="165"/>
      <c r="AG123" s="165"/>
      <c r="AH123" s="165"/>
      <c r="AI123" s="165"/>
      <c r="AJ123" s="165"/>
      <c r="AK123" s="165"/>
      <c r="AL123" s="165"/>
      <c r="AM123" s="165"/>
      <c r="AN123" s="165"/>
      <c r="AO123" s="165"/>
      <c r="AP123" s="165"/>
      <c r="AQ123" s="165"/>
      <c r="AR123" s="165"/>
      <c r="AS123" s="165"/>
      <c r="AT123" s="165"/>
      <c r="AU123" s="165"/>
      <c r="AV123" s="165"/>
      <c r="AW123" s="165"/>
      <c r="AX123" s="165"/>
      <c r="AY123" s="165"/>
      <c r="AZ123" s="165"/>
      <c r="BA123" s="165"/>
      <c r="BB123" s="165"/>
      <c r="BC123" s="165"/>
      <c r="BD123" s="165"/>
      <c r="BE123" s="165"/>
      <c r="BF123" s="165"/>
      <c r="BG123" s="165"/>
      <c r="BH123" s="165"/>
      <c r="BI123" s="165"/>
      <c r="BJ123" s="165"/>
      <c r="BK123" s="165"/>
      <c r="BL123" s="165"/>
      <c r="BM123" s="165"/>
      <c r="BN123" s="165"/>
      <c r="BO123" s="165"/>
      <c r="BP123" s="165"/>
      <c r="BQ123" s="165"/>
      <c r="BR123" s="165"/>
      <c r="BS123" s="165"/>
      <c r="BT123" s="165"/>
      <c r="BU123" s="165"/>
      <c r="BV123" s="165"/>
      <c r="BW123" s="165"/>
      <c r="BX123" s="165"/>
      <c r="BY123" s="165"/>
      <c r="BZ123" s="165"/>
      <c r="CA123" s="165"/>
      <c r="CB123" s="165"/>
      <c r="CC123" s="165"/>
      <c r="CD123" s="165"/>
      <c r="CE123" s="165"/>
    </row>
    <row r="124" spans="1:83" ht="23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79"/>
      <c r="Q124" s="179"/>
      <c r="R124" s="165"/>
      <c r="S124" s="165"/>
      <c r="T124" s="165"/>
      <c r="U124" s="165"/>
      <c r="V124" s="165"/>
      <c r="W124" s="165"/>
      <c r="X124" s="165"/>
      <c r="Y124" s="165"/>
      <c r="Z124" s="165"/>
      <c r="AA124" s="165"/>
      <c r="AB124" s="165"/>
      <c r="AC124" s="165"/>
      <c r="AD124" s="165"/>
      <c r="AE124" s="165"/>
      <c r="AF124" s="165"/>
      <c r="AG124" s="165"/>
      <c r="AH124" s="165"/>
      <c r="AI124" s="165"/>
      <c r="AJ124" s="165"/>
      <c r="AK124" s="165"/>
      <c r="AL124" s="165"/>
      <c r="AM124" s="165"/>
      <c r="AN124" s="165"/>
      <c r="AO124" s="165"/>
      <c r="AP124" s="165"/>
      <c r="AQ124" s="165"/>
      <c r="AR124" s="165"/>
      <c r="AS124" s="165"/>
      <c r="AT124" s="165"/>
      <c r="AU124" s="165"/>
      <c r="AV124" s="165"/>
      <c r="AW124" s="165"/>
      <c r="AX124" s="165"/>
      <c r="AY124" s="165"/>
      <c r="AZ124" s="165"/>
      <c r="BA124" s="165"/>
      <c r="BB124" s="165"/>
      <c r="BC124" s="165"/>
      <c r="BD124" s="165"/>
      <c r="BE124" s="165"/>
      <c r="BF124" s="165"/>
      <c r="BG124" s="165"/>
      <c r="BH124" s="165"/>
      <c r="BI124" s="165"/>
      <c r="BJ124" s="165"/>
      <c r="BK124" s="165"/>
      <c r="BL124" s="165"/>
      <c r="BM124" s="165"/>
      <c r="BN124" s="165"/>
      <c r="BO124" s="165"/>
      <c r="BP124" s="165"/>
      <c r="BQ124" s="165"/>
      <c r="BR124" s="165"/>
      <c r="BS124" s="165"/>
      <c r="BT124" s="165"/>
      <c r="BU124" s="165"/>
      <c r="BV124" s="165"/>
      <c r="BW124" s="165"/>
      <c r="BX124" s="165"/>
      <c r="BY124" s="165"/>
      <c r="BZ124" s="165"/>
      <c r="CA124" s="165"/>
      <c r="CB124" s="165"/>
      <c r="CC124" s="165"/>
      <c r="CD124" s="165"/>
      <c r="CE124" s="165"/>
    </row>
    <row r="125" spans="1:83" ht="23">
      <c r="A125" s="165"/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79"/>
      <c r="Q125" s="179"/>
      <c r="R125" s="165"/>
      <c r="S125" s="165"/>
      <c r="T125" s="165"/>
      <c r="U125" s="165"/>
      <c r="V125" s="165"/>
      <c r="W125" s="165"/>
      <c r="X125" s="165"/>
      <c r="Y125" s="165"/>
      <c r="Z125" s="165"/>
      <c r="AA125" s="165"/>
      <c r="AB125" s="165"/>
      <c r="AC125" s="165"/>
      <c r="AD125" s="165"/>
      <c r="AE125" s="165"/>
      <c r="AF125" s="165"/>
      <c r="AG125" s="165"/>
      <c r="AH125" s="165"/>
      <c r="AI125" s="165"/>
      <c r="AJ125" s="165"/>
      <c r="AK125" s="165"/>
      <c r="AL125" s="165"/>
      <c r="AM125" s="165"/>
      <c r="AN125" s="165"/>
      <c r="AO125" s="165"/>
      <c r="AP125" s="165"/>
      <c r="AQ125" s="165"/>
      <c r="AR125" s="165"/>
      <c r="AS125" s="165"/>
      <c r="AT125" s="165"/>
      <c r="AU125" s="165"/>
      <c r="AV125" s="165"/>
      <c r="AW125" s="165"/>
      <c r="AX125" s="165"/>
      <c r="AY125" s="165"/>
      <c r="AZ125" s="165"/>
      <c r="BA125" s="165"/>
      <c r="BB125" s="165"/>
      <c r="BC125" s="165"/>
      <c r="BD125" s="165"/>
      <c r="BE125" s="165"/>
      <c r="BF125" s="165"/>
      <c r="BG125" s="165"/>
      <c r="BH125" s="165"/>
      <c r="BI125" s="165"/>
      <c r="BJ125" s="165"/>
      <c r="BK125" s="165"/>
      <c r="BL125" s="165"/>
      <c r="BM125" s="165"/>
      <c r="BN125" s="165"/>
      <c r="BO125" s="165"/>
      <c r="BP125" s="165"/>
      <c r="BQ125" s="165"/>
      <c r="BR125" s="165"/>
      <c r="BS125" s="165"/>
      <c r="BT125" s="165"/>
      <c r="BU125" s="165"/>
      <c r="BV125" s="165"/>
      <c r="BW125" s="165"/>
      <c r="BX125" s="165"/>
      <c r="BY125" s="165"/>
      <c r="BZ125" s="165"/>
      <c r="CA125" s="165"/>
      <c r="CB125" s="165"/>
      <c r="CC125" s="165"/>
      <c r="CD125" s="165"/>
      <c r="CE125" s="165"/>
    </row>
    <row r="126" spans="1:83" ht="23">
      <c r="A126" s="165"/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79"/>
      <c r="Q126" s="179"/>
      <c r="R126" s="165"/>
      <c r="S126" s="165"/>
      <c r="T126" s="165"/>
      <c r="U126" s="165"/>
      <c r="V126" s="165"/>
      <c r="W126" s="165"/>
      <c r="X126" s="165"/>
      <c r="Y126" s="165"/>
      <c r="Z126" s="165"/>
      <c r="AA126" s="165"/>
      <c r="AB126" s="165"/>
      <c r="AC126" s="165"/>
      <c r="AD126" s="165"/>
      <c r="AE126" s="165"/>
      <c r="AF126" s="165"/>
      <c r="AG126" s="165"/>
      <c r="AH126" s="165"/>
      <c r="AI126" s="165"/>
      <c r="AJ126" s="165"/>
      <c r="AK126" s="165"/>
      <c r="AL126" s="165"/>
      <c r="AM126" s="165"/>
      <c r="AN126" s="165"/>
      <c r="AO126" s="165"/>
      <c r="AP126" s="165"/>
      <c r="AQ126" s="165"/>
      <c r="AR126" s="165"/>
      <c r="AS126" s="165"/>
      <c r="AT126" s="165"/>
      <c r="AU126" s="165"/>
      <c r="AV126" s="165"/>
      <c r="AW126" s="165"/>
      <c r="AX126" s="165"/>
      <c r="AY126" s="165"/>
      <c r="AZ126" s="165"/>
      <c r="BA126" s="165"/>
      <c r="BB126" s="165"/>
      <c r="BC126" s="165"/>
      <c r="BD126" s="165"/>
      <c r="BE126" s="165"/>
      <c r="BF126" s="165"/>
      <c r="BG126" s="165"/>
      <c r="BH126" s="165"/>
      <c r="BI126" s="165"/>
      <c r="BJ126" s="165"/>
      <c r="BK126" s="165"/>
      <c r="BL126" s="165"/>
      <c r="BM126" s="165"/>
      <c r="BN126" s="165"/>
      <c r="BO126" s="165"/>
      <c r="BP126" s="165"/>
      <c r="BQ126" s="165"/>
      <c r="BR126" s="165"/>
      <c r="BS126" s="165"/>
      <c r="BT126" s="165"/>
      <c r="BU126" s="165"/>
      <c r="BV126" s="165"/>
      <c r="BW126" s="165"/>
      <c r="BX126" s="165"/>
      <c r="BY126" s="165"/>
      <c r="BZ126" s="165"/>
      <c r="CA126" s="165"/>
      <c r="CB126" s="165"/>
      <c r="CC126" s="165"/>
      <c r="CD126" s="165"/>
      <c r="CE126" s="165"/>
    </row>
    <row r="127" spans="1:83" ht="23">
      <c r="A127" s="165"/>
      <c r="B127" s="165"/>
      <c r="C127" s="165"/>
      <c r="D127" s="165"/>
      <c r="E127" s="165"/>
      <c r="F127" s="165"/>
      <c r="G127" s="165"/>
      <c r="H127" s="165"/>
      <c r="I127" s="165"/>
      <c r="J127" s="165"/>
      <c r="K127" s="165"/>
      <c r="L127" s="165"/>
      <c r="M127" s="165"/>
      <c r="N127" s="165"/>
      <c r="O127" s="165"/>
      <c r="P127" s="179"/>
      <c r="Q127" s="179"/>
      <c r="R127" s="165"/>
      <c r="S127" s="165"/>
      <c r="T127" s="165"/>
      <c r="U127" s="165"/>
      <c r="V127" s="165"/>
      <c r="W127" s="165"/>
      <c r="X127" s="165"/>
      <c r="Y127" s="165"/>
      <c r="Z127" s="165"/>
      <c r="AA127" s="165"/>
      <c r="AB127" s="165"/>
      <c r="AC127" s="165"/>
      <c r="AD127" s="165"/>
      <c r="AE127" s="165"/>
      <c r="AF127" s="165"/>
      <c r="AG127" s="165"/>
      <c r="AH127" s="165"/>
      <c r="AI127" s="165"/>
      <c r="AJ127" s="165"/>
      <c r="AK127" s="165"/>
      <c r="AL127" s="165"/>
      <c r="AM127" s="165"/>
      <c r="AN127" s="165"/>
      <c r="AO127" s="165"/>
      <c r="AP127" s="165"/>
      <c r="AQ127" s="165"/>
      <c r="AR127" s="165"/>
      <c r="AS127" s="165"/>
      <c r="AT127" s="165"/>
      <c r="AU127" s="165"/>
      <c r="AV127" s="165"/>
      <c r="AW127" s="165"/>
      <c r="AX127" s="165"/>
      <c r="AY127" s="165"/>
      <c r="AZ127" s="165"/>
      <c r="BA127" s="165"/>
      <c r="BB127" s="165"/>
      <c r="BC127" s="165"/>
      <c r="BD127" s="165"/>
      <c r="BE127" s="165"/>
      <c r="BF127" s="165"/>
      <c r="BG127" s="165"/>
      <c r="BH127" s="165"/>
      <c r="BI127" s="165"/>
      <c r="BJ127" s="165"/>
      <c r="BK127" s="165"/>
      <c r="BL127" s="165"/>
      <c r="BM127" s="165"/>
      <c r="BN127" s="165"/>
      <c r="BO127" s="165"/>
      <c r="BP127" s="165"/>
      <c r="BQ127" s="165"/>
      <c r="BR127" s="165"/>
      <c r="BS127" s="165"/>
      <c r="BT127" s="165"/>
      <c r="BU127" s="165"/>
      <c r="BV127" s="165"/>
      <c r="BW127" s="165"/>
      <c r="BX127" s="165"/>
      <c r="BY127" s="165"/>
      <c r="BZ127" s="165"/>
      <c r="CA127" s="165"/>
      <c r="CB127" s="165"/>
      <c r="CC127" s="165"/>
      <c r="CD127" s="165"/>
      <c r="CE127" s="165"/>
    </row>
    <row r="128" spans="1:83" ht="23">
      <c r="A128" s="165"/>
      <c r="B128" s="165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65"/>
      <c r="N128" s="165"/>
      <c r="O128" s="165"/>
      <c r="P128" s="179"/>
      <c r="Q128" s="179"/>
      <c r="R128" s="165"/>
      <c r="S128" s="165"/>
      <c r="T128" s="165"/>
      <c r="U128" s="165"/>
      <c r="V128" s="165"/>
      <c r="W128" s="165"/>
      <c r="X128" s="165"/>
      <c r="Y128" s="165"/>
      <c r="Z128" s="165"/>
      <c r="AA128" s="165"/>
      <c r="AB128" s="165"/>
      <c r="AC128" s="165"/>
      <c r="AD128" s="165"/>
      <c r="AE128" s="165"/>
      <c r="AF128" s="165"/>
      <c r="AG128" s="165"/>
      <c r="AH128" s="165"/>
      <c r="AI128" s="165"/>
      <c r="AJ128" s="165"/>
      <c r="AK128" s="165"/>
      <c r="AL128" s="165"/>
      <c r="AM128" s="165"/>
      <c r="AN128" s="165"/>
      <c r="AO128" s="165"/>
      <c r="AP128" s="165"/>
      <c r="AQ128" s="165"/>
      <c r="AR128" s="165"/>
      <c r="AS128" s="165"/>
      <c r="AT128" s="165"/>
      <c r="AU128" s="165"/>
      <c r="AV128" s="165"/>
      <c r="AW128" s="165"/>
      <c r="AX128" s="165"/>
      <c r="AY128" s="165"/>
      <c r="AZ128" s="165"/>
      <c r="BA128" s="165"/>
      <c r="BB128" s="165"/>
      <c r="BC128" s="165"/>
      <c r="BD128" s="165"/>
      <c r="BE128" s="165"/>
      <c r="BF128" s="165"/>
      <c r="BG128" s="165"/>
      <c r="BH128" s="165"/>
      <c r="BI128" s="165"/>
      <c r="BJ128" s="165"/>
      <c r="BK128" s="165"/>
      <c r="BL128" s="165"/>
      <c r="BM128" s="165"/>
      <c r="BN128" s="165"/>
      <c r="BO128" s="165"/>
      <c r="BP128" s="165"/>
      <c r="BQ128" s="165"/>
      <c r="BR128" s="165"/>
      <c r="BS128" s="165"/>
      <c r="BT128" s="165"/>
      <c r="BU128" s="165"/>
      <c r="BV128" s="165"/>
      <c r="BW128" s="165"/>
      <c r="BX128" s="165"/>
      <c r="BY128" s="165"/>
      <c r="BZ128" s="165"/>
      <c r="CA128" s="165"/>
      <c r="CB128" s="165"/>
      <c r="CC128" s="165"/>
      <c r="CD128" s="165"/>
      <c r="CE128" s="165"/>
    </row>
    <row r="129" spans="1:83" ht="23">
      <c r="A129" s="165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M129" s="165"/>
      <c r="N129" s="165"/>
      <c r="O129" s="165"/>
      <c r="P129" s="179"/>
      <c r="Q129" s="179"/>
      <c r="R129" s="165"/>
      <c r="S129" s="165"/>
      <c r="T129" s="165"/>
      <c r="U129" s="165"/>
      <c r="V129" s="165"/>
      <c r="W129" s="165"/>
      <c r="X129" s="165"/>
      <c r="Y129" s="165"/>
      <c r="Z129" s="165"/>
      <c r="AA129" s="165"/>
      <c r="AB129" s="165"/>
      <c r="AC129" s="165"/>
      <c r="AD129" s="165"/>
      <c r="AE129" s="165"/>
      <c r="AF129" s="165"/>
      <c r="AG129" s="165"/>
      <c r="AH129" s="165"/>
      <c r="AI129" s="165"/>
      <c r="AJ129" s="165"/>
      <c r="AK129" s="165"/>
      <c r="AL129" s="165"/>
      <c r="AM129" s="165"/>
      <c r="AN129" s="165"/>
      <c r="AO129" s="165"/>
      <c r="AP129" s="165"/>
      <c r="AQ129" s="165"/>
      <c r="AR129" s="165"/>
      <c r="AS129" s="165"/>
      <c r="AT129" s="165"/>
      <c r="AU129" s="165"/>
      <c r="AV129" s="165"/>
      <c r="AW129" s="165"/>
      <c r="AX129" s="165"/>
      <c r="AY129" s="165"/>
      <c r="AZ129" s="165"/>
      <c r="BA129" s="165"/>
      <c r="BB129" s="165"/>
      <c r="BC129" s="165"/>
      <c r="BD129" s="165"/>
      <c r="BE129" s="165"/>
      <c r="BF129" s="165"/>
      <c r="BG129" s="165"/>
      <c r="BH129" s="165"/>
      <c r="BI129" s="165"/>
      <c r="BJ129" s="165"/>
      <c r="BK129" s="165"/>
      <c r="BL129" s="165"/>
      <c r="BM129" s="165"/>
      <c r="BN129" s="165"/>
      <c r="BO129" s="165"/>
      <c r="BP129" s="165"/>
      <c r="BQ129" s="165"/>
      <c r="BR129" s="165"/>
      <c r="BS129" s="165"/>
      <c r="BT129" s="165"/>
      <c r="BU129" s="165"/>
      <c r="BV129" s="165"/>
      <c r="BW129" s="165"/>
      <c r="BX129" s="165"/>
      <c r="BY129" s="165"/>
      <c r="BZ129" s="165"/>
      <c r="CA129" s="165"/>
      <c r="CB129" s="165"/>
      <c r="CC129" s="165"/>
      <c r="CD129" s="165"/>
      <c r="CE129" s="165"/>
    </row>
    <row r="130" spans="1:83" ht="23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N130" s="165"/>
      <c r="O130" s="165"/>
      <c r="P130" s="179"/>
      <c r="Q130" s="179"/>
      <c r="R130" s="165"/>
      <c r="S130" s="165"/>
      <c r="T130" s="165"/>
      <c r="U130" s="165"/>
      <c r="V130" s="165"/>
      <c r="W130" s="165"/>
      <c r="X130" s="165"/>
      <c r="Y130" s="165"/>
      <c r="Z130" s="165"/>
      <c r="AA130" s="165"/>
      <c r="AB130" s="165"/>
      <c r="AC130" s="165"/>
      <c r="AD130" s="165"/>
      <c r="AE130" s="165"/>
      <c r="AF130" s="165"/>
      <c r="AG130" s="165"/>
      <c r="AH130" s="165"/>
      <c r="AI130" s="165"/>
      <c r="AJ130" s="165"/>
      <c r="AK130" s="165"/>
      <c r="AL130" s="165"/>
      <c r="AM130" s="165"/>
      <c r="AN130" s="165"/>
      <c r="AO130" s="165"/>
      <c r="AP130" s="165"/>
      <c r="AQ130" s="165"/>
      <c r="AR130" s="165"/>
      <c r="AS130" s="165"/>
      <c r="AT130" s="165"/>
      <c r="AU130" s="165"/>
      <c r="AV130" s="165"/>
      <c r="AW130" s="165"/>
      <c r="AX130" s="165"/>
      <c r="AY130" s="165"/>
      <c r="AZ130" s="165"/>
      <c r="BA130" s="165"/>
      <c r="BB130" s="165"/>
      <c r="BC130" s="165"/>
      <c r="BD130" s="165"/>
      <c r="BE130" s="165"/>
      <c r="BF130" s="165"/>
      <c r="BG130" s="165"/>
      <c r="BH130" s="165"/>
      <c r="BI130" s="165"/>
      <c r="BJ130" s="165"/>
      <c r="BK130" s="165"/>
      <c r="BL130" s="165"/>
      <c r="BM130" s="165"/>
      <c r="BN130" s="165"/>
      <c r="BO130" s="165"/>
      <c r="BP130" s="165"/>
      <c r="BQ130" s="165"/>
      <c r="BR130" s="165"/>
      <c r="BS130" s="165"/>
      <c r="BT130" s="165"/>
      <c r="BU130" s="165"/>
      <c r="BV130" s="165"/>
      <c r="BW130" s="165"/>
      <c r="BX130" s="165"/>
      <c r="BY130" s="165"/>
      <c r="BZ130" s="165"/>
      <c r="CA130" s="165"/>
      <c r="CB130" s="165"/>
      <c r="CC130" s="165"/>
      <c r="CD130" s="165"/>
      <c r="CE130" s="165"/>
    </row>
    <row r="131" spans="1:83" ht="23">
      <c r="A131" s="165"/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79"/>
      <c r="Q131" s="179"/>
      <c r="R131" s="165"/>
      <c r="S131" s="165"/>
      <c r="T131" s="165"/>
      <c r="U131" s="165"/>
      <c r="V131" s="165"/>
      <c r="W131" s="165"/>
      <c r="X131" s="165"/>
      <c r="Y131" s="165"/>
      <c r="Z131" s="165"/>
      <c r="AA131" s="165"/>
      <c r="AB131" s="165"/>
      <c r="AC131" s="165"/>
      <c r="AD131" s="165"/>
      <c r="AE131" s="165"/>
      <c r="AF131" s="165"/>
      <c r="AG131" s="165"/>
      <c r="AH131" s="165"/>
      <c r="AI131" s="165"/>
      <c r="AJ131" s="165"/>
      <c r="AK131" s="165"/>
      <c r="AL131" s="165"/>
      <c r="AM131" s="165"/>
      <c r="AN131" s="165"/>
      <c r="AO131" s="165"/>
      <c r="AP131" s="165"/>
      <c r="AQ131" s="165"/>
      <c r="AR131" s="165"/>
      <c r="AS131" s="165"/>
      <c r="AT131" s="165"/>
      <c r="AU131" s="165"/>
      <c r="AV131" s="165"/>
      <c r="AW131" s="165"/>
      <c r="AX131" s="165"/>
      <c r="AY131" s="165"/>
      <c r="AZ131" s="165"/>
      <c r="BA131" s="165"/>
      <c r="BB131" s="165"/>
      <c r="BC131" s="165"/>
      <c r="BD131" s="165"/>
      <c r="BE131" s="165"/>
      <c r="BF131" s="165"/>
      <c r="BG131" s="165"/>
      <c r="BH131" s="165"/>
      <c r="BI131" s="165"/>
      <c r="BJ131" s="165"/>
      <c r="BK131" s="165"/>
      <c r="BL131" s="165"/>
      <c r="BM131" s="165"/>
      <c r="BN131" s="165"/>
      <c r="BO131" s="165"/>
      <c r="BP131" s="165"/>
      <c r="BQ131" s="165"/>
      <c r="BR131" s="165"/>
      <c r="BS131" s="165"/>
      <c r="BT131" s="165"/>
      <c r="BU131" s="165"/>
      <c r="BV131" s="165"/>
      <c r="BW131" s="165"/>
      <c r="BX131" s="165"/>
      <c r="BY131" s="165"/>
      <c r="BZ131" s="165"/>
      <c r="CA131" s="165"/>
      <c r="CB131" s="165"/>
      <c r="CC131" s="165"/>
      <c r="CD131" s="165"/>
      <c r="CE131" s="165"/>
    </row>
    <row r="132" spans="1:83" ht="23">
      <c r="A132" s="165"/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79"/>
      <c r="Q132" s="179"/>
      <c r="R132" s="165"/>
      <c r="S132" s="165"/>
      <c r="T132" s="165"/>
      <c r="U132" s="165"/>
      <c r="V132" s="165"/>
      <c r="W132" s="165"/>
      <c r="X132" s="165"/>
      <c r="Y132" s="165"/>
      <c r="Z132" s="165"/>
      <c r="AA132" s="165"/>
      <c r="AB132" s="165"/>
      <c r="AC132" s="165"/>
      <c r="AD132" s="165"/>
      <c r="AE132" s="165"/>
      <c r="AF132" s="165"/>
      <c r="AG132" s="165"/>
      <c r="AH132" s="165"/>
      <c r="AI132" s="165"/>
      <c r="AJ132" s="165"/>
      <c r="AK132" s="165"/>
      <c r="AL132" s="165"/>
      <c r="AM132" s="165"/>
      <c r="AN132" s="165"/>
      <c r="AO132" s="165"/>
      <c r="AP132" s="165"/>
      <c r="AQ132" s="165"/>
      <c r="AR132" s="165"/>
      <c r="AS132" s="165"/>
      <c r="AT132" s="165"/>
      <c r="AU132" s="165"/>
      <c r="AV132" s="165"/>
      <c r="AW132" s="165"/>
      <c r="AX132" s="165"/>
      <c r="AY132" s="165"/>
      <c r="AZ132" s="165"/>
      <c r="BA132" s="165"/>
      <c r="BB132" s="165"/>
      <c r="BC132" s="165"/>
      <c r="BD132" s="165"/>
      <c r="BE132" s="165"/>
      <c r="BF132" s="165"/>
      <c r="BG132" s="165"/>
      <c r="BH132" s="165"/>
      <c r="BI132" s="165"/>
      <c r="BJ132" s="165"/>
      <c r="BK132" s="165"/>
      <c r="BL132" s="165"/>
      <c r="BM132" s="165"/>
      <c r="BN132" s="165"/>
      <c r="BO132" s="165"/>
      <c r="BP132" s="165"/>
      <c r="BQ132" s="165"/>
      <c r="BR132" s="165"/>
      <c r="BS132" s="165"/>
      <c r="BT132" s="165"/>
      <c r="BU132" s="165"/>
      <c r="BV132" s="165"/>
      <c r="BW132" s="165"/>
      <c r="BX132" s="165"/>
      <c r="BY132" s="165"/>
      <c r="BZ132" s="165"/>
      <c r="CA132" s="165"/>
      <c r="CB132" s="165"/>
      <c r="CC132" s="165"/>
      <c r="CD132" s="165"/>
      <c r="CE132" s="165"/>
    </row>
    <row r="133" spans="1:83" ht="23">
      <c r="A133" s="165"/>
      <c r="B133" s="165"/>
      <c r="C133" s="165"/>
      <c r="D133" s="165"/>
      <c r="E133" s="165"/>
      <c r="F133" s="165"/>
      <c r="G133" s="165"/>
      <c r="H133" s="165"/>
      <c r="I133" s="165"/>
      <c r="J133" s="165"/>
      <c r="K133" s="165"/>
      <c r="L133" s="165"/>
      <c r="M133" s="165"/>
      <c r="N133" s="165"/>
      <c r="O133" s="165"/>
      <c r="P133" s="179"/>
      <c r="Q133" s="179"/>
      <c r="R133" s="165"/>
      <c r="S133" s="165"/>
      <c r="T133" s="165"/>
      <c r="U133" s="165"/>
      <c r="V133" s="165"/>
      <c r="W133" s="165"/>
      <c r="X133" s="165"/>
      <c r="Y133" s="165"/>
      <c r="Z133" s="165"/>
      <c r="AA133" s="165"/>
      <c r="AB133" s="165"/>
      <c r="AC133" s="165"/>
      <c r="AD133" s="165"/>
      <c r="AE133" s="165"/>
      <c r="AF133" s="165"/>
      <c r="AG133" s="165"/>
      <c r="AH133" s="165"/>
      <c r="AI133" s="165"/>
      <c r="AJ133" s="165"/>
      <c r="AK133" s="165"/>
      <c r="AL133" s="165"/>
      <c r="AM133" s="165"/>
      <c r="AN133" s="165"/>
      <c r="AO133" s="165"/>
      <c r="AP133" s="165"/>
      <c r="AQ133" s="165"/>
      <c r="AR133" s="165"/>
      <c r="AS133" s="165"/>
      <c r="AT133" s="165"/>
      <c r="AU133" s="165"/>
      <c r="AV133" s="165"/>
      <c r="AW133" s="165"/>
      <c r="AX133" s="165"/>
      <c r="AY133" s="165"/>
      <c r="AZ133" s="165"/>
      <c r="BA133" s="165"/>
      <c r="BB133" s="165"/>
      <c r="BC133" s="165"/>
      <c r="BD133" s="165"/>
      <c r="BE133" s="165"/>
      <c r="BF133" s="165"/>
      <c r="BG133" s="165"/>
      <c r="BH133" s="165"/>
      <c r="BI133" s="165"/>
      <c r="BJ133" s="165"/>
      <c r="BK133" s="165"/>
      <c r="BL133" s="165"/>
      <c r="BM133" s="165"/>
      <c r="BN133" s="165"/>
      <c r="BO133" s="165"/>
      <c r="BP133" s="165"/>
      <c r="BQ133" s="165"/>
      <c r="BR133" s="165"/>
      <c r="BS133" s="165"/>
      <c r="BT133" s="165"/>
      <c r="BU133" s="165"/>
      <c r="BV133" s="165"/>
      <c r="BW133" s="165"/>
      <c r="BX133" s="165"/>
      <c r="BY133" s="165"/>
      <c r="BZ133" s="165"/>
      <c r="CA133" s="165"/>
      <c r="CB133" s="165"/>
      <c r="CC133" s="165"/>
      <c r="CD133" s="165"/>
      <c r="CE133" s="165"/>
    </row>
    <row r="134" spans="1:83" ht="23">
      <c r="A134" s="165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65"/>
      <c r="N134" s="165"/>
      <c r="O134" s="165"/>
      <c r="P134" s="179"/>
      <c r="Q134" s="179"/>
      <c r="R134" s="165"/>
      <c r="S134" s="165"/>
      <c r="T134" s="165"/>
      <c r="U134" s="165"/>
      <c r="V134" s="165"/>
      <c r="W134" s="165"/>
      <c r="X134" s="165"/>
      <c r="Y134" s="165"/>
      <c r="Z134" s="165"/>
      <c r="AA134" s="165"/>
      <c r="AB134" s="165"/>
      <c r="AC134" s="165"/>
      <c r="AD134" s="165"/>
      <c r="AE134" s="165"/>
      <c r="AF134" s="165"/>
      <c r="AG134" s="165"/>
      <c r="AH134" s="165"/>
      <c r="AI134" s="165"/>
      <c r="AJ134" s="165"/>
      <c r="AK134" s="165"/>
      <c r="AL134" s="165"/>
      <c r="AM134" s="165"/>
      <c r="AN134" s="165"/>
      <c r="AO134" s="165"/>
      <c r="AP134" s="165"/>
      <c r="AQ134" s="165"/>
      <c r="AR134" s="165"/>
      <c r="AS134" s="165"/>
      <c r="AT134" s="165"/>
      <c r="AU134" s="165"/>
      <c r="AV134" s="165"/>
      <c r="AW134" s="165"/>
      <c r="AX134" s="165"/>
      <c r="AY134" s="165"/>
      <c r="AZ134" s="165"/>
      <c r="BA134" s="165"/>
      <c r="BB134" s="165"/>
      <c r="BC134" s="165"/>
      <c r="BD134" s="165"/>
      <c r="BE134" s="165"/>
      <c r="BF134" s="165"/>
      <c r="BG134" s="165"/>
      <c r="BH134" s="165"/>
      <c r="BI134" s="165"/>
      <c r="BJ134" s="165"/>
      <c r="BK134" s="165"/>
      <c r="BL134" s="165"/>
      <c r="BM134" s="165"/>
      <c r="BN134" s="165"/>
      <c r="BO134" s="165"/>
      <c r="BP134" s="165"/>
      <c r="BQ134" s="165"/>
      <c r="BR134" s="165"/>
      <c r="BS134" s="165"/>
      <c r="BT134" s="165"/>
      <c r="BU134" s="165"/>
      <c r="BV134" s="165"/>
      <c r="BW134" s="165"/>
      <c r="BX134" s="165"/>
      <c r="BY134" s="165"/>
      <c r="BZ134" s="165"/>
      <c r="CA134" s="165"/>
      <c r="CB134" s="165"/>
      <c r="CC134" s="165"/>
      <c r="CD134" s="165"/>
      <c r="CE134" s="165"/>
    </row>
    <row r="135" spans="1:83" ht="23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65"/>
      <c r="M135" s="165"/>
      <c r="N135" s="165"/>
      <c r="O135" s="165"/>
      <c r="P135" s="179"/>
      <c r="Q135" s="179"/>
      <c r="R135" s="165"/>
      <c r="S135" s="165"/>
      <c r="T135" s="165"/>
      <c r="U135" s="165"/>
      <c r="V135" s="165"/>
      <c r="W135" s="165"/>
      <c r="X135" s="165"/>
      <c r="Y135" s="165"/>
      <c r="Z135" s="165"/>
      <c r="AA135" s="165"/>
      <c r="AB135" s="165"/>
      <c r="AC135" s="165"/>
      <c r="AD135" s="165"/>
      <c r="AE135" s="165"/>
      <c r="AF135" s="165"/>
      <c r="AG135" s="165"/>
      <c r="AH135" s="165"/>
      <c r="AI135" s="165"/>
      <c r="AJ135" s="165"/>
      <c r="AK135" s="165"/>
      <c r="AL135" s="165"/>
      <c r="AM135" s="165"/>
      <c r="AN135" s="165"/>
      <c r="AO135" s="165"/>
      <c r="AP135" s="165"/>
      <c r="AQ135" s="165"/>
      <c r="AR135" s="165"/>
      <c r="AS135" s="165"/>
      <c r="AT135" s="165"/>
      <c r="AU135" s="165"/>
      <c r="AV135" s="165"/>
      <c r="AW135" s="165"/>
      <c r="AX135" s="165"/>
      <c r="AY135" s="165"/>
      <c r="AZ135" s="165"/>
      <c r="BA135" s="165"/>
      <c r="BB135" s="165"/>
      <c r="BC135" s="165"/>
      <c r="BD135" s="165"/>
      <c r="BE135" s="165"/>
      <c r="BF135" s="165"/>
      <c r="BG135" s="165"/>
      <c r="BH135" s="165"/>
      <c r="BI135" s="165"/>
      <c r="BJ135" s="165"/>
      <c r="BK135" s="165"/>
      <c r="BL135" s="165"/>
      <c r="BM135" s="165"/>
      <c r="BN135" s="165"/>
      <c r="BO135" s="165"/>
      <c r="BP135" s="165"/>
      <c r="BQ135" s="165"/>
      <c r="BR135" s="165"/>
      <c r="BS135" s="165"/>
      <c r="BT135" s="165"/>
      <c r="BU135" s="165"/>
      <c r="BV135" s="165"/>
      <c r="BW135" s="165"/>
      <c r="BX135" s="165"/>
      <c r="BY135" s="165"/>
      <c r="BZ135" s="165"/>
      <c r="CA135" s="165"/>
      <c r="CB135" s="165"/>
      <c r="CC135" s="165"/>
      <c r="CD135" s="165"/>
      <c r="CE135" s="165"/>
    </row>
    <row r="136" spans="1:83" ht="23">
      <c r="A136" s="165"/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  <c r="N136" s="165"/>
      <c r="O136" s="165"/>
      <c r="P136" s="179"/>
      <c r="Q136" s="179"/>
      <c r="R136" s="165"/>
      <c r="S136" s="165"/>
      <c r="T136" s="165"/>
      <c r="U136" s="165"/>
      <c r="V136" s="165"/>
      <c r="W136" s="165"/>
      <c r="X136" s="165"/>
      <c r="Y136" s="165"/>
      <c r="Z136" s="165"/>
      <c r="AA136" s="165"/>
      <c r="AB136" s="165"/>
      <c r="AC136" s="165"/>
      <c r="AD136" s="165"/>
      <c r="AE136" s="165"/>
      <c r="AF136" s="165"/>
      <c r="AG136" s="165"/>
      <c r="AH136" s="165"/>
      <c r="AI136" s="165"/>
      <c r="AJ136" s="165"/>
      <c r="AK136" s="165"/>
      <c r="AL136" s="165"/>
      <c r="AM136" s="165"/>
      <c r="AN136" s="165"/>
      <c r="AO136" s="165"/>
      <c r="AP136" s="165"/>
      <c r="AQ136" s="165"/>
      <c r="AR136" s="165"/>
      <c r="AS136" s="165"/>
      <c r="AT136" s="165"/>
      <c r="AU136" s="165"/>
      <c r="AV136" s="165"/>
      <c r="AW136" s="165"/>
      <c r="AX136" s="165"/>
      <c r="AY136" s="165"/>
      <c r="AZ136" s="165"/>
      <c r="BA136" s="165"/>
      <c r="BB136" s="165"/>
      <c r="BC136" s="165"/>
      <c r="BD136" s="165"/>
      <c r="BE136" s="165"/>
      <c r="BF136" s="165"/>
      <c r="BG136" s="165"/>
      <c r="BH136" s="165"/>
      <c r="BI136" s="165"/>
      <c r="BJ136" s="165"/>
      <c r="BK136" s="165"/>
      <c r="BL136" s="165"/>
      <c r="BM136" s="165"/>
      <c r="BN136" s="165"/>
      <c r="BO136" s="165"/>
      <c r="BP136" s="165"/>
      <c r="BQ136" s="165"/>
      <c r="BR136" s="165"/>
      <c r="BS136" s="165"/>
      <c r="BT136" s="165"/>
      <c r="BU136" s="165"/>
      <c r="BV136" s="165"/>
      <c r="BW136" s="165"/>
      <c r="BX136" s="165"/>
      <c r="BY136" s="165"/>
      <c r="BZ136" s="165"/>
      <c r="CA136" s="165"/>
      <c r="CB136" s="165"/>
      <c r="CC136" s="165"/>
      <c r="CD136" s="165"/>
      <c r="CE136" s="165"/>
    </row>
    <row r="137" spans="1:83" ht="23">
      <c r="A137" s="165"/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79"/>
      <c r="Q137" s="179"/>
      <c r="R137" s="165"/>
      <c r="S137" s="165"/>
      <c r="T137" s="165"/>
      <c r="U137" s="165"/>
      <c r="V137" s="165"/>
      <c r="W137" s="165"/>
      <c r="X137" s="165"/>
      <c r="Y137" s="165"/>
      <c r="Z137" s="165"/>
      <c r="AA137" s="165"/>
      <c r="AB137" s="165"/>
      <c r="AC137" s="165"/>
      <c r="AD137" s="165"/>
      <c r="AE137" s="165"/>
      <c r="AF137" s="165"/>
      <c r="AG137" s="165"/>
      <c r="AH137" s="165"/>
      <c r="AI137" s="165"/>
      <c r="AJ137" s="165"/>
      <c r="AK137" s="165"/>
      <c r="AL137" s="165"/>
      <c r="AM137" s="165"/>
      <c r="AN137" s="165"/>
      <c r="AO137" s="165"/>
      <c r="AP137" s="165"/>
      <c r="AQ137" s="165"/>
      <c r="AR137" s="165"/>
      <c r="AS137" s="165"/>
      <c r="AT137" s="165"/>
      <c r="AU137" s="165"/>
      <c r="AV137" s="165"/>
      <c r="AW137" s="165"/>
      <c r="AX137" s="165"/>
      <c r="AY137" s="165"/>
      <c r="AZ137" s="165"/>
      <c r="BA137" s="165"/>
      <c r="BB137" s="165"/>
      <c r="BC137" s="165"/>
      <c r="BD137" s="165"/>
      <c r="BE137" s="165"/>
      <c r="BF137" s="165"/>
      <c r="BG137" s="165"/>
      <c r="BH137" s="165"/>
      <c r="BI137" s="165"/>
      <c r="BJ137" s="165"/>
      <c r="BK137" s="165"/>
      <c r="BL137" s="165"/>
      <c r="BM137" s="165"/>
      <c r="BN137" s="165"/>
      <c r="BO137" s="165"/>
      <c r="BP137" s="165"/>
      <c r="BQ137" s="165"/>
      <c r="BR137" s="165"/>
      <c r="BS137" s="165"/>
      <c r="BT137" s="165"/>
      <c r="BU137" s="165"/>
      <c r="BV137" s="165"/>
      <c r="BW137" s="165"/>
      <c r="BX137" s="165"/>
      <c r="BY137" s="165"/>
      <c r="BZ137" s="165"/>
      <c r="CA137" s="165"/>
      <c r="CB137" s="165"/>
      <c r="CC137" s="165"/>
      <c r="CD137" s="165"/>
      <c r="CE137" s="165"/>
    </row>
    <row r="138" spans="1:83" ht="23">
      <c r="A138" s="165"/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79"/>
      <c r="Q138" s="179"/>
      <c r="R138" s="165"/>
      <c r="S138" s="165"/>
      <c r="T138" s="165"/>
      <c r="U138" s="165"/>
      <c r="V138" s="165"/>
      <c r="W138" s="165"/>
      <c r="X138" s="165"/>
      <c r="Y138" s="165"/>
      <c r="Z138" s="165"/>
      <c r="AA138" s="165"/>
      <c r="AB138" s="165"/>
      <c r="AC138" s="165"/>
      <c r="AD138" s="165"/>
      <c r="AE138" s="165"/>
      <c r="AF138" s="165"/>
      <c r="AG138" s="165"/>
      <c r="AH138" s="165"/>
      <c r="AI138" s="165"/>
      <c r="AJ138" s="165"/>
      <c r="AK138" s="165"/>
      <c r="AL138" s="165"/>
      <c r="AM138" s="165"/>
      <c r="AN138" s="165"/>
      <c r="AO138" s="165"/>
      <c r="AP138" s="165"/>
      <c r="AQ138" s="165"/>
      <c r="AR138" s="165"/>
      <c r="AS138" s="165"/>
      <c r="AT138" s="165"/>
      <c r="AU138" s="165"/>
      <c r="AV138" s="165"/>
      <c r="AW138" s="165"/>
      <c r="AX138" s="165"/>
      <c r="AY138" s="165"/>
      <c r="AZ138" s="165"/>
      <c r="BA138" s="165"/>
      <c r="BB138" s="165"/>
      <c r="BC138" s="165"/>
      <c r="BD138" s="165"/>
      <c r="BE138" s="165"/>
      <c r="BF138" s="165"/>
      <c r="BG138" s="165"/>
      <c r="BH138" s="165"/>
      <c r="BI138" s="165"/>
      <c r="BJ138" s="165"/>
      <c r="BK138" s="165"/>
      <c r="BL138" s="165"/>
      <c r="BM138" s="165"/>
      <c r="BN138" s="165"/>
      <c r="BO138" s="165"/>
      <c r="BP138" s="165"/>
      <c r="BQ138" s="165"/>
      <c r="BR138" s="165"/>
      <c r="BS138" s="165"/>
      <c r="BT138" s="165"/>
      <c r="BU138" s="165"/>
      <c r="BV138" s="165"/>
      <c r="BW138" s="165"/>
      <c r="BX138" s="165"/>
      <c r="BY138" s="165"/>
      <c r="BZ138" s="165"/>
      <c r="CA138" s="165"/>
      <c r="CB138" s="165"/>
      <c r="CC138" s="165"/>
      <c r="CD138" s="165"/>
      <c r="CE138" s="165"/>
    </row>
    <row r="139" spans="1:83" ht="23">
      <c r="A139" s="165"/>
      <c r="B139" s="165"/>
      <c r="C139" s="165"/>
      <c r="D139" s="165"/>
      <c r="E139" s="165"/>
      <c r="F139" s="165"/>
      <c r="G139" s="165"/>
      <c r="H139" s="165"/>
      <c r="I139" s="165"/>
      <c r="J139" s="165"/>
      <c r="K139" s="165"/>
      <c r="L139" s="165"/>
      <c r="M139" s="165"/>
      <c r="N139" s="165"/>
      <c r="O139" s="165"/>
      <c r="P139" s="179"/>
      <c r="Q139" s="179"/>
      <c r="R139" s="165"/>
      <c r="S139" s="165"/>
      <c r="T139" s="165"/>
      <c r="U139" s="165"/>
      <c r="V139" s="165"/>
      <c r="W139" s="165"/>
      <c r="X139" s="165"/>
      <c r="Y139" s="165"/>
      <c r="Z139" s="165"/>
      <c r="AA139" s="165"/>
      <c r="AB139" s="165"/>
      <c r="AC139" s="165"/>
      <c r="AD139" s="165"/>
      <c r="AE139" s="165"/>
      <c r="AF139" s="165"/>
      <c r="AG139" s="165"/>
      <c r="AH139" s="165"/>
      <c r="AI139" s="165"/>
      <c r="AJ139" s="165"/>
      <c r="AK139" s="165"/>
      <c r="AL139" s="165"/>
      <c r="AM139" s="165"/>
      <c r="AN139" s="165"/>
      <c r="AO139" s="165"/>
      <c r="AP139" s="165"/>
      <c r="AQ139" s="165"/>
      <c r="AR139" s="165"/>
      <c r="AS139" s="165"/>
      <c r="AT139" s="165"/>
      <c r="AU139" s="165"/>
      <c r="AV139" s="165"/>
      <c r="AW139" s="165"/>
      <c r="AX139" s="165"/>
      <c r="AY139" s="165"/>
      <c r="AZ139" s="165"/>
      <c r="BA139" s="165"/>
      <c r="BB139" s="165"/>
      <c r="BC139" s="165"/>
      <c r="BD139" s="165"/>
      <c r="BE139" s="165"/>
      <c r="BF139" s="165"/>
      <c r="BG139" s="165"/>
      <c r="BH139" s="165"/>
      <c r="BI139" s="165"/>
      <c r="BJ139" s="165"/>
      <c r="BK139" s="165"/>
      <c r="BL139" s="165"/>
      <c r="BM139" s="165"/>
      <c r="BN139" s="165"/>
      <c r="BO139" s="165"/>
      <c r="BP139" s="165"/>
      <c r="BQ139" s="165"/>
      <c r="BR139" s="165"/>
      <c r="BS139" s="165"/>
      <c r="BT139" s="165"/>
      <c r="BU139" s="165"/>
      <c r="BV139" s="165"/>
      <c r="BW139" s="165"/>
      <c r="BX139" s="165"/>
      <c r="BY139" s="165"/>
      <c r="BZ139" s="165"/>
      <c r="CA139" s="165"/>
      <c r="CB139" s="165"/>
      <c r="CC139" s="165"/>
      <c r="CD139" s="165"/>
      <c r="CE139" s="165"/>
    </row>
    <row r="140" spans="1:83" ht="23">
      <c r="A140" s="165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65"/>
      <c r="M140" s="165"/>
      <c r="N140" s="165"/>
      <c r="O140" s="165"/>
      <c r="P140" s="179"/>
      <c r="Q140" s="179"/>
      <c r="R140" s="165"/>
      <c r="S140" s="165"/>
      <c r="T140" s="165"/>
      <c r="U140" s="165"/>
      <c r="V140" s="165"/>
      <c r="W140" s="165"/>
      <c r="X140" s="165"/>
      <c r="Y140" s="165"/>
      <c r="Z140" s="165"/>
      <c r="AA140" s="165"/>
      <c r="AB140" s="165"/>
      <c r="AC140" s="165"/>
      <c r="AD140" s="165"/>
      <c r="AE140" s="165"/>
      <c r="AF140" s="165"/>
      <c r="AG140" s="165"/>
      <c r="AH140" s="165"/>
      <c r="AI140" s="165"/>
      <c r="AJ140" s="165"/>
      <c r="AK140" s="165"/>
      <c r="AL140" s="165"/>
      <c r="AM140" s="165"/>
      <c r="AN140" s="165"/>
      <c r="AO140" s="165"/>
      <c r="AP140" s="165"/>
      <c r="AQ140" s="165"/>
      <c r="AR140" s="165"/>
      <c r="AS140" s="165"/>
      <c r="AT140" s="165"/>
      <c r="AU140" s="165"/>
      <c r="AV140" s="165"/>
      <c r="AW140" s="165"/>
      <c r="AX140" s="165"/>
      <c r="AY140" s="165"/>
      <c r="AZ140" s="165"/>
      <c r="BA140" s="165"/>
      <c r="BB140" s="165"/>
      <c r="BC140" s="165"/>
      <c r="BD140" s="165"/>
      <c r="BE140" s="165"/>
      <c r="BF140" s="165"/>
      <c r="BG140" s="165"/>
      <c r="BH140" s="165"/>
      <c r="BI140" s="165"/>
      <c r="BJ140" s="165"/>
      <c r="BK140" s="165"/>
      <c r="BL140" s="165"/>
      <c r="BM140" s="165"/>
      <c r="BN140" s="165"/>
      <c r="BO140" s="165"/>
      <c r="BP140" s="165"/>
      <c r="BQ140" s="165"/>
      <c r="BR140" s="165"/>
      <c r="BS140" s="165"/>
      <c r="BT140" s="165"/>
      <c r="BU140" s="165"/>
      <c r="BV140" s="165"/>
      <c r="BW140" s="165"/>
      <c r="BX140" s="165"/>
      <c r="BY140" s="165"/>
      <c r="BZ140" s="165"/>
      <c r="CA140" s="165"/>
      <c r="CB140" s="165"/>
      <c r="CC140" s="165"/>
      <c r="CD140" s="165"/>
      <c r="CE140" s="165"/>
    </row>
    <row r="141" spans="1:83" ht="23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65"/>
      <c r="N141" s="165"/>
      <c r="O141" s="165"/>
      <c r="P141" s="179"/>
      <c r="Q141" s="179"/>
      <c r="R141" s="165"/>
      <c r="S141" s="165"/>
      <c r="T141" s="165"/>
      <c r="U141" s="165"/>
      <c r="V141" s="165"/>
      <c r="W141" s="165"/>
      <c r="X141" s="165"/>
      <c r="Y141" s="165"/>
      <c r="Z141" s="165"/>
      <c r="AA141" s="165"/>
      <c r="AB141" s="165"/>
      <c r="AC141" s="165"/>
      <c r="AD141" s="165"/>
      <c r="AE141" s="165"/>
      <c r="AF141" s="165"/>
      <c r="AG141" s="165"/>
      <c r="AH141" s="165"/>
      <c r="AI141" s="165"/>
      <c r="AJ141" s="165"/>
      <c r="AK141" s="165"/>
      <c r="AL141" s="165"/>
      <c r="AM141" s="165"/>
      <c r="AN141" s="165"/>
      <c r="AO141" s="165"/>
      <c r="AP141" s="165"/>
      <c r="AQ141" s="165"/>
      <c r="AR141" s="165"/>
      <c r="AS141" s="165"/>
      <c r="AT141" s="165"/>
      <c r="AU141" s="165"/>
      <c r="AV141" s="165"/>
      <c r="AW141" s="165"/>
      <c r="AX141" s="165"/>
      <c r="AY141" s="165"/>
      <c r="AZ141" s="165"/>
      <c r="BA141" s="165"/>
      <c r="BB141" s="165"/>
      <c r="BC141" s="165"/>
      <c r="BD141" s="165"/>
      <c r="BE141" s="165"/>
      <c r="BF141" s="165"/>
      <c r="BG141" s="165"/>
      <c r="BH141" s="165"/>
      <c r="BI141" s="165"/>
      <c r="BJ141" s="165"/>
      <c r="BK141" s="165"/>
      <c r="BL141" s="165"/>
      <c r="BM141" s="165"/>
      <c r="BN141" s="165"/>
      <c r="BO141" s="165"/>
      <c r="BP141" s="165"/>
      <c r="BQ141" s="165"/>
      <c r="BR141" s="165"/>
      <c r="BS141" s="165"/>
      <c r="BT141" s="165"/>
      <c r="BU141" s="165"/>
      <c r="BV141" s="165"/>
      <c r="BW141" s="165"/>
      <c r="BX141" s="165"/>
      <c r="BY141" s="165"/>
      <c r="BZ141" s="165"/>
      <c r="CA141" s="165"/>
      <c r="CB141" s="165"/>
      <c r="CC141" s="165"/>
      <c r="CD141" s="165"/>
      <c r="CE141" s="165"/>
    </row>
    <row r="142" spans="1:83" ht="23">
      <c r="A142" s="165"/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79"/>
      <c r="Q142" s="179"/>
      <c r="R142" s="165"/>
      <c r="S142" s="165"/>
      <c r="T142" s="165"/>
      <c r="U142" s="165"/>
      <c r="V142" s="165"/>
      <c r="W142" s="165"/>
      <c r="X142" s="165"/>
      <c r="Y142" s="165"/>
      <c r="Z142" s="165"/>
      <c r="AA142" s="165"/>
      <c r="AB142" s="165"/>
      <c r="AC142" s="165"/>
      <c r="AD142" s="165"/>
      <c r="AE142" s="165"/>
      <c r="AF142" s="165"/>
      <c r="AG142" s="165"/>
      <c r="AH142" s="165"/>
      <c r="AI142" s="165"/>
      <c r="AJ142" s="165"/>
      <c r="AK142" s="165"/>
      <c r="AL142" s="165"/>
      <c r="AM142" s="165"/>
      <c r="AN142" s="165"/>
      <c r="AO142" s="165"/>
      <c r="AP142" s="165"/>
      <c r="AQ142" s="165"/>
      <c r="AR142" s="165"/>
      <c r="AS142" s="165"/>
      <c r="AT142" s="165"/>
      <c r="AU142" s="165"/>
      <c r="AV142" s="165"/>
      <c r="AW142" s="165"/>
      <c r="AX142" s="165"/>
      <c r="AY142" s="165"/>
      <c r="AZ142" s="165"/>
      <c r="BA142" s="165"/>
      <c r="BB142" s="165"/>
      <c r="BC142" s="165"/>
      <c r="BD142" s="165"/>
      <c r="BE142" s="165"/>
      <c r="BF142" s="165"/>
      <c r="BG142" s="165"/>
      <c r="BH142" s="165"/>
      <c r="BI142" s="165"/>
      <c r="BJ142" s="165"/>
      <c r="BK142" s="165"/>
      <c r="BL142" s="165"/>
      <c r="BM142" s="165"/>
      <c r="BN142" s="165"/>
      <c r="BO142" s="165"/>
      <c r="BP142" s="165"/>
      <c r="BQ142" s="165"/>
      <c r="BR142" s="165"/>
      <c r="BS142" s="165"/>
      <c r="BT142" s="165"/>
      <c r="BU142" s="165"/>
      <c r="BV142" s="165"/>
      <c r="BW142" s="165"/>
      <c r="BX142" s="165"/>
      <c r="BY142" s="165"/>
      <c r="BZ142" s="165"/>
      <c r="CA142" s="165"/>
      <c r="CB142" s="165"/>
      <c r="CC142" s="165"/>
      <c r="CD142" s="165"/>
      <c r="CE142" s="165"/>
    </row>
    <row r="143" spans="1:83" ht="23">
      <c r="A143" s="165"/>
      <c r="B143" s="165"/>
      <c r="C143" s="165"/>
      <c r="D143" s="165"/>
      <c r="E143" s="165"/>
      <c r="F143" s="165"/>
      <c r="G143" s="165"/>
      <c r="H143" s="165"/>
      <c r="I143" s="165"/>
      <c r="J143" s="165"/>
      <c r="K143" s="165"/>
      <c r="L143" s="165"/>
      <c r="M143" s="165"/>
      <c r="N143" s="165"/>
      <c r="O143" s="165"/>
      <c r="P143" s="179"/>
      <c r="Q143" s="179"/>
      <c r="R143" s="165"/>
      <c r="S143" s="165"/>
      <c r="T143" s="165"/>
      <c r="U143" s="165"/>
      <c r="V143" s="165"/>
      <c r="W143" s="165"/>
      <c r="X143" s="165"/>
      <c r="Y143" s="165"/>
      <c r="Z143" s="165"/>
      <c r="AA143" s="165"/>
      <c r="AB143" s="165"/>
      <c r="AC143" s="165"/>
      <c r="AD143" s="165"/>
      <c r="AE143" s="165"/>
      <c r="AF143" s="165"/>
      <c r="AG143" s="165"/>
      <c r="AH143" s="165"/>
      <c r="AI143" s="165"/>
      <c r="AJ143" s="165"/>
      <c r="AK143" s="165"/>
      <c r="AL143" s="165"/>
      <c r="AM143" s="165"/>
      <c r="AN143" s="165"/>
      <c r="AO143" s="165"/>
      <c r="AP143" s="165"/>
      <c r="AQ143" s="165"/>
      <c r="AR143" s="165"/>
      <c r="AS143" s="165"/>
      <c r="AT143" s="165"/>
      <c r="AU143" s="165"/>
      <c r="AV143" s="165"/>
      <c r="AW143" s="165"/>
      <c r="AX143" s="165"/>
      <c r="AY143" s="165"/>
      <c r="AZ143" s="165"/>
      <c r="BA143" s="165"/>
      <c r="BB143" s="165"/>
      <c r="BC143" s="165"/>
      <c r="BD143" s="165"/>
      <c r="BE143" s="165"/>
      <c r="BF143" s="165"/>
      <c r="BG143" s="165"/>
      <c r="BH143" s="165"/>
      <c r="BI143" s="165"/>
      <c r="BJ143" s="165"/>
      <c r="BK143" s="165"/>
      <c r="BL143" s="165"/>
      <c r="BM143" s="165"/>
      <c r="BN143" s="165"/>
      <c r="BO143" s="165"/>
      <c r="BP143" s="165"/>
      <c r="BQ143" s="165"/>
      <c r="BR143" s="165"/>
      <c r="BS143" s="165"/>
      <c r="BT143" s="165"/>
      <c r="BU143" s="165"/>
      <c r="BV143" s="165"/>
      <c r="BW143" s="165"/>
      <c r="BX143" s="165"/>
      <c r="BY143" s="165"/>
      <c r="BZ143" s="165"/>
      <c r="CA143" s="165"/>
      <c r="CB143" s="165"/>
      <c r="CC143" s="165"/>
      <c r="CD143" s="165"/>
      <c r="CE143" s="165"/>
    </row>
    <row r="144" spans="1:83" ht="23">
      <c r="A144" s="165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65"/>
      <c r="M144" s="165"/>
      <c r="N144" s="165"/>
      <c r="O144" s="165"/>
      <c r="P144" s="179"/>
      <c r="Q144" s="179"/>
      <c r="R144" s="165"/>
      <c r="S144" s="165"/>
      <c r="T144" s="165"/>
      <c r="U144" s="165"/>
      <c r="V144" s="165"/>
      <c r="W144" s="165"/>
      <c r="X144" s="165"/>
      <c r="Y144" s="165"/>
      <c r="Z144" s="165"/>
      <c r="AA144" s="165"/>
      <c r="AB144" s="165"/>
      <c r="AC144" s="165"/>
      <c r="AD144" s="165"/>
      <c r="AE144" s="165"/>
      <c r="AF144" s="165"/>
      <c r="AG144" s="165"/>
      <c r="AH144" s="165"/>
      <c r="AI144" s="165"/>
      <c r="AJ144" s="165"/>
      <c r="AK144" s="165"/>
      <c r="AL144" s="165"/>
      <c r="AM144" s="165"/>
      <c r="AN144" s="165"/>
      <c r="AO144" s="165"/>
      <c r="AP144" s="165"/>
      <c r="AQ144" s="165"/>
      <c r="AR144" s="165"/>
      <c r="AS144" s="165"/>
      <c r="AT144" s="165"/>
      <c r="AU144" s="165"/>
      <c r="AV144" s="165"/>
      <c r="AW144" s="165"/>
      <c r="AX144" s="165"/>
      <c r="AY144" s="165"/>
      <c r="AZ144" s="165"/>
      <c r="BA144" s="165"/>
      <c r="BB144" s="165"/>
      <c r="BC144" s="165"/>
      <c r="BD144" s="165"/>
      <c r="BE144" s="165"/>
      <c r="BF144" s="165"/>
      <c r="BG144" s="165"/>
      <c r="BH144" s="165"/>
      <c r="BI144" s="165"/>
      <c r="BJ144" s="165"/>
      <c r="BK144" s="165"/>
      <c r="BL144" s="165"/>
      <c r="BM144" s="165"/>
      <c r="BN144" s="165"/>
      <c r="BO144" s="165"/>
      <c r="BP144" s="165"/>
      <c r="BQ144" s="165"/>
      <c r="BR144" s="165"/>
      <c r="BS144" s="165"/>
      <c r="BT144" s="165"/>
      <c r="BU144" s="165"/>
      <c r="BV144" s="165"/>
      <c r="BW144" s="165"/>
      <c r="BX144" s="165"/>
      <c r="BY144" s="165"/>
      <c r="BZ144" s="165"/>
      <c r="CA144" s="165"/>
      <c r="CB144" s="165"/>
      <c r="CC144" s="165"/>
      <c r="CD144" s="165"/>
      <c r="CE144" s="165"/>
    </row>
    <row r="145" spans="1:83" ht="23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65"/>
      <c r="M145" s="165"/>
      <c r="N145" s="165"/>
      <c r="O145" s="165"/>
      <c r="P145" s="179"/>
      <c r="Q145" s="179"/>
      <c r="R145" s="165"/>
      <c r="S145" s="165"/>
      <c r="T145" s="165"/>
      <c r="U145" s="165"/>
      <c r="V145" s="165"/>
      <c r="W145" s="165"/>
      <c r="X145" s="165"/>
      <c r="Y145" s="165"/>
      <c r="Z145" s="165"/>
      <c r="AA145" s="165"/>
      <c r="AB145" s="165"/>
      <c r="AC145" s="165"/>
      <c r="AD145" s="165"/>
      <c r="AE145" s="165"/>
      <c r="AF145" s="165"/>
      <c r="AG145" s="165"/>
      <c r="AH145" s="165"/>
      <c r="AI145" s="165"/>
      <c r="AJ145" s="165"/>
      <c r="AK145" s="165"/>
      <c r="AL145" s="165"/>
      <c r="AM145" s="165"/>
      <c r="AN145" s="165"/>
      <c r="AO145" s="165"/>
      <c r="AP145" s="165"/>
      <c r="AQ145" s="165"/>
      <c r="AR145" s="165"/>
      <c r="AS145" s="165"/>
      <c r="AT145" s="165"/>
      <c r="AU145" s="165"/>
      <c r="AV145" s="165"/>
      <c r="AW145" s="165"/>
      <c r="AX145" s="165"/>
      <c r="AY145" s="165"/>
      <c r="AZ145" s="165"/>
      <c r="BA145" s="165"/>
      <c r="BB145" s="165"/>
      <c r="BC145" s="165"/>
      <c r="BD145" s="165"/>
      <c r="BE145" s="165"/>
      <c r="BF145" s="165"/>
      <c r="BG145" s="165"/>
      <c r="BH145" s="165"/>
      <c r="BI145" s="165"/>
      <c r="BJ145" s="165"/>
      <c r="BK145" s="165"/>
      <c r="BL145" s="165"/>
      <c r="BM145" s="165"/>
      <c r="BN145" s="165"/>
      <c r="BO145" s="165"/>
      <c r="BP145" s="165"/>
      <c r="BQ145" s="165"/>
      <c r="BR145" s="165"/>
      <c r="BS145" s="165"/>
      <c r="BT145" s="165"/>
      <c r="BU145" s="165"/>
      <c r="BV145" s="165"/>
      <c r="BW145" s="165"/>
      <c r="BX145" s="165"/>
      <c r="BY145" s="165"/>
      <c r="BZ145" s="165"/>
      <c r="CA145" s="165"/>
      <c r="CB145" s="165"/>
      <c r="CC145" s="165"/>
      <c r="CD145" s="165"/>
      <c r="CE145" s="165"/>
    </row>
    <row r="146" spans="1:83" ht="23">
      <c r="A146" s="165"/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79"/>
      <c r="Q146" s="179"/>
      <c r="R146" s="165"/>
      <c r="S146" s="165"/>
      <c r="T146" s="165"/>
      <c r="U146" s="165"/>
      <c r="V146" s="165"/>
      <c r="W146" s="165"/>
      <c r="X146" s="165"/>
      <c r="Y146" s="165"/>
      <c r="Z146" s="165"/>
      <c r="AA146" s="165"/>
      <c r="AB146" s="165"/>
      <c r="AC146" s="165"/>
      <c r="AD146" s="165"/>
      <c r="AE146" s="165"/>
      <c r="AF146" s="165"/>
      <c r="AG146" s="165"/>
      <c r="AH146" s="165"/>
      <c r="AI146" s="165"/>
      <c r="AJ146" s="165"/>
      <c r="AK146" s="165"/>
      <c r="AL146" s="165"/>
      <c r="AM146" s="165"/>
      <c r="AN146" s="165"/>
      <c r="AO146" s="165"/>
      <c r="AP146" s="165"/>
      <c r="AQ146" s="165"/>
      <c r="AR146" s="165"/>
      <c r="AS146" s="165"/>
      <c r="AT146" s="165"/>
      <c r="AU146" s="165"/>
      <c r="AV146" s="165"/>
      <c r="AW146" s="165"/>
      <c r="AX146" s="165"/>
      <c r="AY146" s="165"/>
      <c r="AZ146" s="165"/>
      <c r="BA146" s="165"/>
      <c r="BB146" s="165"/>
      <c r="BC146" s="165"/>
      <c r="BD146" s="165"/>
      <c r="BE146" s="165"/>
      <c r="BF146" s="165"/>
      <c r="BG146" s="165"/>
      <c r="BH146" s="165"/>
      <c r="BI146" s="165"/>
      <c r="BJ146" s="165"/>
      <c r="BK146" s="165"/>
      <c r="BL146" s="165"/>
      <c r="BM146" s="165"/>
      <c r="BN146" s="165"/>
      <c r="BO146" s="165"/>
      <c r="BP146" s="165"/>
      <c r="BQ146" s="165"/>
      <c r="BR146" s="165"/>
      <c r="BS146" s="165"/>
      <c r="BT146" s="165"/>
      <c r="BU146" s="165"/>
      <c r="BV146" s="165"/>
      <c r="BW146" s="165"/>
      <c r="BX146" s="165"/>
      <c r="BY146" s="165"/>
      <c r="BZ146" s="165"/>
      <c r="CA146" s="165"/>
      <c r="CB146" s="165"/>
      <c r="CC146" s="165"/>
      <c r="CD146" s="165"/>
      <c r="CE146" s="165"/>
    </row>
    <row r="147" spans="1:83" ht="23">
      <c r="A147" s="165"/>
      <c r="B147" s="165"/>
      <c r="C147" s="165"/>
      <c r="D147" s="165"/>
      <c r="E147" s="165"/>
      <c r="F147" s="165"/>
      <c r="G147" s="165"/>
      <c r="H147" s="165"/>
      <c r="I147" s="165"/>
      <c r="J147" s="165"/>
      <c r="K147" s="165"/>
      <c r="L147" s="165"/>
      <c r="M147" s="165"/>
      <c r="N147" s="165"/>
      <c r="O147" s="165"/>
      <c r="P147" s="179"/>
      <c r="Q147" s="179"/>
      <c r="R147" s="165"/>
      <c r="S147" s="165"/>
      <c r="T147" s="165"/>
      <c r="U147" s="165"/>
      <c r="V147" s="165"/>
      <c r="W147" s="165"/>
      <c r="X147" s="165"/>
      <c r="Y147" s="165"/>
      <c r="Z147" s="165"/>
      <c r="AA147" s="165"/>
      <c r="AB147" s="165"/>
      <c r="AC147" s="165"/>
      <c r="AD147" s="165"/>
      <c r="AE147" s="165"/>
      <c r="AF147" s="165"/>
      <c r="AG147" s="165"/>
      <c r="AH147" s="165"/>
      <c r="AI147" s="165"/>
      <c r="AJ147" s="165"/>
      <c r="AK147" s="165"/>
      <c r="AL147" s="165"/>
      <c r="AM147" s="165"/>
      <c r="AN147" s="165"/>
      <c r="AO147" s="165"/>
      <c r="AP147" s="165"/>
      <c r="AQ147" s="165"/>
      <c r="AR147" s="165"/>
      <c r="AS147" s="165"/>
      <c r="AT147" s="165"/>
      <c r="AU147" s="165"/>
      <c r="AV147" s="165"/>
      <c r="AW147" s="165"/>
      <c r="AX147" s="165"/>
      <c r="AY147" s="165"/>
      <c r="AZ147" s="165"/>
      <c r="BA147" s="165"/>
      <c r="BB147" s="165"/>
      <c r="BC147" s="165"/>
      <c r="BD147" s="165"/>
      <c r="BE147" s="165"/>
      <c r="BF147" s="165"/>
      <c r="BG147" s="165"/>
      <c r="BH147" s="165"/>
      <c r="BI147" s="165"/>
      <c r="BJ147" s="165"/>
      <c r="BK147" s="165"/>
      <c r="BL147" s="165"/>
      <c r="BM147" s="165"/>
      <c r="BN147" s="165"/>
      <c r="BO147" s="165"/>
      <c r="BP147" s="165"/>
      <c r="BQ147" s="165"/>
      <c r="BR147" s="165"/>
      <c r="BS147" s="165"/>
      <c r="BT147" s="165"/>
      <c r="BU147" s="165"/>
      <c r="BV147" s="165"/>
      <c r="BW147" s="165"/>
      <c r="BX147" s="165"/>
      <c r="BY147" s="165"/>
      <c r="BZ147" s="165"/>
      <c r="CA147" s="165"/>
      <c r="CB147" s="165"/>
      <c r="CC147" s="165"/>
      <c r="CD147" s="165"/>
      <c r="CE147" s="165"/>
    </row>
    <row r="148" spans="1:83" ht="23">
      <c r="A148" s="165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65"/>
      <c r="N148" s="165"/>
      <c r="O148" s="165"/>
      <c r="P148" s="179"/>
      <c r="Q148" s="179"/>
      <c r="R148" s="165"/>
      <c r="S148" s="165"/>
      <c r="T148" s="165"/>
      <c r="U148" s="165"/>
      <c r="V148" s="165"/>
      <c r="W148" s="165"/>
      <c r="X148" s="165"/>
      <c r="Y148" s="165"/>
      <c r="Z148" s="165"/>
      <c r="AA148" s="165"/>
      <c r="AB148" s="165"/>
      <c r="AC148" s="165"/>
      <c r="AD148" s="165"/>
      <c r="AE148" s="165"/>
      <c r="AF148" s="165"/>
      <c r="AG148" s="165"/>
      <c r="AH148" s="165"/>
      <c r="AI148" s="165"/>
      <c r="AJ148" s="165"/>
      <c r="AK148" s="165"/>
      <c r="AL148" s="165"/>
      <c r="AM148" s="165"/>
      <c r="AN148" s="165"/>
      <c r="AO148" s="165"/>
      <c r="AP148" s="165"/>
      <c r="AQ148" s="165"/>
      <c r="AR148" s="165"/>
      <c r="AS148" s="165"/>
      <c r="AT148" s="165"/>
      <c r="AU148" s="165"/>
      <c r="AV148" s="165"/>
      <c r="AW148" s="165"/>
      <c r="AX148" s="165"/>
      <c r="AY148" s="165"/>
      <c r="AZ148" s="165"/>
      <c r="BA148" s="165"/>
      <c r="BB148" s="165"/>
      <c r="BC148" s="165"/>
      <c r="BD148" s="165"/>
      <c r="BE148" s="165"/>
      <c r="BF148" s="165"/>
      <c r="BG148" s="165"/>
      <c r="BH148" s="165"/>
      <c r="BI148" s="165"/>
      <c r="BJ148" s="165"/>
      <c r="BK148" s="165"/>
      <c r="BL148" s="165"/>
      <c r="BM148" s="165"/>
      <c r="BN148" s="165"/>
      <c r="BO148" s="165"/>
      <c r="BP148" s="165"/>
      <c r="BQ148" s="165"/>
      <c r="BR148" s="165"/>
      <c r="BS148" s="165"/>
      <c r="BT148" s="165"/>
      <c r="BU148" s="165"/>
      <c r="BV148" s="165"/>
      <c r="BW148" s="165"/>
      <c r="BX148" s="165"/>
      <c r="BY148" s="165"/>
      <c r="BZ148" s="165"/>
      <c r="CA148" s="165"/>
      <c r="CB148" s="165"/>
      <c r="CC148" s="165"/>
      <c r="CD148" s="165"/>
      <c r="CE148" s="165"/>
    </row>
    <row r="149" spans="1:83" ht="23">
      <c r="A149" s="165"/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  <c r="N149" s="165"/>
      <c r="O149" s="165"/>
      <c r="P149" s="179"/>
      <c r="Q149" s="179"/>
      <c r="R149" s="165"/>
      <c r="S149" s="165"/>
      <c r="T149" s="165"/>
      <c r="U149" s="165"/>
      <c r="V149" s="165"/>
      <c r="W149" s="165"/>
      <c r="X149" s="165"/>
      <c r="Y149" s="165"/>
      <c r="Z149" s="165"/>
      <c r="AA149" s="165"/>
      <c r="AB149" s="165"/>
      <c r="AC149" s="165"/>
      <c r="AD149" s="165"/>
      <c r="AE149" s="165"/>
      <c r="AF149" s="165"/>
      <c r="AG149" s="165"/>
      <c r="AH149" s="165"/>
      <c r="AI149" s="165"/>
      <c r="AJ149" s="165"/>
      <c r="AK149" s="165"/>
      <c r="AL149" s="165"/>
      <c r="AM149" s="165"/>
      <c r="AN149" s="165"/>
      <c r="AO149" s="165"/>
      <c r="AP149" s="165"/>
      <c r="AQ149" s="165"/>
      <c r="AR149" s="165"/>
      <c r="AS149" s="165"/>
      <c r="AT149" s="165"/>
      <c r="AU149" s="165"/>
      <c r="AV149" s="165"/>
      <c r="AW149" s="165"/>
      <c r="AX149" s="165"/>
      <c r="AY149" s="165"/>
      <c r="AZ149" s="165"/>
      <c r="BA149" s="165"/>
      <c r="BB149" s="165"/>
      <c r="BC149" s="165"/>
      <c r="BD149" s="165"/>
      <c r="BE149" s="165"/>
      <c r="BF149" s="165"/>
      <c r="BG149" s="165"/>
      <c r="BH149" s="165"/>
      <c r="BI149" s="165"/>
      <c r="BJ149" s="165"/>
      <c r="BK149" s="165"/>
      <c r="BL149" s="165"/>
      <c r="BM149" s="165"/>
      <c r="BN149" s="165"/>
      <c r="BO149" s="165"/>
      <c r="BP149" s="165"/>
      <c r="BQ149" s="165"/>
      <c r="BR149" s="165"/>
      <c r="BS149" s="165"/>
      <c r="BT149" s="165"/>
      <c r="BU149" s="165"/>
      <c r="BV149" s="165"/>
      <c r="BW149" s="165"/>
      <c r="BX149" s="165"/>
      <c r="BY149" s="165"/>
      <c r="BZ149" s="165"/>
      <c r="CA149" s="165"/>
      <c r="CB149" s="165"/>
      <c r="CC149" s="165"/>
      <c r="CD149" s="165"/>
      <c r="CE149" s="165"/>
    </row>
    <row r="150" spans="1:83" ht="23">
      <c r="A150" s="165"/>
      <c r="B150" s="165"/>
      <c r="C150" s="165"/>
      <c r="D150" s="165"/>
      <c r="E150" s="165"/>
      <c r="F150" s="165"/>
      <c r="G150" s="165"/>
      <c r="H150" s="165"/>
      <c r="I150" s="165"/>
      <c r="J150" s="165"/>
      <c r="K150" s="165"/>
      <c r="L150" s="165"/>
      <c r="M150" s="165"/>
      <c r="N150" s="165"/>
      <c r="O150" s="165"/>
      <c r="P150" s="179"/>
      <c r="Q150" s="179"/>
      <c r="R150" s="165"/>
      <c r="S150" s="165"/>
      <c r="T150" s="165"/>
      <c r="U150" s="165"/>
      <c r="V150" s="165"/>
      <c r="W150" s="165"/>
      <c r="X150" s="165"/>
      <c r="Y150" s="165"/>
      <c r="Z150" s="165"/>
      <c r="AA150" s="165"/>
      <c r="AB150" s="165"/>
      <c r="AC150" s="165"/>
      <c r="AD150" s="165"/>
      <c r="AE150" s="165"/>
      <c r="AF150" s="165"/>
      <c r="AG150" s="165"/>
      <c r="AH150" s="165"/>
      <c r="AI150" s="165"/>
      <c r="AJ150" s="165"/>
      <c r="AK150" s="165"/>
      <c r="AL150" s="165"/>
      <c r="AM150" s="165"/>
      <c r="AN150" s="165"/>
      <c r="AO150" s="165"/>
      <c r="AP150" s="165"/>
      <c r="AQ150" s="165"/>
      <c r="AR150" s="165"/>
      <c r="AS150" s="165"/>
      <c r="AT150" s="165"/>
      <c r="AU150" s="165"/>
      <c r="AV150" s="165"/>
      <c r="AW150" s="165"/>
      <c r="AX150" s="165"/>
      <c r="AY150" s="165"/>
      <c r="AZ150" s="165"/>
      <c r="BA150" s="165"/>
      <c r="BB150" s="165"/>
      <c r="BC150" s="165"/>
      <c r="BD150" s="165"/>
      <c r="BE150" s="165"/>
      <c r="BF150" s="165"/>
      <c r="BG150" s="165"/>
      <c r="BH150" s="165"/>
      <c r="BI150" s="165"/>
      <c r="BJ150" s="165"/>
      <c r="BK150" s="165"/>
      <c r="BL150" s="165"/>
      <c r="BM150" s="165"/>
      <c r="BN150" s="165"/>
      <c r="BO150" s="165"/>
      <c r="BP150" s="165"/>
      <c r="BQ150" s="165"/>
      <c r="BR150" s="165"/>
      <c r="BS150" s="165"/>
      <c r="BT150" s="165"/>
      <c r="BU150" s="165"/>
      <c r="BV150" s="165"/>
      <c r="BW150" s="165"/>
      <c r="BX150" s="165"/>
      <c r="BY150" s="165"/>
      <c r="BZ150" s="165"/>
      <c r="CA150" s="165"/>
      <c r="CB150" s="165"/>
      <c r="CC150" s="165"/>
      <c r="CD150" s="165"/>
      <c r="CE150" s="165"/>
    </row>
    <row r="151" spans="1:83" ht="23">
      <c r="A151" s="165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65"/>
      <c r="M151" s="165"/>
      <c r="N151" s="165"/>
      <c r="O151" s="165"/>
      <c r="P151" s="179"/>
      <c r="Q151" s="179"/>
      <c r="R151" s="165"/>
      <c r="S151" s="165"/>
      <c r="T151" s="165"/>
      <c r="U151" s="165"/>
      <c r="V151" s="165"/>
      <c r="W151" s="165"/>
      <c r="X151" s="165"/>
      <c r="Y151" s="165"/>
      <c r="Z151" s="165"/>
      <c r="AA151" s="165"/>
      <c r="AB151" s="165"/>
      <c r="AC151" s="165"/>
      <c r="AD151" s="165"/>
      <c r="AE151" s="165"/>
      <c r="AF151" s="165"/>
      <c r="AG151" s="165"/>
      <c r="AH151" s="165"/>
      <c r="AI151" s="165"/>
      <c r="AJ151" s="165"/>
      <c r="AK151" s="165"/>
      <c r="AL151" s="165"/>
      <c r="AM151" s="165"/>
      <c r="AN151" s="165"/>
      <c r="AO151" s="165"/>
      <c r="AP151" s="165"/>
      <c r="AQ151" s="165"/>
      <c r="AR151" s="165"/>
      <c r="AS151" s="165"/>
      <c r="AT151" s="165"/>
      <c r="AU151" s="165"/>
      <c r="AV151" s="165"/>
      <c r="AW151" s="165"/>
      <c r="AX151" s="165"/>
      <c r="AY151" s="165"/>
      <c r="AZ151" s="165"/>
      <c r="BA151" s="165"/>
      <c r="BB151" s="165"/>
      <c r="BC151" s="165"/>
      <c r="BD151" s="165"/>
      <c r="BE151" s="165"/>
      <c r="BF151" s="165"/>
      <c r="BG151" s="165"/>
      <c r="BH151" s="165"/>
      <c r="BI151" s="165"/>
      <c r="BJ151" s="165"/>
      <c r="BK151" s="165"/>
      <c r="BL151" s="165"/>
      <c r="BM151" s="165"/>
      <c r="BN151" s="165"/>
      <c r="BO151" s="165"/>
      <c r="BP151" s="165"/>
      <c r="BQ151" s="165"/>
      <c r="BR151" s="165"/>
      <c r="BS151" s="165"/>
      <c r="BT151" s="165"/>
      <c r="BU151" s="165"/>
      <c r="BV151" s="165"/>
      <c r="BW151" s="165"/>
      <c r="BX151" s="165"/>
      <c r="BY151" s="165"/>
      <c r="BZ151" s="165"/>
      <c r="CA151" s="165"/>
      <c r="CB151" s="165"/>
      <c r="CC151" s="165"/>
      <c r="CD151" s="165"/>
      <c r="CE151" s="165"/>
    </row>
    <row r="152" spans="1:83" ht="23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65"/>
      <c r="M152" s="165"/>
      <c r="N152" s="165"/>
      <c r="O152" s="165"/>
      <c r="P152" s="179"/>
      <c r="Q152" s="179"/>
      <c r="R152" s="165"/>
      <c r="S152" s="165"/>
      <c r="T152" s="165"/>
      <c r="U152" s="165"/>
      <c r="V152" s="165"/>
      <c r="W152" s="165"/>
      <c r="X152" s="165"/>
      <c r="Y152" s="165"/>
      <c r="Z152" s="165"/>
      <c r="AA152" s="165"/>
      <c r="AB152" s="165"/>
      <c r="AC152" s="165"/>
      <c r="AD152" s="165"/>
      <c r="AE152" s="165"/>
      <c r="AF152" s="165"/>
      <c r="AG152" s="165"/>
      <c r="AH152" s="165"/>
      <c r="AI152" s="165"/>
      <c r="AJ152" s="165"/>
      <c r="AK152" s="165"/>
      <c r="AL152" s="165"/>
      <c r="AM152" s="165"/>
      <c r="AN152" s="165"/>
      <c r="AO152" s="165"/>
      <c r="AP152" s="165"/>
      <c r="AQ152" s="165"/>
      <c r="AR152" s="165"/>
      <c r="AS152" s="165"/>
      <c r="AT152" s="165"/>
      <c r="AU152" s="165"/>
      <c r="AV152" s="165"/>
      <c r="AW152" s="165"/>
      <c r="AX152" s="165"/>
      <c r="AY152" s="165"/>
      <c r="AZ152" s="165"/>
      <c r="BA152" s="165"/>
      <c r="BB152" s="165"/>
      <c r="BC152" s="165"/>
      <c r="BD152" s="165"/>
      <c r="BE152" s="165"/>
      <c r="BF152" s="165"/>
      <c r="BG152" s="165"/>
      <c r="BH152" s="165"/>
      <c r="BI152" s="165"/>
      <c r="BJ152" s="165"/>
      <c r="BK152" s="165"/>
      <c r="BL152" s="165"/>
      <c r="BM152" s="165"/>
      <c r="BN152" s="165"/>
      <c r="BO152" s="165"/>
      <c r="BP152" s="165"/>
      <c r="BQ152" s="165"/>
      <c r="BR152" s="165"/>
      <c r="BS152" s="165"/>
      <c r="BT152" s="165"/>
      <c r="BU152" s="165"/>
      <c r="BV152" s="165"/>
      <c r="BW152" s="165"/>
      <c r="BX152" s="165"/>
      <c r="BY152" s="165"/>
      <c r="BZ152" s="165"/>
      <c r="CA152" s="165"/>
      <c r="CB152" s="165"/>
      <c r="CC152" s="165"/>
      <c r="CD152" s="165"/>
      <c r="CE152" s="165"/>
    </row>
    <row r="153" spans="1:83" ht="23">
      <c r="A153" s="165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79"/>
      <c r="Q153" s="179"/>
      <c r="R153" s="165"/>
      <c r="S153" s="165"/>
      <c r="T153" s="165"/>
      <c r="U153" s="165"/>
      <c r="V153" s="165"/>
      <c r="W153" s="165"/>
      <c r="X153" s="165"/>
      <c r="Y153" s="165"/>
      <c r="Z153" s="165"/>
      <c r="AA153" s="165"/>
      <c r="AB153" s="165"/>
      <c r="AC153" s="165"/>
      <c r="AD153" s="165"/>
      <c r="AE153" s="165"/>
      <c r="AF153" s="165"/>
      <c r="AG153" s="165"/>
      <c r="AH153" s="165"/>
      <c r="AI153" s="165"/>
      <c r="AJ153" s="165"/>
      <c r="AK153" s="165"/>
      <c r="AL153" s="165"/>
      <c r="AM153" s="165"/>
      <c r="AN153" s="165"/>
      <c r="AO153" s="165"/>
      <c r="AP153" s="165"/>
      <c r="AQ153" s="165"/>
      <c r="AR153" s="165"/>
      <c r="AS153" s="165"/>
      <c r="AT153" s="165"/>
      <c r="AU153" s="165"/>
      <c r="AV153" s="165"/>
      <c r="AW153" s="165"/>
      <c r="AX153" s="165"/>
      <c r="AY153" s="165"/>
      <c r="AZ153" s="165"/>
      <c r="BA153" s="165"/>
      <c r="BB153" s="165"/>
      <c r="BC153" s="165"/>
      <c r="BD153" s="165"/>
      <c r="BE153" s="165"/>
      <c r="BF153" s="165"/>
      <c r="BG153" s="165"/>
      <c r="BH153" s="165"/>
      <c r="BI153" s="165"/>
      <c r="BJ153" s="165"/>
      <c r="BK153" s="165"/>
      <c r="BL153" s="165"/>
      <c r="BM153" s="165"/>
      <c r="BN153" s="165"/>
      <c r="BO153" s="165"/>
      <c r="BP153" s="165"/>
      <c r="BQ153" s="165"/>
      <c r="BR153" s="165"/>
      <c r="BS153" s="165"/>
      <c r="BT153" s="165"/>
      <c r="BU153" s="165"/>
      <c r="BV153" s="165"/>
      <c r="BW153" s="165"/>
      <c r="BX153" s="165"/>
      <c r="BY153" s="165"/>
      <c r="BZ153" s="165"/>
      <c r="CA153" s="165"/>
      <c r="CB153" s="165"/>
      <c r="CC153" s="165"/>
      <c r="CD153" s="165"/>
      <c r="CE153" s="165"/>
    </row>
    <row r="154" spans="1:83" ht="23">
      <c r="A154" s="165"/>
      <c r="B154" s="165"/>
      <c r="C154" s="165"/>
      <c r="D154" s="165"/>
      <c r="E154" s="165"/>
      <c r="F154" s="165"/>
      <c r="G154" s="165"/>
      <c r="H154" s="165"/>
      <c r="I154" s="165"/>
      <c r="J154" s="165"/>
      <c r="K154" s="165"/>
      <c r="L154" s="165"/>
      <c r="M154" s="165"/>
      <c r="N154" s="165"/>
      <c r="O154" s="165"/>
      <c r="P154" s="179"/>
      <c r="Q154" s="179"/>
      <c r="R154" s="165"/>
      <c r="S154" s="165"/>
      <c r="T154" s="165"/>
      <c r="U154" s="165"/>
      <c r="V154" s="165"/>
      <c r="W154" s="165"/>
      <c r="X154" s="165"/>
      <c r="Y154" s="165"/>
      <c r="Z154" s="165"/>
      <c r="AA154" s="165"/>
      <c r="AB154" s="165"/>
      <c r="AC154" s="165"/>
      <c r="AD154" s="165"/>
      <c r="AE154" s="165"/>
      <c r="AF154" s="165"/>
      <c r="AG154" s="165"/>
      <c r="AH154" s="165"/>
      <c r="AI154" s="165"/>
      <c r="AJ154" s="165"/>
      <c r="AK154" s="165"/>
      <c r="AL154" s="165"/>
      <c r="AM154" s="165"/>
      <c r="AN154" s="165"/>
      <c r="AO154" s="165"/>
      <c r="AP154" s="165"/>
      <c r="AQ154" s="165"/>
      <c r="AR154" s="165"/>
      <c r="AS154" s="165"/>
      <c r="AT154" s="165"/>
      <c r="AU154" s="165"/>
      <c r="AV154" s="165"/>
      <c r="AW154" s="165"/>
      <c r="AX154" s="165"/>
      <c r="AY154" s="165"/>
      <c r="AZ154" s="165"/>
      <c r="BA154" s="165"/>
      <c r="BB154" s="165"/>
      <c r="BC154" s="165"/>
      <c r="BD154" s="165"/>
      <c r="BE154" s="165"/>
      <c r="BF154" s="165"/>
      <c r="BG154" s="165"/>
      <c r="BH154" s="165"/>
      <c r="BI154" s="165"/>
      <c r="BJ154" s="165"/>
      <c r="BK154" s="165"/>
      <c r="BL154" s="165"/>
      <c r="BM154" s="165"/>
      <c r="BN154" s="165"/>
      <c r="BO154" s="165"/>
      <c r="BP154" s="165"/>
      <c r="BQ154" s="165"/>
      <c r="BR154" s="165"/>
      <c r="BS154" s="165"/>
      <c r="BT154" s="165"/>
      <c r="BU154" s="165"/>
      <c r="BV154" s="165"/>
      <c r="BW154" s="165"/>
      <c r="BX154" s="165"/>
      <c r="BY154" s="165"/>
      <c r="BZ154" s="165"/>
      <c r="CA154" s="165"/>
      <c r="CB154" s="165"/>
      <c r="CC154" s="165"/>
      <c r="CD154" s="165"/>
      <c r="CE154" s="165"/>
    </row>
    <row r="155" spans="1:83" ht="23">
      <c r="A155" s="165"/>
      <c r="B155" s="165"/>
      <c r="C155" s="165"/>
      <c r="D155" s="165"/>
      <c r="E155" s="165"/>
      <c r="F155" s="165"/>
      <c r="G155" s="165"/>
      <c r="H155" s="165"/>
      <c r="I155" s="165"/>
      <c r="J155" s="165"/>
      <c r="K155" s="165"/>
      <c r="L155" s="165"/>
      <c r="M155" s="165"/>
      <c r="N155" s="165"/>
      <c r="O155" s="165"/>
      <c r="P155" s="179"/>
      <c r="Q155" s="179"/>
      <c r="R155" s="165"/>
      <c r="S155" s="165"/>
      <c r="T155" s="165"/>
      <c r="U155" s="165"/>
      <c r="V155" s="165"/>
      <c r="W155" s="165"/>
      <c r="X155" s="165"/>
      <c r="Y155" s="165"/>
      <c r="Z155" s="165"/>
      <c r="AA155" s="165"/>
      <c r="AB155" s="165"/>
      <c r="AC155" s="165"/>
      <c r="AD155" s="165"/>
      <c r="AE155" s="165"/>
      <c r="AF155" s="165"/>
      <c r="AG155" s="165"/>
      <c r="AH155" s="165"/>
      <c r="AI155" s="165"/>
      <c r="AJ155" s="165"/>
      <c r="AK155" s="165"/>
      <c r="AL155" s="165"/>
      <c r="AM155" s="165"/>
      <c r="AN155" s="165"/>
      <c r="AO155" s="165"/>
      <c r="AP155" s="165"/>
      <c r="AQ155" s="165"/>
      <c r="AR155" s="165"/>
      <c r="AS155" s="165"/>
      <c r="AT155" s="165"/>
      <c r="AU155" s="165"/>
      <c r="AV155" s="165"/>
      <c r="AW155" s="165"/>
      <c r="AX155" s="165"/>
      <c r="AY155" s="165"/>
      <c r="AZ155" s="165"/>
      <c r="BA155" s="165"/>
      <c r="BB155" s="165"/>
      <c r="BC155" s="165"/>
      <c r="BD155" s="165"/>
      <c r="BE155" s="165"/>
      <c r="BF155" s="165"/>
      <c r="BG155" s="165"/>
      <c r="BH155" s="165"/>
      <c r="BI155" s="165"/>
      <c r="BJ155" s="165"/>
      <c r="BK155" s="165"/>
      <c r="BL155" s="165"/>
      <c r="BM155" s="165"/>
      <c r="BN155" s="165"/>
      <c r="BO155" s="165"/>
      <c r="BP155" s="165"/>
      <c r="BQ155" s="165"/>
      <c r="BR155" s="165"/>
      <c r="BS155" s="165"/>
      <c r="BT155" s="165"/>
      <c r="BU155" s="165"/>
      <c r="BV155" s="165"/>
      <c r="BW155" s="165"/>
      <c r="BX155" s="165"/>
      <c r="BY155" s="165"/>
      <c r="BZ155" s="165"/>
      <c r="CA155" s="165"/>
      <c r="CB155" s="165"/>
      <c r="CC155" s="165"/>
      <c r="CD155" s="165"/>
      <c r="CE155" s="165"/>
    </row>
    <row r="156" spans="1:83" ht="23">
      <c r="A156" s="165"/>
      <c r="B156" s="165"/>
      <c r="C156" s="165"/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79"/>
      <c r="Q156" s="179"/>
      <c r="R156" s="165"/>
      <c r="S156" s="165"/>
      <c r="T156" s="165"/>
      <c r="U156" s="165"/>
      <c r="V156" s="165"/>
      <c r="W156" s="165"/>
      <c r="X156" s="165"/>
      <c r="Y156" s="165"/>
      <c r="Z156" s="165"/>
      <c r="AA156" s="165"/>
      <c r="AB156" s="165"/>
      <c r="AC156" s="165"/>
      <c r="AD156" s="165"/>
      <c r="AE156" s="165"/>
      <c r="AF156" s="165"/>
      <c r="AG156" s="165"/>
      <c r="AH156" s="165"/>
      <c r="AI156" s="165"/>
      <c r="AJ156" s="165"/>
      <c r="AK156" s="165"/>
      <c r="AL156" s="165"/>
      <c r="AM156" s="165"/>
      <c r="AN156" s="165"/>
      <c r="AO156" s="165"/>
      <c r="AP156" s="165"/>
      <c r="AQ156" s="165"/>
      <c r="AR156" s="165"/>
      <c r="AS156" s="165"/>
      <c r="AT156" s="165"/>
      <c r="AU156" s="165"/>
      <c r="AV156" s="165"/>
      <c r="AW156" s="165"/>
      <c r="AX156" s="165"/>
      <c r="AY156" s="165"/>
      <c r="AZ156" s="165"/>
      <c r="BA156" s="165"/>
      <c r="BB156" s="165"/>
      <c r="BC156" s="165"/>
      <c r="BD156" s="165"/>
      <c r="BE156" s="165"/>
      <c r="BF156" s="165"/>
      <c r="BG156" s="165"/>
      <c r="BH156" s="165"/>
      <c r="BI156" s="165"/>
      <c r="BJ156" s="165"/>
      <c r="BK156" s="165"/>
      <c r="BL156" s="165"/>
      <c r="BM156" s="165"/>
      <c r="BN156" s="165"/>
      <c r="BO156" s="165"/>
      <c r="BP156" s="165"/>
      <c r="BQ156" s="165"/>
      <c r="BR156" s="165"/>
      <c r="BS156" s="165"/>
      <c r="BT156" s="165"/>
      <c r="BU156" s="165"/>
      <c r="BV156" s="165"/>
      <c r="BW156" s="165"/>
      <c r="BX156" s="165"/>
      <c r="BY156" s="165"/>
      <c r="BZ156" s="165"/>
      <c r="CA156" s="165"/>
      <c r="CB156" s="165"/>
      <c r="CC156" s="165"/>
      <c r="CD156" s="165"/>
      <c r="CE156" s="165"/>
    </row>
    <row r="157" spans="1:83" ht="23">
      <c r="A157" s="165"/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  <c r="N157" s="165"/>
      <c r="O157" s="165"/>
      <c r="P157" s="179"/>
      <c r="Q157" s="179"/>
      <c r="R157" s="165"/>
      <c r="S157" s="165"/>
      <c r="T157" s="165"/>
      <c r="U157" s="165"/>
      <c r="V157" s="165"/>
      <c r="W157" s="165"/>
      <c r="X157" s="165"/>
      <c r="Y157" s="165"/>
      <c r="Z157" s="165"/>
      <c r="AA157" s="165"/>
      <c r="AB157" s="165"/>
      <c r="AC157" s="165"/>
      <c r="AD157" s="165"/>
      <c r="AE157" s="165"/>
      <c r="AF157" s="165"/>
      <c r="AG157" s="165"/>
      <c r="AH157" s="165"/>
      <c r="AI157" s="165"/>
      <c r="AJ157" s="165"/>
      <c r="AK157" s="165"/>
      <c r="AL157" s="165"/>
      <c r="AM157" s="165"/>
      <c r="AN157" s="165"/>
      <c r="AO157" s="165"/>
      <c r="AP157" s="165"/>
      <c r="AQ157" s="165"/>
      <c r="AR157" s="165"/>
      <c r="AS157" s="165"/>
      <c r="AT157" s="165"/>
      <c r="AU157" s="165"/>
      <c r="AV157" s="165"/>
      <c r="AW157" s="165"/>
      <c r="AX157" s="165"/>
      <c r="AY157" s="165"/>
      <c r="AZ157" s="165"/>
      <c r="BA157" s="165"/>
      <c r="BB157" s="165"/>
      <c r="BC157" s="165"/>
      <c r="BD157" s="165"/>
      <c r="BE157" s="165"/>
      <c r="BF157" s="165"/>
      <c r="BG157" s="165"/>
      <c r="BH157" s="165"/>
      <c r="BI157" s="165"/>
      <c r="BJ157" s="165"/>
      <c r="BK157" s="165"/>
      <c r="BL157" s="165"/>
      <c r="BM157" s="165"/>
      <c r="BN157" s="165"/>
      <c r="BO157" s="165"/>
      <c r="BP157" s="165"/>
      <c r="BQ157" s="165"/>
      <c r="BR157" s="165"/>
      <c r="BS157" s="165"/>
      <c r="BT157" s="165"/>
      <c r="BU157" s="165"/>
      <c r="BV157" s="165"/>
      <c r="BW157" s="165"/>
      <c r="BX157" s="165"/>
      <c r="BY157" s="165"/>
      <c r="BZ157" s="165"/>
      <c r="CA157" s="165"/>
      <c r="CB157" s="165"/>
      <c r="CC157" s="165"/>
      <c r="CD157" s="165"/>
      <c r="CE157" s="165"/>
    </row>
    <row r="158" spans="1:83" ht="23">
      <c r="A158" s="165"/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  <c r="N158" s="165"/>
      <c r="O158" s="165"/>
      <c r="P158" s="179"/>
      <c r="Q158" s="179"/>
      <c r="R158" s="165"/>
      <c r="S158" s="165"/>
      <c r="T158" s="165"/>
      <c r="U158" s="165"/>
      <c r="V158" s="165"/>
      <c r="W158" s="165"/>
      <c r="X158" s="165"/>
      <c r="Y158" s="165"/>
      <c r="Z158" s="165"/>
      <c r="AA158" s="165"/>
      <c r="AB158" s="165"/>
      <c r="AC158" s="165"/>
      <c r="AD158" s="165"/>
      <c r="AE158" s="165"/>
      <c r="AF158" s="165"/>
      <c r="AG158" s="165"/>
      <c r="AH158" s="165"/>
      <c r="AI158" s="165"/>
      <c r="AJ158" s="165"/>
      <c r="AK158" s="165"/>
      <c r="AL158" s="165"/>
      <c r="AM158" s="165"/>
      <c r="AN158" s="165"/>
      <c r="AO158" s="165"/>
      <c r="AP158" s="165"/>
      <c r="AQ158" s="165"/>
      <c r="AR158" s="165"/>
      <c r="AS158" s="165"/>
      <c r="AT158" s="165"/>
      <c r="AU158" s="165"/>
      <c r="AV158" s="165"/>
      <c r="AW158" s="165"/>
      <c r="AX158" s="165"/>
      <c r="AY158" s="165"/>
      <c r="AZ158" s="165"/>
      <c r="BA158" s="165"/>
      <c r="BB158" s="165"/>
      <c r="BC158" s="165"/>
      <c r="BD158" s="165"/>
      <c r="BE158" s="165"/>
      <c r="BF158" s="165"/>
      <c r="BG158" s="165"/>
      <c r="BH158" s="165"/>
      <c r="BI158" s="165"/>
      <c r="BJ158" s="165"/>
      <c r="BK158" s="165"/>
      <c r="BL158" s="165"/>
      <c r="BM158" s="165"/>
      <c r="BN158" s="165"/>
      <c r="BO158" s="165"/>
      <c r="BP158" s="165"/>
      <c r="BQ158" s="165"/>
      <c r="BR158" s="165"/>
      <c r="BS158" s="165"/>
      <c r="BT158" s="165"/>
      <c r="BU158" s="165"/>
      <c r="BV158" s="165"/>
      <c r="BW158" s="165"/>
      <c r="BX158" s="165"/>
      <c r="BY158" s="165"/>
      <c r="BZ158" s="165"/>
      <c r="CA158" s="165"/>
      <c r="CB158" s="165"/>
      <c r="CC158" s="165"/>
      <c r="CD158" s="165"/>
      <c r="CE158" s="165"/>
    </row>
    <row r="159" spans="1:83" ht="23">
      <c r="A159" s="165"/>
      <c r="B159" s="165"/>
      <c r="C159" s="165"/>
      <c r="D159" s="165"/>
      <c r="E159" s="165"/>
      <c r="F159" s="165"/>
      <c r="G159" s="165"/>
      <c r="H159" s="165"/>
      <c r="I159" s="165"/>
      <c r="J159" s="165"/>
      <c r="K159" s="165"/>
      <c r="L159" s="165"/>
      <c r="M159" s="165"/>
      <c r="N159" s="165"/>
      <c r="O159" s="165"/>
      <c r="P159" s="179"/>
      <c r="Q159" s="179"/>
      <c r="R159" s="165"/>
      <c r="S159" s="165"/>
      <c r="T159" s="165"/>
      <c r="U159" s="165"/>
      <c r="V159" s="165"/>
      <c r="W159" s="165"/>
      <c r="X159" s="165"/>
      <c r="Y159" s="165"/>
      <c r="Z159" s="165"/>
      <c r="AA159" s="165"/>
      <c r="AB159" s="165"/>
      <c r="AC159" s="165"/>
      <c r="AD159" s="165"/>
      <c r="AE159" s="165"/>
      <c r="AF159" s="165"/>
      <c r="AG159" s="165"/>
      <c r="AH159" s="165"/>
      <c r="AI159" s="165"/>
      <c r="AJ159" s="165"/>
      <c r="AK159" s="165"/>
      <c r="AL159" s="165"/>
      <c r="AM159" s="165"/>
      <c r="AN159" s="165"/>
      <c r="AO159" s="165"/>
      <c r="AP159" s="165"/>
      <c r="AQ159" s="165"/>
      <c r="AR159" s="165"/>
      <c r="AS159" s="165"/>
      <c r="AT159" s="165"/>
      <c r="AU159" s="165"/>
      <c r="AV159" s="165"/>
      <c r="AW159" s="165"/>
      <c r="AX159" s="165"/>
      <c r="AY159" s="165"/>
      <c r="AZ159" s="165"/>
      <c r="BA159" s="165"/>
      <c r="BB159" s="165"/>
      <c r="BC159" s="165"/>
      <c r="BD159" s="165"/>
      <c r="BE159" s="165"/>
      <c r="BF159" s="165"/>
      <c r="BG159" s="165"/>
      <c r="BH159" s="165"/>
      <c r="BI159" s="165"/>
      <c r="BJ159" s="165"/>
      <c r="BK159" s="165"/>
      <c r="BL159" s="165"/>
      <c r="BM159" s="165"/>
      <c r="BN159" s="165"/>
      <c r="BO159" s="165"/>
      <c r="BP159" s="165"/>
      <c r="BQ159" s="165"/>
      <c r="BR159" s="165"/>
      <c r="BS159" s="165"/>
      <c r="BT159" s="165"/>
      <c r="BU159" s="165"/>
      <c r="BV159" s="165"/>
      <c r="BW159" s="165"/>
      <c r="BX159" s="165"/>
      <c r="BY159" s="165"/>
      <c r="BZ159" s="165"/>
      <c r="CA159" s="165"/>
      <c r="CB159" s="165"/>
      <c r="CC159" s="165"/>
      <c r="CD159" s="165"/>
      <c r="CE159" s="165"/>
    </row>
    <row r="160" spans="1:83" ht="23">
      <c r="A160" s="165"/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65"/>
      <c r="N160" s="165"/>
      <c r="O160" s="165"/>
      <c r="P160" s="179"/>
      <c r="Q160" s="179"/>
      <c r="R160" s="165"/>
      <c r="S160" s="165"/>
      <c r="T160" s="165"/>
      <c r="U160" s="165"/>
      <c r="V160" s="165"/>
      <c r="W160" s="165"/>
      <c r="X160" s="165"/>
      <c r="Y160" s="165"/>
      <c r="Z160" s="165"/>
      <c r="AA160" s="165"/>
      <c r="AB160" s="165"/>
      <c r="AC160" s="165"/>
      <c r="AD160" s="165"/>
      <c r="AE160" s="165"/>
      <c r="AF160" s="165"/>
      <c r="AG160" s="165"/>
      <c r="AH160" s="165"/>
      <c r="AI160" s="165"/>
      <c r="AJ160" s="165"/>
      <c r="AK160" s="165"/>
      <c r="AL160" s="165"/>
      <c r="AM160" s="165"/>
      <c r="AN160" s="165"/>
      <c r="AO160" s="165"/>
      <c r="AP160" s="165"/>
      <c r="AQ160" s="165"/>
      <c r="AR160" s="165"/>
      <c r="AS160" s="165"/>
      <c r="AT160" s="165"/>
      <c r="AU160" s="165"/>
      <c r="AV160" s="165"/>
      <c r="AW160" s="165"/>
      <c r="AX160" s="165"/>
      <c r="AY160" s="165"/>
      <c r="AZ160" s="165"/>
      <c r="BA160" s="165"/>
      <c r="BB160" s="165"/>
      <c r="BC160" s="165"/>
      <c r="BD160" s="165"/>
      <c r="BE160" s="165"/>
      <c r="BF160" s="165"/>
      <c r="BG160" s="165"/>
      <c r="BH160" s="165"/>
      <c r="BI160" s="165"/>
      <c r="BJ160" s="165"/>
      <c r="BK160" s="165"/>
      <c r="BL160" s="165"/>
      <c r="BM160" s="165"/>
      <c r="BN160" s="165"/>
      <c r="BO160" s="165"/>
      <c r="BP160" s="165"/>
      <c r="BQ160" s="165"/>
      <c r="BR160" s="165"/>
      <c r="BS160" s="165"/>
      <c r="BT160" s="165"/>
      <c r="BU160" s="165"/>
      <c r="BV160" s="165"/>
      <c r="BW160" s="165"/>
      <c r="BX160" s="165"/>
      <c r="BY160" s="165"/>
      <c r="BZ160" s="165"/>
      <c r="CA160" s="165"/>
      <c r="CB160" s="165"/>
      <c r="CC160" s="165"/>
      <c r="CD160" s="165"/>
      <c r="CE160" s="165"/>
    </row>
    <row r="161" spans="1:83" ht="23">
      <c r="A161" s="165"/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65"/>
      <c r="N161" s="165"/>
      <c r="O161" s="165"/>
      <c r="P161" s="179"/>
      <c r="Q161" s="179"/>
      <c r="R161" s="165"/>
      <c r="S161" s="165"/>
      <c r="T161" s="165"/>
      <c r="U161" s="165"/>
      <c r="V161" s="165"/>
      <c r="W161" s="165"/>
      <c r="X161" s="165"/>
      <c r="Y161" s="165"/>
      <c r="Z161" s="165"/>
      <c r="AA161" s="165"/>
      <c r="AB161" s="165"/>
      <c r="AC161" s="165"/>
      <c r="AD161" s="165"/>
      <c r="AE161" s="165"/>
      <c r="AF161" s="165"/>
      <c r="AG161" s="165"/>
      <c r="AH161" s="165"/>
      <c r="AI161" s="165"/>
      <c r="AJ161" s="165"/>
      <c r="AK161" s="165"/>
      <c r="AL161" s="165"/>
      <c r="AM161" s="165"/>
      <c r="AN161" s="165"/>
      <c r="AO161" s="165"/>
      <c r="AP161" s="165"/>
      <c r="AQ161" s="165"/>
      <c r="AR161" s="165"/>
      <c r="AS161" s="165"/>
      <c r="AT161" s="165"/>
      <c r="AU161" s="165"/>
      <c r="AV161" s="165"/>
      <c r="AW161" s="165"/>
      <c r="AX161" s="165"/>
      <c r="AY161" s="165"/>
      <c r="AZ161" s="165"/>
      <c r="BA161" s="165"/>
      <c r="BB161" s="165"/>
      <c r="BC161" s="165"/>
      <c r="BD161" s="165"/>
      <c r="BE161" s="165"/>
      <c r="BF161" s="165"/>
      <c r="BG161" s="165"/>
      <c r="BH161" s="165"/>
      <c r="BI161" s="165"/>
      <c r="BJ161" s="165"/>
      <c r="BK161" s="165"/>
      <c r="BL161" s="165"/>
      <c r="BM161" s="165"/>
      <c r="BN161" s="165"/>
      <c r="BO161" s="165"/>
      <c r="BP161" s="165"/>
      <c r="BQ161" s="165"/>
      <c r="BR161" s="165"/>
      <c r="BS161" s="165"/>
      <c r="BT161" s="165"/>
      <c r="BU161" s="165"/>
      <c r="BV161" s="165"/>
      <c r="BW161" s="165"/>
      <c r="BX161" s="165"/>
      <c r="BY161" s="165"/>
      <c r="BZ161" s="165"/>
      <c r="CA161" s="165"/>
      <c r="CB161" s="165"/>
      <c r="CC161" s="165"/>
      <c r="CD161" s="165"/>
      <c r="CE161" s="165"/>
    </row>
    <row r="162" spans="1:83" ht="23">
      <c r="A162" s="165"/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79"/>
      <c r="Q162" s="179"/>
      <c r="R162" s="165"/>
      <c r="S162" s="165"/>
      <c r="T162" s="165"/>
      <c r="U162" s="165"/>
      <c r="V162" s="165"/>
      <c r="W162" s="165"/>
      <c r="X162" s="165"/>
      <c r="Y162" s="165"/>
      <c r="Z162" s="165"/>
      <c r="AA162" s="165"/>
      <c r="AB162" s="165"/>
      <c r="AC162" s="165"/>
      <c r="AD162" s="165"/>
      <c r="AE162" s="165"/>
      <c r="AF162" s="165"/>
      <c r="AG162" s="165"/>
      <c r="AH162" s="165"/>
      <c r="AI162" s="165"/>
      <c r="AJ162" s="165"/>
      <c r="AK162" s="165"/>
      <c r="AL162" s="165"/>
      <c r="AM162" s="165"/>
      <c r="AN162" s="165"/>
      <c r="AO162" s="165"/>
      <c r="AP162" s="165"/>
      <c r="AQ162" s="165"/>
      <c r="AR162" s="165"/>
      <c r="AS162" s="165"/>
      <c r="AT162" s="165"/>
      <c r="AU162" s="165"/>
      <c r="AV162" s="165"/>
      <c r="AW162" s="165"/>
      <c r="AX162" s="165"/>
      <c r="AY162" s="165"/>
      <c r="AZ162" s="165"/>
      <c r="BA162" s="165"/>
      <c r="BB162" s="165"/>
      <c r="BC162" s="165"/>
      <c r="BD162" s="165"/>
      <c r="BE162" s="165"/>
      <c r="BF162" s="165"/>
      <c r="BG162" s="165"/>
      <c r="BH162" s="165"/>
      <c r="BI162" s="165"/>
      <c r="BJ162" s="165"/>
      <c r="BK162" s="165"/>
      <c r="BL162" s="165"/>
      <c r="BM162" s="165"/>
      <c r="BN162" s="165"/>
      <c r="BO162" s="165"/>
      <c r="BP162" s="165"/>
      <c r="BQ162" s="165"/>
      <c r="BR162" s="165"/>
      <c r="BS162" s="165"/>
      <c r="BT162" s="165"/>
      <c r="BU162" s="165"/>
      <c r="BV162" s="165"/>
      <c r="BW162" s="165"/>
      <c r="BX162" s="165"/>
      <c r="BY162" s="165"/>
      <c r="BZ162" s="165"/>
      <c r="CA162" s="165"/>
      <c r="CB162" s="165"/>
      <c r="CC162" s="165"/>
      <c r="CD162" s="165"/>
      <c r="CE162" s="165"/>
    </row>
    <row r="163" spans="1:83" ht="23">
      <c r="A163" s="165"/>
      <c r="B163" s="165"/>
      <c r="C163" s="165"/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79"/>
      <c r="Q163" s="179"/>
      <c r="R163" s="165"/>
      <c r="S163" s="165"/>
      <c r="T163" s="165"/>
      <c r="U163" s="165"/>
      <c r="V163" s="165"/>
      <c r="W163" s="165"/>
      <c r="X163" s="165"/>
      <c r="Y163" s="165"/>
      <c r="Z163" s="165"/>
      <c r="AA163" s="165"/>
      <c r="AB163" s="165"/>
      <c r="AC163" s="165"/>
      <c r="AD163" s="165"/>
      <c r="AE163" s="165"/>
      <c r="AF163" s="165"/>
      <c r="AG163" s="165"/>
      <c r="AH163" s="165"/>
      <c r="AI163" s="165"/>
      <c r="AJ163" s="165"/>
      <c r="AK163" s="165"/>
      <c r="AL163" s="165"/>
      <c r="AM163" s="165"/>
      <c r="AN163" s="165"/>
      <c r="AO163" s="165"/>
      <c r="AP163" s="165"/>
      <c r="AQ163" s="165"/>
      <c r="AR163" s="165"/>
      <c r="AS163" s="165"/>
      <c r="AT163" s="165"/>
      <c r="AU163" s="165"/>
      <c r="AV163" s="165"/>
      <c r="AW163" s="165"/>
      <c r="AX163" s="165"/>
      <c r="AY163" s="165"/>
      <c r="AZ163" s="165"/>
      <c r="BA163" s="165"/>
      <c r="BB163" s="165"/>
      <c r="BC163" s="165"/>
      <c r="BD163" s="165"/>
      <c r="BE163" s="165"/>
      <c r="BF163" s="165"/>
      <c r="BG163" s="165"/>
      <c r="BH163" s="165"/>
      <c r="BI163" s="165"/>
      <c r="BJ163" s="165"/>
      <c r="BK163" s="165"/>
      <c r="BL163" s="165"/>
      <c r="BM163" s="165"/>
      <c r="BN163" s="165"/>
      <c r="BO163" s="165"/>
      <c r="BP163" s="165"/>
      <c r="BQ163" s="165"/>
      <c r="BR163" s="165"/>
      <c r="BS163" s="165"/>
      <c r="BT163" s="165"/>
      <c r="BU163" s="165"/>
      <c r="BV163" s="165"/>
      <c r="BW163" s="165"/>
      <c r="BX163" s="165"/>
      <c r="BY163" s="165"/>
      <c r="BZ163" s="165"/>
      <c r="CA163" s="165"/>
      <c r="CB163" s="165"/>
      <c r="CC163" s="165"/>
      <c r="CD163" s="165"/>
      <c r="CE163" s="165"/>
    </row>
    <row r="164" spans="1:83" ht="23">
      <c r="A164" s="165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65"/>
      <c r="M164" s="165"/>
      <c r="N164" s="165"/>
      <c r="O164" s="165"/>
      <c r="P164" s="179"/>
      <c r="Q164" s="179"/>
      <c r="R164" s="165"/>
      <c r="S164" s="165"/>
      <c r="T164" s="165"/>
      <c r="U164" s="165"/>
      <c r="V164" s="165"/>
      <c r="W164" s="165"/>
      <c r="X164" s="165"/>
      <c r="Y164" s="165"/>
      <c r="Z164" s="165"/>
      <c r="AA164" s="165"/>
      <c r="AB164" s="165"/>
      <c r="AC164" s="165"/>
      <c r="AD164" s="165"/>
      <c r="AE164" s="165"/>
      <c r="AF164" s="165"/>
      <c r="AG164" s="165"/>
      <c r="AH164" s="165"/>
      <c r="AI164" s="165"/>
      <c r="AJ164" s="165"/>
      <c r="AK164" s="165"/>
      <c r="AL164" s="165"/>
      <c r="AM164" s="165"/>
      <c r="AN164" s="165"/>
      <c r="AO164" s="165"/>
      <c r="AP164" s="165"/>
      <c r="AQ164" s="165"/>
      <c r="AR164" s="165"/>
      <c r="AS164" s="165"/>
      <c r="AT164" s="165"/>
      <c r="AU164" s="165"/>
      <c r="AV164" s="165"/>
      <c r="AW164" s="165"/>
      <c r="AX164" s="165"/>
      <c r="AY164" s="165"/>
      <c r="AZ164" s="165"/>
      <c r="BA164" s="165"/>
      <c r="BB164" s="165"/>
      <c r="BC164" s="165"/>
      <c r="BD164" s="165"/>
      <c r="BE164" s="165"/>
      <c r="BF164" s="165"/>
      <c r="BG164" s="165"/>
      <c r="BH164" s="165"/>
      <c r="BI164" s="165"/>
      <c r="BJ164" s="165"/>
      <c r="BK164" s="165"/>
      <c r="BL164" s="165"/>
      <c r="BM164" s="165"/>
      <c r="BN164" s="165"/>
      <c r="BO164" s="165"/>
      <c r="BP164" s="165"/>
      <c r="BQ164" s="165"/>
      <c r="BR164" s="165"/>
      <c r="BS164" s="165"/>
      <c r="BT164" s="165"/>
      <c r="BU164" s="165"/>
      <c r="BV164" s="165"/>
      <c r="BW164" s="165"/>
      <c r="BX164" s="165"/>
      <c r="BY164" s="165"/>
      <c r="BZ164" s="165"/>
      <c r="CA164" s="165"/>
      <c r="CB164" s="165"/>
      <c r="CC164" s="165"/>
      <c r="CD164" s="165"/>
      <c r="CE164" s="165"/>
    </row>
    <row r="165" spans="1:83" ht="23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65"/>
      <c r="M165" s="165"/>
      <c r="N165" s="165"/>
      <c r="O165" s="165"/>
      <c r="P165" s="179"/>
      <c r="Q165" s="179"/>
      <c r="R165" s="165"/>
      <c r="S165" s="165"/>
      <c r="T165" s="165"/>
      <c r="U165" s="165"/>
      <c r="V165" s="165"/>
      <c r="W165" s="165"/>
      <c r="X165" s="165"/>
      <c r="Y165" s="165"/>
      <c r="Z165" s="165"/>
      <c r="AA165" s="165"/>
      <c r="AB165" s="165"/>
      <c r="AC165" s="165"/>
      <c r="AD165" s="165"/>
      <c r="AE165" s="165"/>
      <c r="AF165" s="165"/>
      <c r="AG165" s="165"/>
      <c r="AH165" s="165"/>
      <c r="AI165" s="165"/>
      <c r="AJ165" s="165"/>
      <c r="AK165" s="165"/>
      <c r="AL165" s="165"/>
      <c r="AM165" s="165"/>
      <c r="AN165" s="165"/>
      <c r="AO165" s="165"/>
      <c r="AP165" s="165"/>
      <c r="AQ165" s="165"/>
      <c r="AR165" s="165"/>
      <c r="AS165" s="165"/>
      <c r="AT165" s="165"/>
      <c r="AU165" s="165"/>
      <c r="AV165" s="165"/>
      <c r="AW165" s="165"/>
      <c r="AX165" s="165"/>
      <c r="AY165" s="165"/>
      <c r="AZ165" s="165"/>
      <c r="BA165" s="165"/>
      <c r="BB165" s="165"/>
      <c r="BC165" s="165"/>
      <c r="BD165" s="165"/>
      <c r="BE165" s="165"/>
      <c r="BF165" s="165"/>
      <c r="BG165" s="165"/>
      <c r="BH165" s="165"/>
      <c r="BI165" s="165"/>
      <c r="BJ165" s="165"/>
      <c r="BK165" s="165"/>
      <c r="BL165" s="165"/>
      <c r="BM165" s="165"/>
      <c r="BN165" s="165"/>
      <c r="BO165" s="165"/>
      <c r="BP165" s="165"/>
      <c r="BQ165" s="165"/>
      <c r="BR165" s="165"/>
      <c r="BS165" s="165"/>
      <c r="BT165" s="165"/>
      <c r="BU165" s="165"/>
      <c r="BV165" s="165"/>
      <c r="BW165" s="165"/>
      <c r="BX165" s="165"/>
      <c r="BY165" s="165"/>
      <c r="BZ165" s="165"/>
      <c r="CA165" s="165"/>
      <c r="CB165" s="165"/>
      <c r="CC165" s="165"/>
      <c r="CD165" s="165"/>
      <c r="CE165" s="165"/>
    </row>
    <row r="166" spans="1:83" ht="23">
      <c r="A166" s="165"/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79"/>
      <c r="Q166" s="179"/>
      <c r="R166" s="165"/>
      <c r="S166" s="165"/>
      <c r="T166" s="165"/>
      <c r="U166" s="165"/>
      <c r="V166" s="165"/>
      <c r="W166" s="165"/>
      <c r="X166" s="165"/>
      <c r="Y166" s="165"/>
      <c r="Z166" s="165"/>
      <c r="AA166" s="165"/>
      <c r="AB166" s="165"/>
      <c r="AC166" s="165"/>
      <c r="AD166" s="165"/>
      <c r="AE166" s="165"/>
      <c r="AF166" s="165"/>
      <c r="AG166" s="165"/>
      <c r="AH166" s="165"/>
      <c r="AI166" s="165"/>
      <c r="AJ166" s="165"/>
      <c r="AK166" s="165"/>
      <c r="AL166" s="165"/>
      <c r="AM166" s="165"/>
      <c r="AN166" s="165"/>
      <c r="AO166" s="165"/>
      <c r="AP166" s="165"/>
      <c r="AQ166" s="165"/>
      <c r="AR166" s="165"/>
      <c r="AS166" s="165"/>
      <c r="AT166" s="165"/>
      <c r="AU166" s="165"/>
      <c r="AV166" s="165"/>
      <c r="AW166" s="165"/>
      <c r="AX166" s="165"/>
      <c r="AY166" s="165"/>
      <c r="AZ166" s="165"/>
      <c r="BA166" s="165"/>
      <c r="BB166" s="165"/>
      <c r="BC166" s="165"/>
      <c r="BD166" s="165"/>
      <c r="BE166" s="165"/>
      <c r="BF166" s="165"/>
      <c r="BG166" s="165"/>
      <c r="BH166" s="165"/>
      <c r="BI166" s="165"/>
      <c r="BJ166" s="165"/>
      <c r="BK166" s="165"/>
      <c r="BL166" s="165"/>
      <c r="BM166" s="165"/>
      <c r="BN166" s="165"/>
      <c r="BO166" s="165"/>
      <c r="BP166" s="165"/>
      <c r="BQ166" s="165"/>
      <c r="BR166" s="165"/>
      <c r="BS166" s="165"/>
      <c r="BT166" s="165"/>
      <c r="BU166" s="165"/>
      <c r="BV166" s="165"/>
      <c r="BW166" s="165"/>
      <c r="BX166" s="165"/>
      <c r="BY166" s="165"/>
      <c r="BZ166" s="165"/>
      <c r="CA166" s="165"/>
      <c r="CB166" s="165"/>
      <c r="CC166" s="165"/>
      <c r="CD166" s="165"/>
      <c r="CE166" s="165"/>
    </row>
    <row r="167" spans="1:83" ht="23">
      <c r="A167" s="165"/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79"/>
      <c r="Q167" s="179"/>
      <c r="R167" s="165"/>
      <c r="S167" s="165"/>
      <c r="T167" s="165"/>
      <c r="U167" s="165"/>
      <c r="V167" s="165"/>
      <c r="W167" s="165"/>
      <c r="X167" s="165"/>
      <c r="Y167" s="165"/>
      <c r="Z167" s="165"/>
      <c r="AA167" s="165"/>
      <c r="AB167" s="165"/>
      <c r="AC167" s="165"/>
      <c r="AD167" s="165"/>
      <c r="AE167" s="165"/>
      <c r="AF167" s="165"/>
      <c r="AG167" s="165"/>
      <c r="AH167" s="165"/>
      <c r="AI167" s="165"/>
      <c r="AJ167" s="165"/>
      <c r="AK167" s="165"/>
      <c r="AL167" s="165"/>
      <c r="AM167" s="165"/>
      <c r="AN167" s="165"/>
      <c r="AO167" s="165"/>
      <c r="AP167" s="165"/>
      <c r="AQ167" s="165"/>
      <c r="AR167" s="165"/>
      <c r="AS167" s="165"/>
      <c r="AT167" s="165"/>
      <c r="AU167" s="165"/>
      <c r="AV167" s="165"/>
      <c r="AW167" s="165"/>
      <c r="AX167" s="165"/>
      <c r="AY167" s="165"/>
      <c r="AZ167" s="165"/>
      <c r="BA167" s="165"/>
      <c r="BB167" s="165"/>
      <c r="BC167" s="165"/>
      <c r="BD167" s="165"/>
      <c r="BE167" s="165"/>
      <c r="BF167" s="165"/>
      <c r="BG167" s="165"/>
      <c r="BH167" s="165"/>
      <c r="BI167" s="165"/>
      <c r="BJ167" s="165"/>
      <c r="BK167" s="165"/>
      <c r="BL167" s="165"/>
      <c r="BM167" s="165"/>
      <c r="BN167" s="165"/>
      <c r="BO167" s="165"/>
      <c r="BP167" s="165"/>
      <c r="BQ167" s="165"/>
      <c r="BR167" s="165"/>
      <c r="BS167" s="165"/>
      <c r="BT167" s="165"/>
      <c r="BU167" s="165"/>
      <c r="BV167" s="165"/>
      <c r="BW167" s="165"/>
      <c r="BX167" s="165"/>
      <c r="BY167" s="165"/>
      <c r="BZ167" s="165"/>
      <c r="CA167" s="165"/>
      <c r="CB167" s="165"/>
      <c r="CC167" s="165"/>
      <c r="CD167" s="165"/>
      <c r="CE167" s="165"/>
    </row>
    <row r="168" spans="1:83" ht="23">
      <c r="A168" s="165"/>
      <c r="B168" s="165"/>
      <c r="C168" s="165"/>
      <c r="D168" s="165"/>
      <c r="E168" s="165"/>
      <c r="F168" s="165"/>
      <c r="G168" s="165"/>
      <c r="H168" s="165"/>
      <c r="I168" s="165"/>
      <c r="J168" s="165"/>
      <c r="K168" s="165"/>
      <c r="L168" s="165"/>
      <c r="M168" s="165"/>
      <c r="N168" s="165"/>
      <c r="O168" s="165"/>
      <c r="P168" s="179"/>
      <c r="Q168" s="179"/>
      <c r="R168" s="165"/>
      <c r="S168" s="165"/>
      <c r="T168" s="165"/>
      <c r="U168" s="165"/>
      <c r="V168" s="165"/>
      <c r="W168" s="165"/>
      <c r="X168" s="165"/>
      <c r="Y168" s="165"/>
      <c r="Z168" s="165"/>
      <c r="AA168" s="165"/>
      <c r="AB168" s="165"/>
      <c r="AC168" s="165"/>
      <c r="AD168" s="165"/>
      <c r="AE168" s="165"/>
      <c r="AF168" s="165"/>
      <c r="AG168" s="165"/>
      <c r="AH168" s="165"/>
      <c r="AI168" s="165"/>
      <c r="AJ168" s="165"/>
      <c r="AK168" s="165"/>
      <c r="AL168" s="165"/>
      <c r="AM168" s="165"/>
      <c r="AN168" s="165"/>
      <c r="AO168" s="165"/>
      <c r="AP168" s="165"/>
      <c r="AQ168" s="165"/>
      <c r="AR168" s="165"/>
      <c r="AS168" s="165"/>
      <c r="AT168" s="165"/>
      <c r="AU168" s="165"/>
      <c r="AV168" s="165"/>
      <c r="AW168" s="165"/>
      <c r="AX168" s="165"/>
      <c r="AY168" s="165"/>
      <c r="AZ168" s="165"/>
      <c r="BA168" s="165"/>
      <c r="BB168" s="165"/>
      <c r="BC168" s="165"/>
      <c r="BD168" s="165"/>
      <c r="BE168" s="165"/>
      <c r="BF168" s="165"/>
      <c r="BG168" s="165"/>
      <c r="BH168" s="165"/>
      <c r="BI168" s="165"/>
      <c r="BJ168" s="165"/>
      <c r="BK168" s="165"/>
      <c r="BL168" s="165"/>
      <c r="BM168" s="165"/>
      <c r="BN168" s="165"/>
      <c r="BO168" s="165"/>
      <c r="BP168" s="165"/>
      <c r="BQ168" s="165"/>
      <c r="BR168" s="165"/>
      <c r="BS168" s="165"/>
      <c r="BT168" s="165"/>
      <c r="BU168" s="165"/>
      <c r="BV168" s="165"/>
      <c r="BW168" s="165"/>
      <c r="BX168" s="165"/>
      <c r="BY168" s="165"/>
      <c r="BZ168" s="165"/>
      <c r="CA168" s="165"/>
      <c r="CB168" s="165"/>
      <c r="CC168" s="165"/>
      <c r="CD168" s="165"/>
      <c r="CE168" s="165"/>
    </row>
    <row r="169" spans="1:83" ht="23">
      <c r="A169" s="165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65"/>
      <c r="M169" s="165"/>
      <c r="N169" s="165"/>
      <c r="O169" s="165"/>
      <c r="P169" s="179"/>
      <c r="Q169" s="179"/>
      <c r="R169" s="165"/>
      <c r="S169" s="165"/>
      <c r="T169" s="165"/>
      <c r="U169" s="165"/>
      <c r="V169" s="165"/>
      <c r="W169" s="165"/>
      <c r="X169" s="165"/>
      <c r="Y169" s="165"/>
      <c r="Z169" s="165"/>
      <c r="AA169" s="165"/>
      <c r="AB169" s="165"/>
      <c r="AC169" s="165"/>
      <c r="AD169" s="165"/>
      <c r="AE169" s="165"/>
      <c r="AF169" s="165"/>
      <c r="AG169" s="165"/>
      <c r="AH169" s="165"/>
      <c r="AI169" s="165"/>
      <c r="AJ169" s="165"/>
      <c r="AK169" s="165"/>
      <c r="AL169" s="165"/>
      <c r="AM169" s="165"/>
      <c r="AN169" s="165"/>
      <c r="AO169" s="165"/>
      <c r="AP169" s="165"/>
      <c r="AQ169" s="165"/>
      <c r="AR169" s="165"/>
      <c r="AS169" s="165"/>
      <c r="AT169" s="165"/>
      <c r="AU169" s="165"/>
      <c r="AV169" s="165"/>
      <c r="AW169" s="165"/>
      <c r="AX169" s="165"/>
      <c r="AY169" s="165"/>
      <c r="AZ169" s="165"/>
      <c r="BA169" s="165"/>
      <c r="BB169" s="165"/>
      <c r="BC169" s="165"/>
      <c r="BD169" s="165"/>
      <c r="BE169" s="165"/>
      <c r="BF169" s="165"/>
      <c r="BG169" s="165"/>
      <c r="BH169" s="165"/>
      <c r="BI169" s="165"/>
      <c r="BJ169" s="165"/>
      <c r="BK169" s="165"/>
      <c r="BL169" s="165"/>
      <c r="BM169" s="165"/>
      <c r="BN169" s="165"/>
      <c r="BO169" s="165"/>
      <c r="BP169" s="165"/>
      <c r="BQ169" s="165"/>
      <c r="BR169" s="165"/>
      <c r="BS169" s="165"/>
      <c r="BT169" s="165"/>
      <c r="BU169" s="165"/>
      <c r="BV169" s="165"/>
      <c r="BW169" s="165"/>
      <c r="BX169" s="165"/>
      <c r="BY169" s="165"/>
      <c r="BZ169" s="165"/>
      <c r="CA169" s="165"/>
      <c r="CB169" s="165"/>
      <c r="CC169" s="165"/>
      <c r="CD169" s="165"/>
      <c r="CE169" s="165"/>
    </row>
    <row r="170" spans="1:83" ht="23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65"/>
      <c r="M170" s="165"/>
      <c r="N170" s="165"/>
      <c r="O170" s="165"/>
      <c r="P170" s="179"/>
      <c r="Q170" s="179"/>
      <c r="R170" s="165"/>
      <c r="S170" s="165"/>
      <c r="T170" s="165"/>
      <c r="U170" s="165"/>
      <c r="V170" s="165"/>
      <c r="W170" s="165"/>
      <c r="X170" s="165"/>
      <c r="Y170" s="165"/>
      <c r="Z170" s="165"/>
      <c r="AA170" s="165"/>
      <c r="AB170" s="165"/>
      <c r="AC170" s="165"/>
      <c r="AD170" s="165"/>
      <c r="AE170" s="165"/>
      <c r="AF170" s="165"/>
      <c r="AG170" s="165"/>
      <c r="AH170" s="165"/>
      <c r="AI170" s="165"/>
      <c r="AJ170" s="165"/>
      <c r="AK170" s="165"/>
      <c r="AL170" s="165"/>
      <c r="AM170" s="165"/>
      <c r="AN170" s="165"/>
      <c r="AO170" s="165"/>
      <c r="AP170" s="165"/>
      <c r="AQ170" s="165"/>
      <c r="AR170" s="165"/>
      <c r="AS170" s="165"/>
      <c r="AT170" s="165"/>
      <c r="AU170" s="165"/>
      <c r="AV170" s="165"/>
      <c r="AW170" s="165"/>
      <c r="AX170" s="165"/>
      <c r="AY170" s="165"/>
      <c r="AZ170" s="165"/>
      <c r="BA170" s="165"/>
      <c r="BB170" s="165"/>
      <c r="BC170" s="165"/>
      <c r="BD170" s="165"/>
      <c r="BE170" s="165"/>
      <c r="BF170" s="165"/>
      <c r="BG170" s="165"/>
      <c r="BH170" s="165"/>
      <c r="BI170" s="165"/>
      <c r="BJ170" s="165"/>
      <c r="BK170" s="165"/>
      <c r="BL170" s="165"/>
      <c r="BM170" s="165"/>
      <c r="BN170" s="165"/>
      <c r="BO170" s="165"/>
      <c r="BP170" s="165"/>
      <c r="BQ170" s="165"/>
      <c r="BR170" s="165"/>
      <c r="BS170" s="165"/>
      <c r="BT170" s="165"/>
      <c r="BU170" s="165"/>
      <c r="BV170" s="165"/>
      <c r="BW170" s="165"/>
      <c r="BX170" s="165"/>
      <c r="BY170" s="165"/>
      <c r="BZ170" s="165"/>
      <c r="CA170" s="165"/>
      <c r="CB170" s="165"/>
      <c r="CC170" s="165"/>
      <c r="CD170" s="165"/>
      <c r="CE170" s="165"/>
    </row>
    <row r="171" spans="1:83" ht="23">
      <c r="A171" s="165"/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79"/>
      <c r="Q171" s="179"/>
      <c r="R171" s="165"/>
      <c r="S171" s="165"/>
      <c r="T171" s="165"/>
      <c r="U171" s="165"/>
      <c r="V171" s="165"/>
      <c r="W171" s="165"/>
      <c r="X171" s="165"/>
      <c r="Y171" s="165"/>
      <c r="Z171" s="165"/>
      <c r="AA171" s="165"/>
      <c r="AB171" s="165"/>
      <c r="AC171" s="165"/>
      <c r="AD171" s="165"/>
      <c r="AE171" s="165"/>
      <c r="AF171" s="165"/>
      <c r="AG171" s="165"/>
      <c r="AH171" s="165"/>
      <c r="AI171" s="165"/>
      <c r="AJ171" s="165"/>
      <c r="AK171" s="165"/>
      <c r="AL171" s="165"/>
      <c r="AM171" s="165"/>
      <c r="AN171" s="165"/>
      <c r="AO171" s="165"/>
      <c r="AP171" s="165"/>
      <c r="AQ171" s="165"/>
      <c r="AR171" s="165"/>
      <c r="AS171" s="165"/>
      <c r="AT171" s="165"/>
      <c r="AU171" s="165"/>
      <c r="AV171" s="165"/>
      <c r="AW171" s="165"/>
      <c r="AX171" s="165"/>
      <c r="AY171" s="165"/>
      <c r="AZ171" s="165"/>
      <c r="BA171" s="165"/>
      <c r="BB171" s="165"/>
      <c r="BC171" s="165"/>
      <c r="BD171" s="165"/>
      <c r="BE171" s="165"/>
      <c r="BF171" s="165"/>
      <c r="BG171" s="165"/>
      <c r="BH171" s="165"/>
      <c r="BI171" s="165"/>
      <c r="BJ171" s="165"/>
      <c r="BK171" s="165"/>
      <c r="BL171" s="165"/>
      <c r="BM171" s="165"/>
      <c r="BN171" s="165"/>
      <c r="BO171" s="165"/>
      <c r="BP171" s="165"/>
      <c r="BQ171" s="165"/>
      <c r="BR171" s="165"/>
      <c r="BS171" s="165"/>
      <c r="BT171" s="165"/>
      <c r="BU171" s="165"/>
      <c r="BV171" s="165"/>
      <c r="BW171" s="165"/>
      <c r="BX171" s="165"/>
      <c r="BY171" s="165"/>
      <c r="BZ171" s="165"/>
      <c r="CA171" s="165"/>
      <c r="CB171" s="165"/>
      <c r="CC171" s="165"/>
      <c r="CD171" s="165"/>
      <c r="CE171" s="165"/>
    </row>
    <row r="172" spans="1:83" ht="23">
      <c r="A172" s="165"/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79"/>
      <c r="Q172" s="179"/>
      <c r="R172" s="165"/>
      <c r="S172" s="165"/>
      <c r="T172" s="165"/>
      <c r="U172" s="165"/>
      <c r="V172" s="165"/>
      <c r="W172" s="165"/>
      <c r="X172" s="165"/>
      <c r="Y172" s="165"/>
      <c r="Z172" s="165"/>
      <c r="AA172" s="165"/>
      <c r="AB172" s="165"/>
      <c r="AC172" s="165"/>
      <c r="AD172" s="165"/>
      <c r="AE172" s="165"/>
      <c r="AF172" s="165"/>
      <c r="AG172" s="165"/>
      <c r="AH172" s="165"/>
      <c r="AI172" s="165"/>
      <c r="AJ172" s="165"/>
      <c r="AK172" s="165"/>
      <c r="AL172" s="165"/>
      <c r="AM172" s="165"/>
      <c r="AN172" s="165"/>
      <c r="AO172" s="165"/>
      <c r="AP172" s="165"/>
      <c r="AQ172" s="165"/>
      <c r="AR172" s="165"/>
      <c r="AS172" s="165"/>
      <c r="AT172" s="165"/>
      <c r="AU172" s="165"/>
      <c r="AV172" s="165"/>
      <c r="AW172" s="165"/>
      <c r="AX172" s="165"/>
      <c r="AY172" s="165"/>
      <c r="AZ172" s="165"/>
      <c r="BA172" s="165"/>
      <c r="BB172" s="165"/>
      <c r="BC172" s="165"/>
      <c r="BD172" s="165"/>
      <c r="BE172" s="165"/>
      <c r="BF172" s="165"/>
      <c r="BG172" s="165"/>
      <c r="BH172" s="165"/>
      <c r="BI172" s="165"/>
      <c r="BJ172" s="165"/>
      <c r="BK172" s="165"/>
      <c r="BL172" s="165"/>
      <c r="BM172" s="165"/>
      <c r="BN172" s="165"/>
      <c r="BO172" s="165"/>
      <c r="BP172" s="165"/>
      <c r="BQ172" s="165"/>
      <c r="BR172" s="165"/>
      <c r="BS172" s="165"/>
      <c r="BT172" s="165"/>
      <c r="BU172" s="165"/>
      <c r="BV172" s="165"/>
      <c r="BW172" s="165"/>
      <c r="BX172" s="165"/>
      <c r="BY172" s="165"/>
      <c r="BZ172" s="165"/>
      <c r="CA172" s="165"/>
      <c r="CB172" s="165"/>
      <c r="CC172" s="165"/>
      <c r="CD172" s="165"/>
      <c r="CE172" s="165"/>
    </row>
    <row r="173" spans="1:83" ht="23">
      <c r="A173" s="165"/>
      <c r="B173" s="165"/>
      <c r="C173" s="165"/>
      <c r="D173" s="165"/>
      <c r="E173" s="165"/>
      <c r="F173" s="165"/>
      <c r="G173" s="165"/>
      <c r="H173" s="165"/>
      <c r="I173" s="165"/>
      <c r="J173" s="165"/>
      <c r="K173" s="165"/>
      <c r="L173" s="165"/>
      <c r="M173" s="165"/>
      <c r="N173" s="165"/>
      <c r="O173" s="165"/>
      <c r="P173" s="179"/>
      <c r="Q173" s="179"/>
      <c r="R173" s="165"/>
      <c r="S173" s="165"/>
      <c r="T173" s="165"/>
      <c r="U173" s="165"/>
      <c r="V173" s="165"/>
      <c r="W173" s="165"/>
      <c r="X173" s="165"/>
      <c r="Y173" s="165"/>
      <c r="Z173" s="165"/>
      <c r="AA173" s="165"/>
      <c r="AB173" s="165"/>
      <c r="AC173" s="165"/>
      <c r="AD173" s="165"/>
      <c r="AE173" s="165"/>
      <c r="AF173" s="165"/>
      <c r="AG173" s="165"/>
      <c r="AH173" s="165"/>
      <c r="AI173" s="165"/>
      <c r="AJ173" s="165"/>
      <c r="AK173" s="165"/>
      <c r="AL173" s="165"/>
      <c r="AM173" s="165"/>
      <c r="AN173" s="165"/>
      <c r="AO173" s="165"/>
      <c r="AP173" s="165"/>
      <c r="AQ173" s="165"/>
      <c r="AR173" s="165"/>
      <c r="AS173" s="165"/>
      <c r="AT173" s="165"/>
      <c r="AU173" s="165"/>
      <c r="AV173" s="165"/>
      <c r="AW173" s="165"/>
      <c r="AX173" s="165"/>
      <c r="AY173" s="165"/>
      <c r="AZ173" s="165"/>
      <c r="BA173" s="165"/>
      <c r="BB173" s="165"/>
      <c r="BC173" s="165"/>
      <c r="BD173" s="165"/>
      <c r="BE173" s="165"/>
      <c r="BF173" s="165"/>
      <c r="BG173" s="165"/>
      <c r="BH173" s="165"/>
      <c r="BI173" s="165"/>
      <c r="BJ173" s="165"/>
      <c r="BK173" s="165"/>
      <c r="BL173" s="165"/>
      <c r="BM173" s="165"/>
      <c r="BN173" s="165"/>
      <c r="BO173" s="165"/>
      <c r="BP173" s="165"/>
      <c r="BQ173" s="165"/>
      <c r="BR173" s="165"/>
      <c r="BS173" s="165"/>
      <c r="BT173" s="165"/>
      <c r="BU173" s="165"/>
      <c r="BV173" s="165"/>
      <c r="BW173" s="165"/>
      <c r="BX173" s="165"/>
      <c r="BY173" s="165"/>
      <c r="BZ173" s="165"/>
      <c r="CA173" s="165"/>
      <c r="CB173" s="165"/>
      <c r="CC173" s="165"/>
      <c r="CD173" s="165"/>
      <c r="CE173" s="165"/>
    </row>
    <row r="174" spans="1:83" ht="23">
      <c r="A174" s="165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  <c r="O174" s="165"/>
      <c r="P174" s="179"/>
      <c r="Q174" s="179"/>
      <c r="R174" s="165"/>
      <c r="S174" s="165"/>
      <c r="T174" s="165"/>
      <c r="U174" s="165"/>
      <c r="V174" s="165"/>
      <c r="W174" s="165"/>
      <c r="X174" s="165"/>
      <c r="Y174" s="165"/>
      <c r="Z174" s="165"/>
      <c r="AA174" s="165"/>
      <c r="AB174" s="165"/>
      <c r="AC174" s="165"/>
      <c r="AD174" s="165"/>
      <c r="AE174" s="165"/>
      <c r="AF174" s="165"/>
      <c r="AG174" s="165"/>
      <c r="AH174" s="165"/>
      <c r="AI174" s="165"/>
      <c r="AJ174" s="165"/>
      <c r="AK174" s="165"/>
      <c r="AL174" s="165"/>
      <c r="AM174" s="165"/>
      <c r="AN174" s="165"/>
      <c r="AO174" s="165"/>
      <c r="AP174" s="165"/>
      <c r="AQ174" s="165"/>
      <c r="AR174" s="165"/>
      <c r="AS174" s="165"/>
      <c r="AT174" s="165"/>
      <c r="AU174" s="165"/>
      <c r="AV174" s="165"/>
      <c r="AW174" s="165"/>
      <c r="AX174" s="165"/>
      <c r="AY174" s="165"/>
      <c r="AZ174" s="165"/>
      <c r="BA174" s="165"/>
      <c r="BB174" s="165"/>
      <c r="BC174" s="165"/>
      <c r="BD174" s="165"/>
      <c r="BE174" s="165"/>
      <c r="BF174" s="165"/>
      <c r="BG174" s="165"/>
      <c r="BH174" s="165"/>
      <c r="BI174" s="165"/>
      <c r="BJ174" s="165"/>
      <c r="BK174" s="165"/>
      <c r="BL174" s="165"/>
      <c r="BM174" s="165"/>
      <c r="BN174" s="165"/>
      <c r="BO174" s="165"/>
      <c r="BP174" s="165"/>
      <c r="BQ174" s="165"/>
      <c r="BR174" s="165"/>
      <c r="BS174" s="165"/>
      <c r="BT174" s="165"/>
      <c r="BU174" s="165"/>
      <c r="BV174" s="165"/>
      <c r="BW174" s="165"/>
      <c r="BX174" s="165"/>
      <c r="BY174" s="165"/>
      <c r="BZ174" s="165"/>
      <c r="CA174" s="165"/>
      <c r="CB174" s="165"/>
      <c r="CC174" s="165"/>
      <c r="CD174" s="165"/>
      <c r="CE174" s="165"/>
    </row>
    <row r="175" spans="1:83" ht="23">
      <c r="A175" s="16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  <c r="O175" s="165"/>
      <c r="P175" s="179"/>
      <c r="Q175" s="179"/>
      <c r="R175" s="165"/>
      <c r="S175" s="165"/>
      <c r="T175" s="165"/>
      <c r="U175" s="165"/>
      <c r="V175" s="165"/>
      <c r="W175" s="165"/>
      <c r="X175" s="165"/>
      <c r="Y175" s="165"/>
      <c r="Z175" s="165"/>
      <c r="AA175" s="165"/>
      <c r="AB175" s="165"/>
      <c r="AC175" s="165"/>
      <c r="AD175" s="165"/>
      <c r="AE175" s="165"/>
      <c r="AF175" s="165"/>
      <c r="AG175" s="165"/>
      <c r="AH175" s="165"/>
      <c r="AI175" s="165"/>
      <c r="AJ175" s="165"/>
      <c r="AK175" s="165"/>
      <c r="AL175" s="165"/>
      <c r="AM175" s="165"/>
      <c r="AN175" s="165"/>
      <c r="AO175" s="165"/>
      <c r="AP175" s="165"/>
      <c r="AQ175" s="165"/>
      <c r="AR175" s="165"/>
      <c r="AS175" s="165"/>
      <c r="AT175" s="165"/>
      <c r="AU175" s="165"/>
      <c r="AV175" s="165"/>
      <c r="AW175" s="165"/>
      <c r="AX175" s="165"/>
      <c r="AY175" s="165"/>
      <c r="AZ175" s="165"/>
      <c r="BA175" s="165"/>
      <c r="BB175" s="165"/>
      <c r="BC175" s="165"/>
      <c r="BD175" s="165"/>
      <c r="BE175" s="165"/>
      <c r="BF175" s="165"/>
      <c r="BG175" s="165"/>
      <c r="BH175" s="165"/>
      <c r="BI175" s="165"/>
      <c r="BJ175" s="165"/>
      <c r="BK175" s="165"/>
      <c r="BL175" s="165"/>
      <c r="BM175" s="165"/>
      <c r="BN175" s="165"/>
      <c r="BO175" s="165"/>
      <c r="BP175" s="165"/>
      <c r="BQ175" s="165"/>
      <c r="BR175" s="165"/>
      <c r="BS175" s="165"/>
      <c r="BT175" s="165"/>
      <c r="BU175" s="165"/>
      <c r="BV175" s="165"/>
      <c r="BW175" s="165"/>
      <c r="BX175" s="165"/>
      <c r="BY175" s="165"/>
      <c r="BZ175" s="165"/>
      <c r="CA175" s="165"/>
      <c r="CB175" s="165"/>
      <c r="CC175" s="165"/>
      <c r="CD175" s="165"/>
      <c r="CE175" s="165"/>
    </row>
    <row r="176" spans="1:83" ht="23">
      <c r="A176" s="165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  <c r="O176" s="165"/>
      <c r="P176" s="179"/>
      <c r="Q176" s="179"/>
      <c r="R176" s="165"/>
      <c r="S176" s="165"/>
      <c r="T176" s="165"/>
      <c r="U176" s="165"/>
      <c r="V176" s="165"/>
      <c r="W176" s="165"/>
      <c r="X176" s="165"/>
      <c r="Y176" s="165"/>
      <c r="Z176" s="165"/>
      <c r="AA176" s="165"/>
      <c r="AB176" s="165"/>
      <c r="AC176" s="165"/>
      <c r="AD176" s="165"/>
      <c r="AE176" s="165"/>
      <c r="AF176" s="165"/>
      <c r="AG176" s="165"/>
      <c r="AH176" s="165"/>
      <c r="AI176" s="165"/>
      <c r="AJ176" s="165"/>
      <c r="AK176" s="165"/>
      <c r="AL176" s="165"/>
      <c r="AM176" s="165"/>
      <c r="AN176" s="165"/>
      <c r="AO176" s="165"/>
      <c r="AP176" s="165"/>
      <c r="AQ176" s="165"/>
      <c r="AR176" s="165"/>
      <c r="AS176" s="165"/>
      <c r="AT176" s="165"/>
      <c r="AU176" s="165"/>
      <c r="AV176" s="165"/>
      <c r="AW176" s="165"/>
      <c r="AX176" s="165"/>
      <c r="AY176" s="165"/>
      <c r="AZ176" s="165"/>
      <c r="BA176" s="165"/>
      <c r="BB176" s="165"/>
      <c r="BC176" s="165"/>
      <c r="BD176" s="165"/>
      <c r="BE176" s="165"/>
      <c r="BF176" s="165"/>
      <c r="BG176" s="165"/>
      <c r="BH176" s="165"/>
      <c r="BI176" s="165"/>
      <c r="BJ176" s="165"/>
      <c r="BK176" s="165"/>
      <c r="BL176" s="165"/>
      <c r="BM176" s="165"/>
      <c r="BN176" s="165"/>
      <c r="BO176" s="165"/>
      <c r="BP176" s="165"/>
      <c r="BQ176" s="165"/>
      <c r="BR176" s="165"/>
      <c r="BS176" s="165"/>
      <c r="BT176" s="165"/>
      <c r="BU176" s="165"/>
      <c r="BV176" s="165"/>
      <c r="BW176" s="165"/>
      <c r="BX176" s="165"/>
      <c r="BY176" s="165"/>
      <c r="BZ176" s="165"/>
      <c r="CA176" s="165"/>
      <c r="CB176" s="165"/>
      <c r="CC176" s="165"/>
      <c r="CD176" s="165"/>
      <c r="CE176" s="165"/>
    </row>
    <row r="177" spans="1:83" ht="23">
      <c r="A177" s="16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  <c r="O177" s="165"/>
      <c r="P177" s="179"/>
      <c r="Q177" s="179"/>
      <c r="R177" s="165"/>
      <c r="S177" s="165"/>
      <c r="T177" s="165"/>
      <c r="U177" s="165"/>
      <c r="V177" s="165"/>
      <c r="W177" s="165"/>
      <c r="X177" s="165"/>
      <c r="Y177" s="165"/>
      <c r="Z177" s="165"/>
      <c r="AA177" s="165"/>
      <c r="AB177" s="165"/>
      <c r="AC177" s="165"/>
      <c r="AD177" s="165"/>
      <c r="AE177" s="165"/>
      <c r="AF177" s="165"/>
      <c r="AG177" s="165"/>
      <c r="AH177" s="165"/>
      <c r="AI177" s="165"/>
      <c r="AJ177" s="165"/>
      <c r="AK177" s="165"/>
      <c r="AL177" s="165"/>
      <c r="AM177" s="165"/>
      <c r="AN177" s="165"/>
      <c r="AO177" s="165"/>
      <c r="AP177" s="165"/>
      <c r="AQ177" s="165"/>
      <c r="AR177" s="165"/>
      <c r="AS177" s="165"/>
      <c r="AT177" s="165"/>
      <c r="AU177" s="165"/>
      <c r="AV177" s="165"/>
      <c r="AW177" s="165"/>
      <c r="AX177" s="165"/>
      <c r="AY177" s="165"/>
      <c r="AZ177" s="165"/>
      <c r="BA177" s="165"/>
      <c r="BB177" s="165"/>
      <c r="BC177" s="165"/>
      <c r="BD177" s="165"/>
      <c r="BE177" s="165"/>
      <c r="BF177" s="165"/>
      <c r="BG177" s="165"/>
      <c r="BH177" s="165"/>
      <c r="BI177" s="165"/>
      <c r="BJ177" s="165"/>
      <c r="BK177" s="165"/>
      <c r="BL177" s="165"/>
      <c r="BM177" s="165"/>
      <c r="BN177" s="165"/>
      <c r="BO177" s="165"/>
      <c r="BP177" s="165"/>
      <c r="BQ177" s="165"/>
      <c r="BR177" s="165"/>
      <c r="BS177" s="165"/>
      <c r="BT177" s="165"/>
      <c r="BU177" s="165"/>
      <c r="BV177" s="165"/>
      <c r="BW177" s="165"/>
      <c r="BX177" s="165"/>
      <c r="BY177" s="165"/>
      <c r="BZ177" s="165"/>
      <c r="CA177" s="165"/>
      <c r="CB177" s="165"/>
      <c r="CC177" s="165"/>
      <c r="CD177" s="165"/>
      <c r="CE177" s="165"/>
    </row>
    <row r="178" spans="1:83" ht="23">
      <c r="A178" s="16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P178" s="179"/>
      <c r="Q178" s="179"/>
      <c r="R178" s="165"/>
      <c r="S178" s="165"/>
      <c r="T178" s="165"/>
      <c r="U178" s="165"/>
      <c r="V178" s="165"/>
      <c r="W178" s="165"/>
      <c r="X178" s="165"/>
      <c r="Y178" s="165"/>
      <c r="Z178" s="165"/>
      <c r="AA178" s="165"/>
      <c r="AB178" s="165"/>
      <c r="AC178" s="165"/>
      <c r="AD178" s="165"/>
      <c r="AE178" s="165"/>
      <c r="AF178" s="165"/>
      <c r="AG178" s="165"/>
      <c r="AH178" s="165"/>
      <c r="AI178" s="165"/>
      <c r="AJ178" s="165"/>
      <c r="AK178" s="165"/>
      <c r="AL178" s="165"/>
      <c r="AM178" s="165"/>
      <c r="AN178" s="165"/>
      <c r="AO178" s="165"/>
      <c r="AP178" s="165"/>
      <c r="AQ178" s="165"/>
      <c r="AR178" s="165"/>
      <c r="AS178" s="165"/>
      <c r="AT178" s="165"/>
      <c r="AU178" s="165"/>
      <c r="AV178" s="165"/>
      <c r="AW178" s="165"/>
      <c r="AX178" s="165"/>
      <c r="AY178" s="165"/>
      <c r="AZ178" s="165"/>
      <c r="BA178" s="165"/>
      <c r="BB178" s="165"/>
      <c r="BC178" s="165"/>
      <c r="BD178" s="165"/>
      <c r="BE178" s="165"/>
      <c r="BF178" s="165"/>
      <c r="BG178" s="165"/>
      <c r="BH178" s="165"/>
      <c r="BI178" s="165"/>
      <c r="BJ178" s="165"/>
      <c r="BK178" s="165"/>
      <c r="BL178" s="165"/>
      <c r="BM178" s="165"/>
      <c r="BN178" s="165"/>
      <c r="BO178" s="165"/>
      <c r="BP178" s="165"/>
      <c r="BQ178" s="165"/>
      <c r="BR178" s="165"/>
      <c r="BS178" s="165"/>
      <c r="BT178" s="165"/>
      <c r="BU178" s="165"/>
      <c r="BV178" s="165"/>
      <c r="BW178" s="165"/>
      <c r="BX178" s="165"/>
      <c r="BY178" s="165"/>
      <c r="BZ178" s="165"/>
      <c r="CA178" s="165"/>
      <c r="CB178" s="165"/>
      <c r="CC178" s="165"/>
      <c r="CD178" s="165"/>
      <c r="CE178" s="165"/>
    </row>
    <row r="179" spans="1:83" ht="23">
      <c r="A179" s="165"/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79"/>
      <c r="Q179" s="179"/>
      <c r="R179" s="165"/>
      <c r="S179" s="165"/>
      <c r="T179" s="165"/>
      <c r="U179" s="165"/>
      <c r="V179" s="165"/>
      <c r="W179" s="165"/>
      <c r="X179" s="165"/>
      <c r="Y179" s="165"/>
      <c r="Z179" s="165"/>
      <c r="AA179" s="165"/>
      <c r="AB179" s="165"/>
      <c r="AC179" s="165"/>
      <c r="AD179" s="165"/>
      <c r="AE179" s="165"/>
      <c r="AF179" s="165"/>
      <c r="AG179" s="165"/>
      <c r="AH179" s="165"/>
      <c r="AI179" s="165"/>
      <c r="AJ179" s="165"/>
      <c r="AK179" s="165"/>
      <c r="AL179" s="165"/>
      <c r="AM179" s="165"/>
      <c r="AN179" s="165"/>
      <c r="AO179" s="165"/>
      <c r="AP179" s="165"/>
      <c r="AQ179" s="165"/>
      <c r="AR179" s="165"/>
      <c r="AS179" s="165"/>
      <c r="AT179" s="165"/>
      <c r="AU179" s="165"/>
      <c r="AV179" s="165"/>
      <c r="AW179" s="165"/>
      <c r="AX179" s="165"/>
      <c r="AY179" s="165"/>
      <c r="AZ179" s="165"/>
      <c r="BA179" s="165"/>
      <c r="BB179" s="165"/>
      <c r="BC179" s="165"/>
      <c r="BD179" s="165"/>
      <c r="BE179" s="165"/>
      <c r="BF179" s="165"/>
      <c r="BG179" s="165"/>
      <c r="BH179" s="165"/>
      <c r="BI179" s="165"/>
      <c r="BJ179" s="165"/>
      <c r="BK179" s="165"/>
      <c r="BL179" s="165"/>
      <c r="BM179" s="165"/>
      <c r="BN179" s="165"/>
      <c r="BO179" s="165"/>
      <c r="BP179" s="165"/>
      <c r="BQ179" s="165"/>
      <c r="BR179" s="165"/>
      <c r="BS179" s="165"/>
      <c r="BT179" s="165"/>
      <c r="BU179" s="165"/>
      <c r="BV179" s="165"/>
      <c r="BW179" s="165"/>
      <c r="BX179" s="165"/>
      <c r="BY179" s="165"/>
      <c r="BZ179" s="165"/>
      <c r="CA179" s="165"/>
      <c r="CB179" s="165"/>
      <c r="CC179" s="165"/>
      <c r="CD179" s="165"/>
      <c r="CE179" s="165"/>
    </row>
    <row r="180" spans="1:83" ht="23">
      <c r="A180" s="165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  <c r="O180" s="165"/>
      <c r="P180" s="179"/>
      <c r="Q180" s="179"/>
      <c r="R180" s="165"/>
      <c r="S180" s="165"/>
      <c r="T180" s="165"/>
      <c r="U180" s="165"/>
      <c r="V180" s="165"/>
      <c r="W180" s="165"/>
      <c r="X180" s="165"/>
      <c r="Y180" s="165"/>
      <c r="Z180" s="165"/>
      <c r="AA180" s="165"/>
      <c r="AB180" s="165"/>
      <c r="AC180" s="165"/>
      <c r="AD180" s="165"/>
      <c r="AE180" s="165"/>
      <c r="AF180" s="165"/>
      <c r="AG180" s="165"/>
      <c r="AH180" s="165"/>
      <c r="AI180" s="165"/>
      <c r="AJ180" s="165"/>
      <c r="AK180" s="165"/>
      <c r="AL180" s="165"/>
      <c r="AM180" s="165"/>
      <c r="AN180" s="165"/>
      <c r="AO180" s="165"/>
      <c r="AP180" s="165"/>
      <c r="AQ180" s="165"/>
      <c r="AR180" s="165"/>
      <c r="AS180" s="165"/>
      <c r="AT180" s="165"/>
      <c r="AU180" s="165"/>
      <c r="AV180" s="165"/>
      <c r="AW180" s="165"/>
      <c r="AX180" s="165"/>
      <c r="AY180" s="165"/>
      <c r="AZ180" s="165"/>
      <c r="BA180" s="165"/>
      <c r="BB180" s="165"/>
      <c r="BC180" s="165"/>
      <c r="BD180" s="165"/>
      <c r="BE180" s="165"/>
      <c r="BF180" s="165"/>
      <c r="BG180" s="165"/>
      <c r="BH180" s="165"/>
      <c r="BI180" s="165"/>
      <c r="BJ180" s="165"/>
      <c r="BK180" s="165"/>
      <c r="BL180" s="165"/>
      <c r="BM180" s="165"/>
      <c r="BN180" s="165"/>
      <c r="BO180" s="165"/>
      <c r="BP180" s="165"/>
      <c r="BQ180" s="165"/>
      <c r="BR180" s="165"/>
      <c r="BS180" s="165"/>
      <c r="BT180" s="165"/>
      <c r="BU180" s="165"/>
      <c r="BV180" s="165"/>
      <c r="BW180" s="165"/>
      <c r="BX180" s="165"/>
      <c r="BY180" s="165"/>
      <c r="BZ180" s="165"/>
      <c r="CA180" s="165"/>
      <c r="CB180" s="165"/>
      <c r="CC180" s="165"/>
      <c r="CD180" s="165"/>
      <c r="CE180" s="165"/>
    </row>
    <row r="181" spans="1:83" ht="23">
      <c r="A181" s="16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  <c r="O181" s="165"/>
      <c r="P181" s="179"/>
      <c r="Q181" s="179"/>
      <c r="R181" s="165"/>
      <c r="S181" s="165"/>
      <c r="T181" s="165"/>
      <c r="U181" s="165"/>
      <c r="V181" s="165"/>
      <c r="W181" s="165"/>
      <c r="X181" s="165"/>
      <c r="Y181" s="165"/>
      <c r="Z181" s="165"/>
      <c r="AA181" s="165"/>
      <c r="AB181" s="165"/>
      <c r="AC181" s="165"/>
      <c r="AD181" s="165"/>
      <c r="AE181" s="165"/>
      <c r="AF181" s="165"/>
      <c r="AG181" s="165"/>
      <c r="AH181" s="165"/>
      <c r="AI181" s="165"/>
      <c r="AJ181" s="165"/>
      <c r="AK181" s="165"/>
      <c r="AL181" s="165"/>
      <c r="AM181" s="165"/>
      <c r="AN181" s="165"/>
      <c r="AO181" s="165"/>
      <c r="AP181" s="165"/>
      <c r="AQ181" s="165"/>
      <c r="AR181" s="165"/>
      <c r="AS181" s="165"/>
      <c r="AT181" s="165"/>
      <c r="AU181" s="165"/>
      <c r="AV181" s="165"/>
      <c r="AW181" s="165"/>
      <c r="AX181" s="165"/>
      <c r="AY181" s="165"/>
      <c r="AZ181" s="165"/>
      <c r="BA181" s="165"/>
      <c r="BB181" s="165"/>
      <c r="BC181" s="165"/>
      <c r="BD181" s="165"/>
      <c r="BE181" s="165"/>
      <c r="BF181" s="165"/>
      <c r="BG181" s="165"/>
      <c r="BH181" s="165"/>
      <c r="BI181" s="165"/>
      <c r="BJ181" s="165"/>
      <c r="BK181" s="165"/>
      <c r="BL181" s="165"/>
      <c r="BM181" s="165"/>
      <c r="BN181" s="165"/>
      <c r="BO181" s="165"/>
      <c r="BP181" s="165"/>
      <c r="BQ181" s="165"/>
      <c r="BR181" s="165"/>
      <c r="BS181" s="165"/>
      <c r="BT181" s="165"/>
      <c r="BU181" s="165"/>
      <c r="BV181" s="165"/>
      <c r="BW181" s="165"/>
      <c r="BX181" s="165"/>
      <c r="BY181" s="165"/>
      <c r="BZ181" s="165"/>
      <c r="CA181" s="165"/>
      <c r="CB181" s="165"/>
      <c r="CC181" s="165"/>
      <c r="CD181" s="165"/>
      <c r="CE181" s="165"/>
    </row>
    <row r="182" spans="1:83" ht="23">
      <c r="A182" s="165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  <c r="O182" s="165"/>
      <c r="P182" s="179"/>
      <c r="Q182" s="179"/>
      <c r="R182" s="165"/>
      <c r="S182" s="165"/>
      <c r="T182" s="165"/>
      <c r="U182" s="165"/>
      <c r="V182" s="165"/>
      <c r="W182" s="165"/>
      <c r="X182" s="165"/>
      <c r="Y182" s="165"/>
      <c r="Z182" s="165"/>
      <c r="AA182" s="165"/>
      <c r="AB182" s="165"/>
      <c r="AC182" s="165"/>
      <c r="AD182" s="165"/>
      <c r="AE182" s="165"/>
      <c r="AF182" s="165"/>
      <c r="AG182" s="165"/>
      <c r="AH182" s="165"/>
      <c r="AI182" s="165"/>
      <c r="AJ182" s="165"/>
      <c r="AK182" s="165"/>
      <c r="AL182" s="165"/>
      <c r="AM182" s="165"/>
      <c r="AN182" s="165"/>
      <c r="AO182" s="165"/>
      <c r="AP182" s="165"/>
      <c r="AQ182" s="165"/>
      <c r="AR182" s="165"/>
      <c r="AS182" s="165"/>
      <c r="AT182" s="165"/>
      <c r="AU182" s="165"/>
      <c r="AV182" s="165"/>
      <c r="AW182" s="165"/>
      <c r="AX182" s="165"/>
      <c r="AY182" s="165"/>
      <c r="AZ182" s="165"/>
      <c r="BA182" s="165"/>
      <c r="BB182" s="165"/>
      <c r="BC182" s="165"/>
      <c r="BD182" s="165"/>
      <c r="BE182" s="165"/>
      <c r="BF182" s="165"/>
      <c r="BG182" s="165"/>
      <c r="BH182" s="165"/>
      <c r="BI182" s="165"/>
      <c r="BJ182" s="165"/>
      <c r="BK182" s="165"/>
      <c r="BL182" s="165"/>
      <c r="BM182" s="165"/>
      <c r="BN182" s="165"/>
      <c r="BO182" s="165"/>
      <c r="BP182" s="165"/>
      <c r="BQ182" s="165"/>
      <c r="BR182" s="165"/>
      <c r="BS182" s="165"/>
      <c r="BT182" s="165"/>
      <c r="BU182" s="165"/>
      <c r="BV182" s="165"/>
      <c r="BW182" s="165"/>
      <c r="BX182" s="165"/>
      <c r="BY182" s="165"/>
      <c r="BZ182" s="165"/>
      <c r="CA182" s="165"/>
      <c r="CB182" s="165"/>
      <c r="CC182" s="165"/>
      <c r="CD182" s="165"/>
      <c r="CE182" s="165"/>
    </row>
    <row r="183" spans="1:83" ht="23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P183" s="179"/>
      <c r="Q183" s="179"/>
      <c r="R183" s="165"/>
      <c r="S183" s="165"/>
      <c r="T183" s="165"/>
      <c r="U183" s="165"/>
      <c r="V183" s="165"/>
      <c r="W183" s="165"/>
      <c r="X183" s="165"/>
      <c r="Y183" s="165"/>
      <c r="Z183" s="165"/>
      <c r="AA183" s="165"/>
      <c r="AB183" s="165"/>
      <c r="AC183" s="165"/>
      <c r="AD183" s="165"/>
      <c r="AE183" s="165"/>
      <c r="AF183" s="165"/>
      <c r="AG183" s="165"/>
      <c r="AH183" s="165"/>
      <c r="AI183" s="165"/>
      <c r="AJ183" s="165"/>
      <c r="AK183" s="165"/>
      <c r="AL183" s="165"/>
      <c r="AM183" s="165"/>
      <c r="AN183" s="165"/>
      <c r="AO183" s="165"/>
      <c r="AP183" s="165"/>
      <c r="AQ183" s="165"/>
      <c r="AR183" s="165"/>
      <c r="AS183" s="165"/>
      <c r="AT183" s="165"/>
      <c r="AU183" s="165"/>
      <c r="AV183" s="165"/>
      <c r="AW183" s="165"/>
      <c r="AX183" s="165"/>
      <c r="AY183" s="165"/>
      <c r="AZ183" s="165"/>
      <c r="BA183" s="165"/>
      <c r="BB183" s="165"/>
      <c r="BC183" s="165"/>
      <c r="BD183" s="165"/>
      <c r="BE183" s="165"/>
      <c r="BF183" s="165"/>
      <c r="BG183" s="165"/>
      <c r="BH183" s="165"/>
      <c r="BI183" s="165"/>
      <c r="BJ183" s="165"/>
      <c r="BK183" s="165"/>
      <c r="BL183" s="165"/>
      <c r="BM183" s="165"/>
      <c r="BN183" s="165"/>
      <c r="BO183" s="165"/>
      <c r="BP183" s="165"/>
      <c r="BQ183" s="165"/>
      <c r="BR183" s="165"/>
      <c r="BS183" s="165"/>
      <c r="BT183" s="165"/>
      <c r="BU183" s="165"/>
      <c r="BV183" s="165"/>
      <c r="BW183" s="165"/>
      <c r="BX183" s="165"/>
      <c r="BY183" s="165"/>
      <c r="BZ183" s="165"/>
      <c r="CA183" s="165"/>
      <c r="CB183" s="165"/>
      <c r="CC183" s="165"/>
      <c r="CD183" s="165"/>
      <c r="CE183" s="165"/>
    </row>
    <row r="184" spans="1:83" ht="23">
      <c r="A184" s="165"/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  <c r="O184" s="165"/>
      <c r="P184" s="179"/>
      <c r="Q184" s="179"/>
      <c r="R184" s="165"/>
      <c r="S184" s="165"/>
      <c r="T184" s="165"/>
      <c r="U184" s="165"/>
      <c r="V184" s="165"/>
      <c r="W184" s="165"/>
      <c r="X184" s="165"/>
      <c r="Y184" s="165"/>
      <c r="Z184" s="165"/>
      <c r="AA184" s="165"/>
      <c r="AB184" s="165"/>
      <c r="AC184" s="165"/>
      <c r="AD184" s="165"/>
      <c r="AE184" s="165"/>
      <c r="AF184" s="165"/>
      <c r="AG184" s="165"/>
      <c r="AH184" s="165"/>
      <c r="AI184" s="165"/>
      <c r="AJ184" s="165"/>
      <c r="AK184" s="165"/>
      <c r="AL184" s="165"/>
      <c r="AM184" s="165"/>
      <c r="AN184" s="165"/>
      <c r="AO184" s="165"/>
      <c r="AP184" s="165"/>
      <c r="AQ184" s="165"/>
      <c r="AR184" s="165"/>
      <c r="AS184" s="165"/>
      <c r="AT184" s="165"/>
      <c r="AU184" s="165"/>
      <c r="AV184" s="165"/>
      <c r="AW184" s="165"/>
      <c r="AX184" s="165"/>
      <c r="AY184" s="165"/>
      <c r="AZ184" s="165"/>
      <c r="BA184" s="165"/>
      <c r="BB184" s="165"/>
      <c r="BC184" s="165"/>
      <c r="BD184" s="165"/>
      <c r="BE184" s="165"/>
      <c r="BF184" s="165"/>
      <c r="BG184" s="165"/>
      <c r="BH184" s="165"/>
      <c r="BI184" s="165"/>
      <c r="BJ184" s="165"/>
      <c r="BK184" s="165"/>
      <c r="BL184" s="165"/>
      <c r="BM184" s="165"/>
      <c r="BN184" s="165"/>
      <c r="BO184" s="165"/>
      <c r="BP184" s="165"/>
      <c r="BQ184" s="165"/>
      <c r="BR184" s="165"/>
      <c r="BS184" s="165"/>
      <c r="BT184" s="165"/>
      <c r="BU184" s="165"/>
      <c r="BV184" s="165"/>
      <c r="BW184" s="165"/>
      <c r="BX184" s="165"/>
      <c r="BY184" s="165"/>
      <c r="BZ184" s="165"/>
      <c r="CA184" s="165"/>
      <c r="CB184" s="165"/>
      <c r="CC184" s="165"/>
      <c r="CD184" s="165"/>
      <c r="CE184" s="165"/>
    </row>
    <row r="185" spans="1:83" ht="23">
      <c r="A185" s="165"/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79"/>
      <c r="Q185" s="179"/>
      <c r="R185" s="165"/>
      <c r="S185" s="165"/>
      <c r="T185" s="165"/>
      <c r="U185" s="165"/>
      <c r="V185" s="165"/>
      <c r="W185" s="165"/>
      <c r="X185" s="165"/>
      <c r="Y185" s="165"/>
      <c r="Z185" s="165"/>
      <c r="AA185" s="165"/>
      <c r="AB185" s="165"/>
      <c r="AC185" s="165"/>
      <c r="AD185" s="165"/>
      <c r="AE185" s="165"/>
      <c r="AF185" s="165"/>
      <c r="AG185" s="165"/>
      <c r="AH185" s="165"/>
      <c r="AI185" s="165"/>
      <c r="AJ185" s="165"/>
      <c r="AK185" s="165"/>
      <c r="AL185" s="165"/>
      <c r="AM185" s="165"/>
      <c r="AN185" s="165"/>
      <c r="AO185" s="165"/>
      <c r="AP185" s="165"/>
      <c r="AQ185" s="165"/>
      <c r="AR185" s="165"/>
      <c r="AS185" s="165"/>
      <c r="AT185" s="165"/>
      <c r="AU185" s="165"/>
      <c r="AV185" s="165"/>
      <c r="AW185" s="165"/>
      <c r="AX185" s="165"/>
      <c r="AY185" s="165"/>
      <c r="AZ185" s="165"/>
      <c r="BA185" s="165"/>
      <c r="BB185" s="165"/>
      <c r="BC185" s="165"/>
      <c r="BD185" s="165"/>
      <c r="BE185" s="165"/>
      <c r="BF185" s="165"/>
      <c r="BG185" s="165"/>
      <c r="BH185" s="165"/>
      <c r="BI185" s="165"/>
      <c r="BJ185" s="165"/>
      <c r="BK185" s="165"/>
      <c r="BL185" s="165"/>
      <c r="BM185" s="165"/>
      <c r="BN185" s="165"/>
      <c r="BO185" s="165"/>
      <c r="BP185" s="165"/>
      <c r="BQ185" s="165"/>
      <c r="BR185" s="165"/>
      <c r="BS185" s="165"/>
      <c r="BT185" s="165"/>
      <c r="BU185" s="165"/>
      <c r="BV185" s="165"/>
      <c r="BW185" s="165"/>
      <c r="BX185" s="165"/>
      <c r="BY185" s="165"/>
      <c r="BZ185" s="165"/>
      <c r="CA185" s="165"/>
      <c r="CB185" s="165"/>
      <c r="CC185" s="165"/>
      <c r="CD185" s="165"/>
      <c r="CE185" s="165"/>
    </row>
    <row r="186" spans="1:83" ht="23">
      <c r="A186" s="165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79"/>
      <c r="Q186" s="179"/>
      <c r="R186" s="165"/>
      <c r="S186" s="165"/>
      <c r="T186" s="165"/>
      <c r="U186" s="165"/>
      <c r="V186" s="165"/>
      <c r="W186" s="165"/>
      <c r="X186" s="165"/>
      <c r="Y186" s="165"/>
      <c r="Z186" s="165"/>
      <c r="AA186" s="165"/>
      <c r="AB186" s="165"/>
      <c r="AC186" s="165"/>
      <c r="AD186" s="165"/>
      <c r="AE186" s="165"/>
      <c r="AF186" s="165"/>
      <c r="AG186" s="165"/>
      <c r="AH186" s="165"/>
      <c r="AI186" s="165"/>
      <c r="AJ186" s="165"/>
      <c r="AK186" s="165"/>
      <c r="AL186" s="165"/>
      <c r="AM186" s="165"/>
      <c r="AN186" s="165"/>
      <c r="AO186" s="165"/>
      <c r="AP186" s="165"/>
      <c r="AQ186" s="165"/>
      <c r="AR186" s="165"/>
      <c r="AS186" s="165"/>
      <c r="AT186" s="165"/>
      <c r="AU186" s="165"/>
      <c r="AV186" s="165"/>
      <c r="AW186" s="165"/>
      <c r="AX186" s="165"/>
      <c r="AY186" s="165"/>
      <c r="AZ186" s="165"/>
      <c r="BA186" s="165"/>
      <c r="BB186" s="165"/>
      <c r="BC186" s="165"/>
      <c r="BD186" s="165"/>
      <c r="BE186" s="165"/>
      <c r="BF186" s="165"/>
      <c r="BG186" s="165"/>
      <c r="BH186" s="165"/>
      <c r="BI186" s="165"/>
      <c r="BJ186" s="165"/>
      <c r="BK186" s="165"/>
      <c r="BL186" s="165"/>
      <c r="BM186" s="165"/>
      <c r="BN186" s="165"/>
      <c r="BO186" s="165"/>
      <c r="BP186" s="165"/>
      <c r="BQ186" s="165"/>
      <c r="BR186" s="165"/>
      <c r="BS186" s="165"/>
      <c r="BT186" s="165"/>
      <c r="BU186" s="165"/>
      <c r="BV186" s="165"/>
      <c r="BW186" s="165"/>
      <c r="BX186" s="165"/>
      <c r="BY186" s="165"/>
      <c r="BZ186" s="165"/>
      <c r="CA186" s="165"/>
      <c r="CB186" s="165"/>
      <c r="CC186" s="165"/>
      <c r="CD186" s="165"/>
      <c r="CE186" s="165"/>
    </row>
    <row r="187" spans="1:83" ht="23">
      <c r="A187" s="16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  <c r="O187" s="165"/>
      <c r="P187" s="179"/>
      <c r="Q187" s="179"/>
      <c r="R187" s="165"/>
      <c r="S187" s="165"/>
      <c r="T187" s="165"/>
      <c r="U187" s="165"/>
      <c r="V187" s="165"/>
      <c r="W187" s="165"/>
      <c r="X187" s="165"/>
      <c r="Y187" s="165"/>
      <c r="Z187" s="165"/>
      <c r="AA187" s="165"/>
      <c r="AB187" s="165"/>
      <c r="AC187" s="165"/>
      <c r="AD187" s="165"/>
      <c r="AE187" s="165"/>
      <c r="AF187" s="165"/>
      <c r="AG187" s="165"/>
      <c r="AH187" s="165"/>
      <c r="AI187" s="165"/>
      <c r="AJ187" s="165"/>
      <c r="AK187" s="165"/>
      <c r="AL187" s="165"/>
      <c r="AM187" s="165"/>
      <c r="AN187" s="165"/>
      <c r="AO187" s="165"/>
      <c r="AP187" s="165"/>
      <c r="AQ187" s="165"/>
      <c r="AR187" s="165"/>
      <c r="AS187" s="165"/>
      <c r="AT187" s="165"/>
      <c r="AU187" s="165"/>
      <c r="AV187" s="165"/>
      <c r="AW187" s="165"/>
      <c r="AX187" s="165"/>
      <c r="AY187" s="165"/>
      <c r="AZ187" s="165"/>
      <c r="BA187" s="165"/>
      <c r="BB187" s="165"/>
      <c r="BC187" s="165"/>
      <c r="BD187" s="165"/>
      <c r="BE187" s="165"/>
      <c r="BF187" s="165"/>
      <c r="BG187" s="165"/>
      <c r="BH187" s="165"/>
      <c r="BI187" s="165"/>
      <c r="BJ187" s="165"/>
      <c r="BK187" s="165"/>
      <c r="BL187" s="165"/>
      <c r="BM187" s="165"/>
      <c r="BN187" s="165"/>
      <c r="BO187" s="165"/>
      <c r="BP187" s="165"/>
      <c r="BQ187" s="165"/>
      <c r="BR187" s="165"/>
      <c r="BS187" s="165"/>
      <c r="BT187" s="165"/>
      <c r="BU187" s="165"/>
      <c r="BV187" s="165"/>
      <c r="BW187" s="165"/>
      <c r="BX187" s="165"/>
      <c r="BY187" s="165"/>
      <c r="BZ187" s="165"/>
      <c r="CA187" s="165"/>
      <c r="CB187" s="165"/>
      <c r="CC187" s="165"/>
      <c r="CD187" s="165"/>
      <c r="CE187" s="165"/>
    </row>
    <row r="188" spans="1:83" ht="23">
      <c r="A188" s="165"/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  <c r="O188" s="165"/>
      <c r="P188" s="179"/>
      <c r="Q188" s="179"/>
      <c r="R188" s="165"/>
      <c r="S188" s="165"/>
      <c r="T188" s="165"/>
      <c r="U188" s="165"/>
      <c r="V188" s="165"/>
      <c r="W188" s="165"/>
      <c r="X188" s="165"/>
      <c r="Y188" s="165"/>
      <c r="Z188" s="165"/>
      <c r="AA188" s="165"/>
      <c r="AB188" s="165"/>
      <c r="AC188" s="165"/>
      <c r="AD188" s="165"/>
      <c r="AE188" s="165"/>
      <c r="AF188" s="165"/>
      <c r="AG188" s="165"/>
      <c r="AH188" s="165"/>
      <c r="AI188" s="165"/>
      <c r="AJ188" s="165"/>
      <c r="AK188" s="165"/>
      <c r="AL188" s="165"/>
      <c r="AM188" s="165"/>
      <c r="AN188" s="165"/>
      <c r="AO188" s="165"/>
      <c r="AP188" s="165"/>
      <c r="AQ188" s="165"/>
      <c r="AR188" s="165"/>
      <c r="AS188" s="165"/>
      <c r="AT188" s="165"/>
      <c r="AU188" s="165"/>
      <c r="AV188" s="165"/>
      <c r="AW188" s="165"/>
      <c r="AX188" s="165"/>
      <c r="AY188" s="165"/>
      <c r="AZ188" s="165"/>
      <c r="BA188" s="165"/>
      <c r="BB188" s="165"/>
      <c r="BC188" s="165"/>
      <c r="BD188" s="165"/>
      <c r="BE188" s="165"/>
      <c r="BF188" s="165"/>
      <c r="BG188" s="165"/>
      <c r="BH188" s="165"/>
      <c r="BI188" s="165"/>
      <c r="BJ188" s="165"/>
      <c r="BK188" s="165"/>
      <c r="BL188" s="165"/>
      <c r="BM188" s="165"/>
      <c r="BN188" s="165"/>
      <c r="BO188" s="165"/>
      <c r="BP188" s="165"/>
      <c r="BQ188" s="165"/>
      <c r="BR188" s="165"/>
      <c r="BS188" s="165"/>
      <c r="BT188" s="165"/>
      <c r="BU188" s="165"/>
      <c r="BV188" s="165"/>
      <c r="BW188" s="165"/>
      <c r="BX188" s="165"/>
      <c r="BY188" s="165"/>
      <c r="BZ188" s="165"/>
      <c r="CA188" s="165"/>
      <c r="CB188" s="165"/>
      <c r="CC188" s="165"/>
      <c r="CD188" s="165"/>
      <c r="CE188" s="165"/>
    </row>
    <row r="189" spans="1:83" ht="23">
      <c r="A189" s="165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  <c r="O189" s="165"/>
      <c r="P189" s="179"/>
      <c r="Q189" s="179"/>
      <c r="R189" s="165"/>
      <c r="S189" s="165"/>
      <c r="T189" s="165"/>
      <c r="U189" s="165"/>
      <c r="V189" s="165"/>
      <c r="W189" s="165"/>
      <c r="X189" s="165"/>
      <c r="Y189" s="165"/>
      <c r="Z189" s="165"/>
      <c r="AA189" s="165"/>
      <c r="AB189" s="165"/>
      <c r="AC189" s="165"/>
      <c r="AD189" s="165"/>
      <c r="AE189" s="165"/>
      <c r="AF189" s="165"/>
      <c r="AG189" s="165"/>
      <c r="AH189" s="165"/>
      <c r="AI189" s="165"/>
      <c r="AJ189" s="165"/>
      <c r="AK189" s="165"/>
      <c r="AL189" s="165"/>
      <c r="AM189" s="165"/>
      <c r="AN189" s="165"/>
      <c r="AO189" s="165"/>
      <c r="AP189" s="165"/>
      <c r="AQ189" s="165"/>
      <c r="AR189" s="165"/>
      <c r="AS189" s="165"/>
      <c r="AT189" s="165"/>
      <c r="AU189" s="165"/>
      <c r="AV189" s="165"/>
      <c r="AW189" s="165"/>
      <c r="AX189" s="165"/>
      <c r="AY189" s="165"/>
      <c r="AZ189" s="165"/>
      <c r="BA189" s="165"/>
      <c r="BB189" s="165"/>
      <c r="BC189" s="165"/>
      <c r="BD189" s="165"/>
      <c r="BE189" s="165"/>
      <c r="BF189" s="165"/>
      <c r="BG189" s="165"/>
      <c r="BH189" s="165"/>
      <c r="BI189" s="165"/>
      <c r="BJ189" s="165"/>
      <c r="BK189" s="165"/>
      <c r="BL189" s="165"/>
      <c r="BM189" s="165"/>
      <c r="BN189" s="165"/>
      <c r="BO189" s="165"/>
      <c r="BP189" s="165"/>
      <c r="BQ189" s="165"/>
      <c r="BR189" s="165"/>
      <c r="BS189" s="165"/>
      <c r="BT189" s="165"/>
      <c r="BU189" s="165"/>
      <c r="BV189" s="165"/>
      <c r="BW189" s="165"/>
      <c r="BX189" s="165"/>
      <c r="BY189" s="165"/>
      <c r="BZ189" s="165"/>
      <c r="CA189" s="165"/>
      <c r="CB189" s="165"/>
      <c r="CC189" s="165"/>
      <c r="CD189" s="165"/>
      <c r="CE189" s="165"/>
    </row>
    <row r="190" spans="1:83" ht="23">
      <c r="A190" s="16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  <c r="O190" s="165"/>
      <c r="P190" s="179"/>
      <c r="Q190" s="179"/>
      <c r="R190" s="165"/>
      <c r="S190" s="165"/>
      <c r="T190" s="165"/>
      <c r="U190" s="165"/>
      <c r="V190" s="165"/>
      <c r="W190" s="165"/>
      <c r="X190" s="165"/>
      <c r="Y190" s="165"/>
      <c r="Z190" s="165"/>
      <c r="AA190" s="165"/>
      <c r="AB190" s="165"/>
      <c r="AC190" s="165"/>
      <c r="AD190" s="165"/>
      <c r="AE190" s="165"/>
      <c r="AF190" s="165"/>
      <c r="AG190" s="165"/>
      <c r="AH190" s="165"/>
      <c r="AI190" s="165"/>
      <c r="AJ190" s="165"/>
      <c r="AK190" s="165"/>
      <c r="AL190" s="165"/>
      <c r="AM190" s="165"/>
      <c r="AN190" s="165"/>
      <c r="AO190" s="165"/>
      <c r="AP190" s="165"/>
      <c r="AQ190" s="165"/>
      <c r="AR190" s="165"/>
      <c r="AS190" s="165"/>
      <c r="AT190" s="165"/>
      <c r="AU190" s="165"/>
      <c r="AV190" s="165"/>
      <c r="AW190" s="165"/>
      <c r="AX190" s="165"/>
      <c r="AY190" s="165"/>
      <c r="AZ190" s="165"/>
      <c r="BA190" s="165"/>
      <c r="BB190" s="165"/>
      <c r="BC190" s="165"/>
      <c r="BD190" s="165"/>
      <c r="BE190" s="165"/>
      <c r="BF190" s="165"/>
      <c r="BG190" s="165"/>
      <c r="BH190" s="165"/>
      <c r="BI190" s="165"/>
      <c r="BJ190" s="165"/>
      <c r="BK190" s="165"/>
      <c r="BL190" s="165"/>
      <c r="BM190" s="165"/>
      <c r="BN190" s="165"/>
      <c r="BO190" s="165"/>
      <c r="BP190" s="165"/>
      <c r="BQ190" s="165"/>
      <c r="BR190" s="165"/>
      <c r="BS190" s="165"/>
      <c r="BT190" s="165"/>
      <c r="BU190" s="165"/>
      <c r="BV190" s="165"/>
      <c r="BW190" s="165"/>
      <c r="BX190" s="165"/>
      <c r="BY190" s="165"/>
      <c r="BZ190" s="165"/>
      <c r="CA190" s="165"/>
      <c r="CB190" s="165"/>
      <c r="CC190" s="165"/>
      <c r="CD190" s="165"/>
      <c r="CE190" s="165"/>
    </row>
    <row r="191" spans="1:83" ht="23">
      <c r="A191" s="16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79"/>
      <c r="Q191" s="179"/>
      <c r="R191" s="165"/>
      <c r="S191" s="165"/>
      <c r="T191" s="165"/>
      <c r="U191" s="165"/>
      <c r="V191" s="165"/>
      <c r="W191" s="165"/>
      <c r="X191" s="165"/>
      <c r="Y191" s="165"/>
      <c r="Z191" s="165"/>
      <c r="AA191" s="165"/>
      <c r="AB191" s="165"/>
      <c r="AC191" s="165"/>
      <c r="AD191" s="165"/>
      <c r="AE191" s="165"/>
      <c r="AF191" s="165"/>
      <c r="AG191" s="165"/>
      <c r="AH191" s="165"/>
      <c r="AI191" s="165"/>
      <c r="AJ191" s="165"/>
      <c r="AK191" s="165"/>
      <c r="AL191" s="165"/>
      <c r="AM191" s="165"/>
      <c r="AN191" s="165"/>
      <c r="AO191" s="165"/>
      <c r="AP191" s="165"/>
      <c r="AQ191" s="165"/>
      <c r="AR191" s="165"/>
      <c r="AS191" s="165"/>
      <c r="AT191" s="165"/>
      <c r="AU191" s="165"/>
      <c r="AV191" s="165"/>
      <c r="AW191" s="165"/>
      <c r="AX191" s="165"/>
      <c r="AY191" s="165"/>
      <c r="AZ191" s="165"/>
      <c r="BA191" s="165"/>
      <c r="BB191" s="165"/>
      <c r="BC191" s="165"/>
      <c r="BD191" s="165"/>
      <c r="BE191" s="165"/>
      <c r="BF191" s="165"/>
      <c r="BG191" s="165"/>
      <c r="BH191" s="165"/>
      <c r="BI191" s="165"/>
      <c r="BJ191" s="165"/>
      <c r="BK191" s="165"/>
      <c r="BL191" s="165"/>
      <c r="BM191" s="165"/>
      <c r="BN191" s="165"/>
      <c r="BO191" s="165"/>
      <c r="BP191" s="165"/>
      <c r="BQ191" s="165"/>
      <c r="BR191" s="165"/>
      <c r="BS191" s="165"/>
      <c r="BT191" s="165"/>
      <c r="BU191" s="165"/>
      <c r="BV191" s="165"/>
      <c r="BW191" s="165"/>
      <c r="BX191" s="165"/>
      <c r="BY191" s="165"/>
      <c r="BZ191" s="165"/>
      <c r="CA191" s="165"/>
      <c r="CB191" s="165"/>
      <c r="CC191" s="165"/>
      <c r="CD191" s="165"/>
      <c r="CE191" s="165"/>
    </row>
    <row r="192" spans="1:83" ht="23">
      <c r="A192" s="165"/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79"/>
      <c r="Q192" s="179"/>
      <c r="R192" s="165"/>
      <c r="S192" s="165"/>
      <c r="T192" s="165"/>
      <c r="U192" s="165"/>
      <c r="V192" s="165"/>
      <c r="W192" s="165"/>
      <c r="X192" s="165"/>
      <c r="Y192" s="165"/>
      <c r="Z192" s="165"/>
      <c r="AA192" s="165"/>
      <c r="AB192" s="165"/>
      <c r="AC192" s="165"/>
      <c r="AD192" s="165"/>
      <c r="AE192" s="165"/>
      <c r="AF192" s="165"/>
      <c r="AG192" s="165"/>
      <c r="AH192" s="165"/>
      <c r="AI192" s="165"/>
      <c r="AJ192" s="165"/>
      <c r="AK192" s="165"/>
      <c r="AL192" s="165"/>
      <c r="AM192" s="165"/>
      <c r="AN192" s="165"/>
      <c r="AO192" s="165"/>
      <c r="AP192" s="165"/>
      <c r="AQ192" s="165"/>
      <c r="AR192" s="165"/>
      <c r="AS192" s="165"/>
      <c r="AT192" s="165"/>
      <c r="AU192" s="165"/>
      <c r="AV192" s="165"/>
      <c r="AW192" s="165"/>
      <c r="AX192" s="165"/>
      <c r="AY192" s="165"/>
      <c r="AZ192" s="165"/>
      <c r="BA192" s="165"/>
      <c r="BB192" s="165"/>
      <c r="BC192" s="165"/>
      <c r="BD192" s="165"/>
      <c r="BE192" s="165"/>
      <c r="BF192" s="165"/>
      <c r="BG192" s="165"/>
      <c r="BH192" s="165"/>
      <c r="BI192" s="165"/>
      <c r="BJ192" s="165"/>
      <c r="BK192" s="165"/>
      <c r="BL192" s="165"/>
      <c r="BM192" s="165"/>
      <c r="BN192" s="165"/>
      <c r="BO192" s="165"/>
      <c r="BP192" s="165"/>
      <c r="BQ192" s="165"/>
      <c r="BR192" s="165"/>
      <c r="BS192" s="165"/>
      <c r="BT192" s="165"/>
      <c r="BU192" s="165"/>
      <c r="BV192" s="165"/>
      <c r="BW192" s="165"/>
      <c r="BX192" s="165"/>
      <c r="BY192" s="165"/>
      <c r="BZ192" s="165"/>
      <c r="CA192" s="165"/>
      <c r="CB192" s="165"/>
      <c r="CC192" s="165"/>
      <c r="CD192" s="165"/>
      <c r="CE192" s="165"/>
    </row>
    <row r="193" spans="1:83" ht="23">
      <c r="A193" s="165"/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  <c r="O193" s="165"/>
      <c r="P193" s="179"/>
      <c r="Q193" s="179"/>
      <c r="R193" s="165"/>
      <c r="S193" s="165"/>
      <c r="T193" s="165"/>
      <c r="U193" s="165"/>
      <c r="V193" s="165"/>
      <c r="W193" s="165"/>
      <c r="X193" s="165"/>
      <c r="Y193" s="165"/>
      <c r="Z193" s="165"/>
      <c r="AA193" s="165"/>
      <c r="AB193" s="165"/>
      <c r="AC193" s="165"/>
      <c r="AD193" s="165"/>
      <c r="AE193" s="165"/>
      <c r="AF193" s="165"/>
      <c r="AG193" s="165"/>
      <c r="AH193" s="165"/>
      <c r="AI193" s="165"/>
      <c r="AJ193" s="165"/>
      <c r="AK193" s="165"/>
      <c r="AL193" s="165"/>
      <c r="AM193" s="165"/>
      <c r="AN193" s="165"/>
      <c r="AO193" s="165"/>
      <c r="AP193" s="165"/>
      <c r="AQ193" s="165"/>
      <c r="AR193" s="165"/>
      <c r="AS193" s="165"/>
      <c r="AT193" s="165"/>
      <c r="AU193" s="165"/>
      <c r="AV193" s="165"/>
      <c r="AW193" s="165"/>
      <c r="AX193" s="165"/>
      <c r="AY193" s="165"/>
      <c r="AZ193" s="165"/>
      <c r="BA193" s="165"/>
      <c r="BB193" s="165"/>
      <c r="BC193" s="165"/>
      <c r="BD193" s="165"/>
      <c r="BE193" s="165"/>
      <c r="BF193" s="165"/>
      <c r="BG193" s="165"/>
      <c r="BH193" s="165"/>
      <c r="BI193" s="165"/>
      <c r="BJ193" s="165"/>
      <c r="BK193" s="165"/>
      <c r="BL193" s="165"/>
      <c r="BM193" s="165"/>
      <c r="BN193" s="165"/>
      <c r="BO193" s="165"/>
      <c r="BP193" s="165"/>
      <c r="BQ193" s="165"/>
      <c r="BR193" s="165"/>
      <c r="BS193" s="165"/>
      <c r="BT193" s="165"/>
      <c r="BU193" s="165"/>
      <c r="BV193" s="165"/>
      <c r="BW193" s="165"/>
      <c r="BX193" s="165"/>
      <c r="BY193" s="165"/>
      <c r="BZ193" s="165"/>
      <c r="CA193" s="165"/>
      <c r="CB193" s="165"/>
      <c r="CC193" s="165"/>
      <c r="CD193" s="165"/>
      <c r="CE193" s="165"/>
    </row>
    <row r="194" spans="1:83" ht="23">
      <c r="A194" s="165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  <c r="O194" s="165"/>
      <c r="P194" s="179"/>
      <c r="Q194" s="179"/>
      <c r="R194" s="165"/>
      <c r="S194" s="165"/>
      <c r="T194" s="165"/>
      <c r="U194" s="165"/>
      <c r="V194" s="165"/>
      <c r="W194" s="165"/>
      <c r="X194" s="165"/>
      <c r="Y194" s="165"/>
      <c r="Z194" s="165"/>
      <c r="AA194" s="165"/>
      <c r="AB194" s="165"/>
      <c r="AC194" s="165"/>
      <c r="AD194" s="165"/>
      <c r="AE194" s="165"/>
      <c r="AF194" s="165"/>
      <c r="AG194" s="165"/>
      <c r="AH194" s="165"/>
      <c r="AI194" s="165"/>
      <c r="AJ194" s="165"/>
      <c r="AK194" s="165"/>
      <c r="AL194" s="165"/>
      <c r="AM194" s="165"/>
      <c r="AN194" s="165"/>
      <c r="AO194" s="165"/>
      <c r="AP194" s="165"/>
      <c r="AQ194" s="165"/>
      <c r="AR194" s="165"/>
      <c r="AS194" s="165"/>
      <c r="AT194" s="165"/>
      <c r="AU194" s="165"/>
      <c r="AV194" s="165"/>
      <c r="AW194" s="165"/>
      <c r="AX194" s="165"/>
      <c r="AY194" s="165"/>
      <c r="AZ194" s="165"/>
      <c r="BA194" s="165"/>
      <c r="BB194" s="165"/>
      <c r="BC194" s="165"/>
      <c r="BD194" s="165"/>
      <c r="BE194" s="165"/>
      <c r="BF194" s="165"/>
      <c r="BG194" s="165"/>
      <c r="BH194" s="165"/>
      <c r="BI194" s="165"/>
      <c r="BJ194" s="165"/>
      <c r="BK194" s="165"/>
      <c r="BL194" s="165"/>
      <c r="BM194" s="165"/>
      <c r="BN194" s="165"/>
      <c r="BO194" s="165"/>
      <c r="BP194" s="165"/>
      <c r="BQ194" s="165"/>
      <c r="BR194" s="165"/>
      <c r="BS194" s="165"/>
      <c r="BT194" s="165"/>
      <c r="BU194" s="165"/>
      <c r="BV194" s="165"/>
      <c r="BW194" s="165"/>
      <c r="BX194" s="165"/>
      <c r="BY194" s="165"/>
      <c r="BZ194" s="165"/>
      <c r="CA194" s="165"/>
      <c r="CB194" s="165"/>
      <c r="CC194" s="165"/>
      <c r="CD194" s="165"/>
      <c r="CE194" s="165"/>
    </row>
    <row r="195" spans="1:83" ht="23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  <c r="O195" s="165"/>
      <c r="P195" s="179"/>
      <c r="Q195" s="179"/>
      <c r="R195" s="165"/>
      <c r="S195" s="165"/>
      <c r="T195" s="165"/>
      <c r="U195" s="165"/>
      <c r="V195" s="165"/>
      <c r="W195" s="165"/>
      <c r="X195" s="165"/>
      <c r="Y195" s="165"/>
      <c r="Z195" s="165"/>
      <c r="AA195" s="165"/>
      <c r="AB195" s="165"/>
      <c r="AC195" s="165"/>
      <c r="AD195" s="165"/>
      <c r="AE195" s="165"/>
      <c r="AF195" s="165"/>
      <c r="AG195" s="165"/>
      <c r="AH195" s="165"/>
      <c r="AI195" s="165"/>
      <c r="AJ195" s="165"/>
      <c r="AK195" s="165"/>
      <c r="AL195" s="165"/>
      <c r="AM195" s="165"/>
      <c r="AN195" s="165"/>
      <c r="AO195" s="165"/>
      <c r="AP195" s="165"/>
      <c r="AQ195" s="165"/>
      <c r="AR195" s="165"/>
      <c r="AS195" s="165"/>
      <c r="AT195" s="165"/>
      <c r="AU195" s="165"/>
      <c r="AV195" s="165"/>
      <c r="AW195" s="165"/>
      <c r="AX195" s="165"/>
      <c r="AY195" s="165"/>
      <c r="AZ195" s="165"/>
      <c r="BA195" s="165"/>
      <c r="BB195" s="165"/>
      <c r="BC195" s="165"/>
      <c r="BD195" s="165"/>
      <c r="BE195" s="165"/>
      <c r="BF195" s="165"/>
      <c r="BG195" s="165"/>
      <c r="BH195" s="165"/>
      <c r="BI195" s="165"/>
      <c r="BJ195" s="165"/>
      <c r="BK195" s="165"/>
      <c r="BL195" s="165"/>
      <c r="BM195" s="165"/>
      <c r="BN195" s="165"/>
      <c r="BO195" s="165"/>
      <c r="BP195" s="165"/>
      <c r="BQ195" s="165"/>
      <c r="BR195" s="165"/>
      <c r="BS195" s="165"/>
      <c r="BT195" s="165"/>
      <c r="BU195" s="165"/>
      <c r="BV195" s="165"/>
      <c r="BW195" s="165"/>
      <c r="BX195" s="165"/>
      <c r="BY195" s="165"/>
      <c r="BZ195" s="165"/>
      <c r="CA195" s="165"/>
      <c r="CB195" s="165"/>
      <c r="CC195" s="165"/>
      <c r="CD195" s="165"/>
      <c r="CE195" s="165"/>
    </row>
    <row r="196" spans="1:83" ht="23">
      <c r="A196" s="16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79"/>
      <c r="Q196" s="179"/>
      <c r="R196" s="165"/>
      <c r="S196" s="165"/>
      <c r="T196" s="165"/>
      <c r="U196" s="165"/>
      <c r="V196" s="165"/>
      <c r="W196" s="165"/>
      <c r="X196" s="165"/>
      <c r="Y196" s="165"/>
      <c r="Z196" s="165"/>
      <c r="AA196" s="165"/>
      <c r="AB196" s="165"/>
      <c r="AC196" s="165"/>
      <c r="AD196" s="165"/>
      <c r="AE196" s="165"/>
      <c r="AF196" s="165"/>
      <c r="AG196" s="165"/>
      <c r="AH196" s="165"/>
      <c r="AI196" s="165"/>
      <c r="AJ196" s="165"/>
      <c r="AK196" s="165"/>
      <c r="AL196" s="165"/>
      <c r="AM196" s="165"/>
      <c r="AN196" s="165"/>
      <c r="AO196" s="165"/>
      <c r="AP196" s="165"/>
      <c r="AQ196" s="165"/>
      <c r="AR196" s="165"/>
      <c r="AS196" s="165"/>
      <c r="AT196" s="165"/>
      <c r="AU196" s="165"/>
      <c r="AV196" s="165"/>
      <c r="AW196" s="165"/>
      <c r="AX196" s="165"/>
      <c r="AY196" s="165"/>
      <c r="AZ196" s="165"/>
      <c r="BA196" s="165"/>
      <c r="BB196" s="165"/>
      <c r="BC196" s="165"/>
      <c r="BD196" s="165"/>
      <c r="BE196" s="165"/>
      <c r="BF196" s="165"/>
      <c r="BG196" s="165"/>
      <c r="BH196" s="165"/>
      <c r="BI196" s="165"/>
      <c r="BJ196" s="165"/>
      <c r="BK196" s="165"/>
      <c r="BL196" s="165"/>
      <c r="BM196" s="165"/>
      <c r="BN196" s="165"/>
      <c r="BO196" s="165"/>
      <c r="BP196" s="165"/>
      <c r="BQ196" s="165"/>
      <c r="BR196" s="165"/>
      <c r="BS196" s="165"/>
      <c r="BT196" s="165"/>
      <c r="BU196" s="165"/>
      <c r="BV196" s="165"/>
      <c r="BW196" s="165"/>
      <c r="BX196" s="165"/>
      <c r="BY196" s="165"/>
      <c r="BZ196" s="165"/>
      <c r="CA196" s="165"/>
      <c r="CB196" s="165"/>
      <c r="CC196" s="165"/>
      <c r="CD196" s="165"/>
      <c r="CE196" s="165"/>
    </row>
    <row r="197" spans="1:83" ht="23">
      <c r="A197" s="165"/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79"/>
      <c r="Q197" s="179"/>
      <c r="R197" s="165"/>
      <c r="S197" s="165"/>
      <c r="T197" s="165"/>
      <c r="U197" s="165"/>
      <c r="V197" s="165"/>
      <c r="W197" s="165"/>
      <c r="X197" s="165"/>
      <c r="Y197" s="165"/>
      <c r="Z197" s="165"/>
      <c r="AA197" s="165"/>
      <c r="AB197" s="165"/>
      <c r="AC197" s="165"/>
      <c r="AD197" s="165"/>
      <c r="AE197" s="165"/>
      <c r="AF197" s="165"/>
      <c r="AG197" s="165"/>
      <c r="AH197" s="165"/>
      <c r="AI197" s="165"/>
      <c r="AJ197" s="165"/>
      <c r="AK197" s="165"/>
      <c r="AL197" s="165"/>
      <c r="AM197" s="165"/>
      <c r="AN197" s="165"/>
      <c r="AO197" s="165"/>
      <c r="AP197" s="165"/>
      <c r="AQ197" s="165"/>
      <c r="AR197" s="165"/>
      <c r="AS197" s="165"/>
      <c r="AT197" s="165"/>
      <c r="AU197" s="165"/>
      <c r="AV197" s="165"/>
      <c r="AW197" s="165"/>
      <c r="AX197" s="165"/>
      <c r="AY197" s="165"/>
      <c r="AZ197" s="165"/>
      <c r="BA197" s="165"/>
      <c r="BB197" s="165"/>
      <c r="BC197" s="165"/>
      <c r="BD197" s="165"/>
      <c r="BE197" s="165"/>
      <c r="BF197" s="165"/>
      <c r="BG197" s="165"/>
      <c r="BH197" s="165"/>
      <c r="BI197" s="165"/>
      <c r="BJ197" s="165"/>
      <c r="BK197" s="165"/>
      <c r="BL197" s="165"/>
      <c r="BM197" s="165"/>
      <c r="BN197" s="165"/>
      <c r="BO197" s="165"/>
      <c r="BP197" s="165"/>
      <c r="BQ197" s="165"/>
      <c r="BR197" s="165"/>
      <c r="BS197" s="165"/>
      <c r="BT197" s="165"/>
      <c r="BU197" s="165"/>
      <c r="BV197" s="165"/>
      <c r="BW197" s="165"/>
      <c r="BX197" s="165"/>
      <c r="BY197" s="165"/>
      <c r="BZ197" s="165"/>
      <c r="CA197" s="165"/>
      <c r="CB197" s="165"/>
      <c r="CC197" s="165"/>
      <c r="CD197" s="165"/>
      <c r="CE197" s="165"/>
    </row>
    <row r="198" spans="1:83" ht="23">
      <c r="A198" s="165"/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  <c r="O198" s="165"/>
      <c r="P198" s="179"/>
      <c r="Q198" s="179"/>
      <c r="R198" s="165"/>
      <c r="S198" s="165"/>
      <c r="T198" s="165"/>
      <c r="U198" s="165"/>
      <c r="V198" s="165"/>
      <c r="W198" s="165"/>
      <c r="X198" s="165"/>
      <c r="Y198" s="165"/>
      <c r="Z198" s="165"/>
      <c r="AA198" s="165"/>
      <c r="AB198" s="165"/>
      <c r="AC198" s="165"/>
      <c r="AD198" s="165"/>
      <c r="AE198" s="165"/>
      <c r="AF198" s="165"/>
      <c r="AG198" s="165"/>
      <c r="AH198" s="165"/>
      <c r="AI198" s="165"/>
      <c r="AJ198" s="165"/>
      <c r="AK198" s="165"/>
      <c r="AL198" s="165"/>
      <c r="AM198" s="165"/>
      <c r="AN198" s="165"/>
      <c r="AO198" s="165"/>
      <c r="AP198" s="165"/>
      <c r="AQ198" s="165"/>
      <c r="AR198" s="165"/>
      <c r="AS198" s="165"/>
      <c r="AT198" s="165"/>
      <c r="AU198" s="165"/>
      <c r="AV198" s="165"/>
      <c r="AW198" s="165"/>
      <c r="AX198" s="165"/>
      <c r="AY198" s="165"/>
      <c r="AZ198" s="165"/>
      <c r="BA198" s="165"/>
      <c r="BB198" s="165"/>
      <c r="BC198" s="165"/>
      <c r="BD198" s="165"/>
      <c r="BE198" s="165"/>
      <c r="BF198" s="165"/>
      <c r="BG198" s="165"/>
      <c r="BH198" s="165"/>
      <c r="BI198" s="165"/>
      <c r="BJ198" s="165"/>
      <c r="BK198" s="165"/>
      <c r="BL198" s="165"/>
      <c r="BM198" s="165"/>
      <c r="BN198" s="165"/>
      <c r="BO198" s="165"/>
      <c r="BP198" s="165"/>
      <c r="BQ198" s="165"/>
      <c r="BR198" s="165"/>
      <c r="BS198" s="165"/>
      <c r="BT198" s="165"/>
      <c r="BU198" s="165"/>
      <c r="BV198" s="165"/>
      <c r="BW198" s="165"/>
      <c r="BX198" s="165"/>
      <c r="BY198" s="165"/>
      <c r="BZ198" s="165"/>
      <c r="CA198" s="165"/>
      <c r="CB198" s="165"/>
      <c r="CC198" s="165"/>
      <c r="CD198" s="165"/>
      <c r="CE198" s="165"/>
    </row>
    <row r="199" spans="1:83" ht="23">
      <c r="A199" s="165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  <c r="O199" s="165"/>
      <c r="P199" s="179"/>
      <c r="Q199" s="179"/>
      <c r="R199" s="165"/>
      <c r="S199" s="165"/>
      <c r="T199" s="165"/>
      <c r="U199" s="165"/>
      <c r="V199" s="165"/>
      <c r="W199" s="165"/>
      <c r="X199" s="165"/>
      <c r="Y199" s="165"/>
      <c r="Z199" s="165"/>
      <c r="AA199" s="165"/>
      <c r="AB199" s="165"/>
      <c r="AC199" s="165"/>
      <c r="AD199" s="165"/>
      <c r="AE199" s="165"/>
      <c r="AF199" s="165"/>
      <c r="AG199" s="165"/>
      <c r="AH199" s="165"/>
      <c r="AI199" s="165"/>
      <c r="AJ199" s="165"/>
      <c r="AK199" s="165"/>
      <c r="AL199" s="165"/>
      <c r="AM199" s="165"/>
      <c r="AN199" s="165"/>
      <c r="AO199" s="165"/>
      <c r="AP199" s="165"/>
      <c r="AQ199" s="165"/>
      <c r="AR199" s="165"/>
      <c r="AS199" s="165"/>
      <c r="AT199" s="165"/>
      <c r="AU199" s="165"/>
      <c r="AV199" s="165"/>
      <c r="AW199" s="165"/>
      <c r="AX199" s="165"/>
      <c r="AY199" s="165"/>
      <c r="AZ199" s="165"/>
      <c r="BA199" s="165"/>
      <c r="BB199" s="165"/>
      <c r="BC199" s="165"/>
      <c r="BD199" s="165"/>
      <c r="BE199" s="165"/>
      <c r="BF199" s="165"/>
      <c r="BG199" s="165"/>
      <c r="BH199" s="165"/>
      <c r="BI199" s="165"/>
      <c r="BJ199" s="165"/>
      <c r="BK199" s="165"/>
      <c r="BL199" s="165"/>
      <c r="BM199" s="165"/>
      <c r="BN199" s="165"/>
      <c r="BO199" s="165"/>
      <c r="BP199" s="165"/>
      <c r="BQ199" s="165"/>
      <c r="BR199" s="165"/>
      <c r="BS199" s="165"/>
      <c r="BT199" s="165"/>
      <c r="BU199" s="165"/>
      <c r="BV199" s="165"/>
      <c r="BW199" s="165"/>
      <c r="BX199" s="165"/>
      <c r="BY199" s="165"/>
      <c r="BZ199" s="165"/>
      <c r="CA199" s="165"/>
      <c r="CB199" s="165"/>
      <c r="CC199" s="165"/>
      <c r="CD199" s="165"/>
      <c r="CE199" s="165"/>
    </row>
  </sheetData>
  <autoFilter ref="A2:CE73" xr:uid="{00000000-0009-0000-0000-000006000000}"/>
  <mergeCells count="3">
    <mergeCell ref="F1:K1"/>
    <mergeCell ref="L1:Q1"/>
    <mergeCell ref="R1:W1"/>
  </mergeCells>
  <phoneticPr fontId="3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99"/>
  <sheetViews>
    <sheetView workbookViewId="0">
      <selection sqref="A1:A2"/>
    </sheetView>
  </sheetViews>
  <sheetFormatPr baseColWidth="10" defaultRowHeight="16"/>
  <cols>
    <col min="1" max="1" width="10.83203125" customWidth="1"/>
    <col min="2" max="2" width="36.83203125" customWidth="1"/>
    <col min="3" max="6" width="0" hidden="1" customWidth="1"/>
    <col min="7" max="11" width="8.6640625" customWidth="1"/>
    <col min="12" max="12" width="9.1640625" customWidth="1"/>
    <col min="13" max="18" width="8.6640625" customWidth="1"/>
  </cols>
  <sheetData>
    <row r="1" spans="1:18">
      <c r="A1" s="129" t="s">
        <v>725</v>
      </c>
      <c r="B1" s="129" t="s">
        <v>726</v>
      </c>
      <c r="C1" s="130" t="s">
        <v>727</v>
      </c>
      <c r="D1" s="130"/>
      <c r="E1" s="130"/>
      <c r="F1" s="130"/>
      <c r="G1" s="130"/>
      <c r="H1" s="130"/>
      <c r="I1" s="130"/>
      <c r="J1" s="130"/>
      <c r="K1" s="130"/>
      <c r="L1" s="131" t="s">
        <v>728</v>
      </c>
      <c r="M1" s="17"/>
      <c r="N1" s="17"/>
      <c r="O1" s="17"/>
      <c r="P1" s="17"/>
      <c r="Q1" s="17"/>
      <c r="R1" s="17"/>
    </row>
    <row r="2" spans="1:18">
      <c r="A2" s="129"/>
      <c r="B2" s="129"/>
      <c r="C2" s="75" t="s">
        <v>571</v>
      </c>
      <c r="D2" s="76" t="s">
        <v>145</v>
      </c>
      <c r="E2" s="76" t="s">
        <v>146</v>
      </c>
      <c r="F2" s="76" t="s">
        <v>147</v>
      </c>
      <c r="G2" s="76" t="s">
        <v>148</v>
      </c>
      <c r="H2" s="76" t="s">
        <v>149</v>
      </c>
      <c r="I2" s="76" t="s">
        <v>150</v>
      </c>
      <c r="J2" s="76" t="s">
        <v>729</v>
      </c>
      <c r="K2" s="76" t="s">
        <v>730</v>
      </c>
      <c r="L2" s="131"/>
      <c r="M2" s="17"/>
      <c r="N2" s="17"/>
      <c r="O2" s="17"/>
      <c r="P2" s="17"/>
      <c r="Q2" s="17"/>
      <c r="R2" s="17"/>
    </row>
    <row r="3" spans="1:18" ht="12" customHeight="1">
      <c r="A3" s="77" t="s">
        <v>731</v>
      </c>
      <c r="B3" s="78" t="s">
        <v>732</v>
      </c>
      <c r="C3" s="24"/>
      <c r="D3" s="24"/>
      <c r="E3" s="24"/>
      <c r="F3" s="24"/>
      <c r="G3" s="78" t="s">
        <v>733</v>
      </c>
      <c r="H3" s="78" t="s">
        <v>733</v>
      </c>
      <c r="I3" s="78" t="s">
        <v>733</v>
      </c>
      <c r="J3" s="24"/>
      <c r="K3" s="24"/>
      <c r="L3" s="79"/>
      <c r="M3" s="17"/>
      <c r="N3" s="17"/>
      <c r="O3" s="17"/>
      <c r="P3" s="17"/>
      <c r="Q3" s="17"/>
      <c r="R3" s="17"/>
    </row>
    <row r="4" spans="1:18">
      <c r="A4" s="77"/>
      <c r="B4" s="78" t="s">
        <v>734</v>
      </c>
      <c r="C4" s="24"/>
      <c r="D4" s="24"/>
      <c r="E4" s="24"/>
      <c r="F4" s="24"/>
      <c r="G4" s="78" t="s">
        <v>735</v>
      </c>
      <c r="H4" s="78" t="s">
        <v>735</v>
      </c>
      <c r="I4" s="78" t="s">
        <v>735</v>
      </c>
      <c r="J4" s="24"/>
      <c r="K4" s="24"/>
      <c r="L4" s="79"/>
      <c r="M4" s="17"/>
      <c r="N4" s="17"/>
      <c r="O4" s="17"/>
      <c r="P4" s="17"/>
      <c r="Q4" s="17"/>
      <c r="R4" s="17"/>
    </row>
    <row r="5" spans="1:18">
      <c r="A5" s="77"/>
      <c r="B5" s="78" t="s">
        <v>736</v>
      </c>
      <c r="C5" s="24"/>
      <c r="D5" s="24"/>
      <c r="E5" s="24"/>
      <c r="F5" s="24"/>
      <c r="G5" s="78" t="s">
        <v>737</v>
      </c>
      <c r="H5" s="78" t="s">
        <v>737</v>
      </c>
      <c r="I5" s="78" t="s">
        <v>737</v>
      </c>
      <c r="J5" s="24"/>
      <c r="K5" s="24"/>
      <c r="L5" s="79"/>
      <c r="M5" s="17"/>
      <c r="N5" s="17"/>
      <c r="O5" s="17"/>
      <c r="P5" s="17"/>
      <c r="Q5" s="17"/>
      <c r="R5" s="17"/>
    </row>
    <row r="6" spans="1:18">
      <c r="A6" s="77"/>
      <c r="B6" s="78" t="s">
        <v>738</v>
      </c>
      <c r="C6" s="24"/>
      <c r="D6" s="24"/>
      <c r="E6" s="24"/>
      <c r="F6" s="24"/>
      <c r="G6" s="78" t="s">
        <v>739</v>
      </c>
      <c r="H6" s="78" t="s">
        <v>740</v>
      </c>
      <c r="I6" s="78" t="s">
        <v>741</v>
      </c>
      <c r="J6" s="24"/>
      <c r="K6" s="24"/>
      <c r="L6" s="79"/>
      <c r="M6" s="17"/>
      <c r="N6" s="17"/>
      <c r="O6" s="17"/>
      <c r="P6" s="17"/>
      <c r="Q6" s="17"/>
      <c r="R6" s="17"/>
    </row>
    <row r="7" spans="1:18">
      <c r="A7" s="77"/>
      <c r="B7" s="78" t="s">
        <v>742</v>
      </c>
      <c r="C7" s="24"/>
      <c r="D7" s="24"/>
      <c r="E7" s="24"/>
      <c r="F7" s="24"/>
      <c r="G7" s="78" t="s">
        <v>743</v>
      </c>
      <c r="H7" s="78" t="s">
        <v>744</v>
      </c>
      <c r="I7" s="78" t="s">
        <v>744</v>
      </c>
      <c r="J7" s="24"/>
      <c r="K7" s="24"/>
      <c r="L7" s="79"/>
      <c r="M7" s="17"/>
      <c r="N7" s="17"/>
      <c r="O7" s="17"/>
      <c r="P7" s="17"/>
      <c r="Q7" s="17"/>
      <c r="R7" s="17"/>
    </row>
    <row r="8" spans="1:18">
      <c r="A8" s="77"/>
      <c r="B8" s="78" t="s">
        <v>745</v>
      </c>
      <c r="C8" s="24"/>
      <c r="D8" s="24"/>
      <c r="E8" s="24"/>
      <c r="F8" s="24"/>
      <c r="G8" s="78" t="s">
        <v>746</v>
      </c>
      <c r="H8" s="78" t="s">
        <v>747</v>
      </c>
      <c r="I8" s="78" t="s">
        <v>747</v>
      </c>
      <c r="J8" s="24"/>
      <c r="K8" s="24"/>
      <c r="L8" s="79"/>
      <c r="M8" s="17"/>
      <c r="N8" s="17"/>
      <c r="O8" s="17"/>
      <c r="P8" s="17"/>
      <c r="Q8" s="17"/>
      <c r="R8" s="17"/>
    </row>
    <row r="9" spans="1:18">
      <c r="A9" s="77"/>
      <c r="B9" s="78" t="s">
        <v>748</v>
      </c>
      <c r="C9" s="24"/>
      <c r="D9" s="24"/>
      <c r="E9" s="24"/>
      <c r="F9" s="24"/>
      <c r="G9" s="78" t="s">
        <v>749</v>
      </c>
      <c r="H9" s="78" t="s">
        <v>749</v>
      </c>
      <c r="I9" s="78" t="s">
        <v>749</v>
      </c>
      <c r="J9" s="24"/>
      <c r="K9" s="24"/>
      <c r="L9" s="79"/>
      <c r="M9" s="17"/>
      <c r="N9" s="17"/>
      <c r="O9" s="17"/>
      <c r="P9" s="17"/>
      <c r="Q9" s="17"/>
      <c r="R9" s="17"/>
    </row>
    <row r="10" spans="1:18">
      <c r="A10" s="77"/>
      <c r="B10" s="78" t="s">
        <v>750</v>
      </c>
      <c r="C10" s="24"/>
      <c r="D10" s="24"/>
      <c r="E10" s="24"/>
      <c r="F10" s="24"/>
      <c r="G10" s="78" t="s">
        <v>751</v>
      </c>
      <c r="H10" s="78" t="s">
        <v>751</v>
      </c>
      <c r="I10" s="78" t="s">
        <v>751</v>
      </c>
      <c r="J10" s="24"/>
      <c r="K10" s="24"/>
      <c r="L10" s="79"/>
      <c r="M10" s="17"/>
      <c r="N10" s="17"/>
      <c r="O10" s="17"/>
      <c r="P10" s="17"/>
      <c r="Q10" s="17"/>
      <c r="R10" s="17"/>
    </row>
    <row r="11" spans="1:18">
      <c r="A11" s="77"/>
      <c r="B11" s="78" t="s">
        <v>752</v>
      </c>
      <c r="C11" s="24"/>
      <c r="D11" s="24"/>
      <c r="E11" s="24"/>
      <c r="F11" s="24"/>
      <c r="G11" s="78" t="s">
        <v>753</v>
      </c>
      <c r="H11" s="78" t="s">
        <v>753</v>
      </c>
      <c r="I11" s="78" t="s">
        <v>753</v>
      </c>
      <c r="J11" s="24"/>
      <c r="K11" s="24"/>
      <c r="L11" s="79"/>
      <c r="M11" s="17"/>
      <c r="N11" s="17"/>
      <c r="O11" s="17"/>
      <c r="P11" s="17"/>
      <c r="Q11" s="17"/>
      <c r="R11" s="17"/>
    </row>
    <row r="12" spans="1:18">
      <c r="A12" s="77"/>
      <c r="B12" s="78" t="s">
        <v>754</v>
      </c>
      <c r="C12" s="24"/>
      <c r="D12" s="24"/>
      <c r="E12" s="24"/>
      <c r="F12" s="24"/>
      <c r="G12" s="78" t="s">
        <v>755</v>
      </c>
      <c r="H12" s="78" t="s">
        <v>755</v>
      </c>
      <c r="I12" s="78" t="s">
        <v>755</v>
      </c>
      <c r="J12" s="24"/>
      <c r="K12" s="24"/>
      <c r="L12" s="79"/>
      <c r="M12" s="17"/>
      <c r="N12" s="17"/>
      <c r="O12" s="17"/>
      <c r="P12" s="17"/>
      <c r="Q12" s="17"/>
      <c r="R12" s="17"/>
    </row>
    <row r="13" spans="1:18">
      <c r="A13" s="77"/>
      <c r="B13" s="78" t="s">
        <v>756</v>
      </c>
      <c r="C13" s="24"/>
      <c r="D13" s="24"/>
      <c r="E13" s="24"/>
      <c r="F13" s="24"/>
      <c r="G13" s="78" t="s">
        <v>757</v>
      </c>
      <c r="H13" s="78" t="s">
        <v>757</v>
      </c>
      <c r="I13" s="78" t="s">
        <v>757</v>
      </c>
      <c r="J13" s="24"/>
      <c r="K13" s="24"/>
      <c r="L13" s="79"/>
      <c r="M13" s="17"/>
      <c r="N13" s="17"/>
      <c r="O13" s="17"/>
      <c r="P13" s="17"/>
      <c r="Q13" s="17"/>
      <c r="R13" s="17"/>
    </row>
    <row r="14" spans="1:18">
      <c r="A14" s="77"/>
      <c r="B14" s="78" t="s">
        <v>758</v>
      </c>
      <c r="C14" s="24"/>
      <c r="D14" s="24"/>
      <c r="E14" s="24"/>
      <c r="F14" s="24"/>
      <c r="G14" s="78" t="s">
        <v>759</v>
      </c>
      <c r="H14" s="78" t="s">
        <v>759</v>
      </c>
      <c r="I14" s="78" t="s">
        <v>759</v>
      </c>
      <c r="J14" s="24"/>
      <c r="K14" s="24"/>
      <c r="L14" s="79"/>
      <c r="M14" s="17"/>
      <c r="N14" s="17"/>
      <c r="O14" s="17"/>
      <c r="P14" s="17"/>
      <c r="Q14" s="17"/>
      <c r="R14" s="17"/>
    </row>
    <row r="15" spans="1:18">
      <c r="A15" s="77"/>
      <c r="B15" s="78" t="s">
        <v>760</v>
      </c>
      <c r="C15" s="24"/>
      <c r="D15" s="24"/>
      <c r="E15" s="24"/>
      <c r="F15" s="24"/>
      <c r="G15" s="78" t="s">
        <v>761</v>
      </c>
      <c r="H15" s="78" t="s">
        <v>761</v>
      </c>
      <c r="I15" s="78" t="s">
        <v>761</v>
      </c>
      <c r="J15" s="24"/>
      <c r="K15" s="24"/>
      <c r="L15" s="79"/>
      <c r="M15" s="17"/>
      <c r="N15" s="17"/>
      <c r="O15" s="17"/>
      <c r="P15" s="17"/>
      <c r="Q15" s="17"/>
      <c r="R15" s="17"/>
    </row>
    <row r="16" spans="1:18">
      <c r="A16" s="77"/>
      <c r="B16" s="78" t="s">
        <v>762</v>
      </c>
      <c r="C16" s="24"/>
      <c r="D16" s="24"/>
      <c r="E16" s="24"/>
      <c r="F16" s="24"/>
      <c r="G16" s="78" t="s">
        <v>763</v>
      </c>
      <c r="H16" s="78" t="s">
        <v>763</v>
      </c>
      <c r="I16" s="78" t="s">
        <v>763</v>
      </c>
      <c r="J16" s="24"/>
      <c r="K16" s="24"/>
      <c r="L16" s="79"/>
      <c r="M16" s="17"/>
      <c r="N16" s="17"/>
      <c r="O16" s="17"/>
      <c r="P16" s="17"/>
      <c r="Q16" s="17"/>
      <c r="R16" s="17"/>
    </row>
    <row r="17" spans="1:18">
      <c r="A17" s="77"/>
      <c r="B17" s="78" t="s">
        <v>764</v>
      </c>
      <c r="C17" s="24"/>
      <c r="D17" s="24"/>
      <c r="E17" s="24"/>
      <c r="F17" s="24"/>
      <c r="G17" s="78" t="s">
        <v>765</v>
      </c>
      <c r="H17" s="78" t="s">
        <v>765</v>
      </c>
      <c r="I17" s="78" t="s">
        <v>765</v>
      </c>
      <c r="J17" s="24"/>
      <c r="K17" s="24"/>
      <c r="L17" s="79"/>
      <c r="M17" s="17"/>
      <c r="N17" s="17"/>
      <c r="O17" s="17"/>
      <c r="P17" s="17"/>
      <c r="Q17" s="17"/>
      <c r="R17" s="17"/>
    </row>
    <row r="18" spans="1:18">
      <c r="A18" s="77"/>
      <c r="B18" s="78" t="s">
        <v>766</v>
      </c>
      <c r="C18" s="24"/>
      <c r="D18" s="24"/>
      <c r="E18" s="24"/>
      <c r="F18" s="24"/>
      <c r="G18" s="78" t="s">
        <v>735</v>
      </c>
      <c r="H18" s="78" t="s">
        <v>735</v>
      </c>
      <c r="I18" s="78" t="s">
        <v>735</v>
      </c>
      <c r="J18" s="24"/>
      <c r="K18" s="24"/>
      <c r="L18" s="79"/>
      <c r="M18" s="17"/>
      <c r="N18" s="17"/>
      <c r="O18" s="17"/>
      <c r="P18" s="17"/>
      <c r="Q18" s="17"/>
      <c r="R18" s="17"/>
    </row>
    <row r="19" spans="1:18">
      <c r="A19" s="77"/>
      <c r="B19" s="78" t="s">
        <v>767</v>
      </c>
      <c r="C19" s="24"/>
      <c r="D19" s="24"/>
      <c r="E19" s="24"/>
      <c r="F19" s="24"/>
      <c r="G19" s="78" t="s">
        <v>768</v>
      </c>
      <c r="H19" s="78" t="s">
        <v>768</v>
      </c>
      <c r="I19" s="78" t="s">
        <v>768</v>
      </c>
      <c r="J19" s="24"/>
      <c r="K19" s="24"/>
      <c r="L19" s="79"/>
      <c r="M19" s="17"/>
      <c r="N19" s="17"/>
      <c r="O19" s="17"/>
      <c r="P19" s="17"/>
      <c r="Q19" s="17"/>
      <c r="R19" s="17"/>
    </row>
    <row r="20" spans="1:18">
      <c r="A20" s="77"/>
      <c r="B20" s="78" t="s">
        <v>769</v>
      </c>
      <c r="C20" s="24"/>
      <c r="D20" s="24"/>
      <c r="E20" s="24"/>
      <c r="F20" s="24"/>
      <c r="G20" s="78" t="s">
        <v>744</v>
      </c>
      <c r="H20" s="78" t="s">
        <v>744</v>
      </c>
      <c r="I20" s="78" t="s">
        <v>744</v>
      </c>
      <c r="J20" s="24"/>
      <c r="K20" s="24"/>
      <c r="L20" s="79"/>
      <c r="M20" s="17"/>
      <c r="N20" s="17"/>
      <c r="O20" s="17"/>
      <c r="P20" s="17"/>
      <c r="Q20" s="17"/>
      <c r="R20" s="17"/>
    </row>
    <row r="21" spans="1:18">
      <c r="A21" s="77"/>
      <c r="B21" s="78" t="s">
        <v>770</v>
      </c>
      <c r="C21" s="24"/>
      <c r="D21" s="24"/>
      <c r="E21" s="24"/>
      <c r="F21" s="24"/>
      <c r="G21" s="78" t="s">
        <v>771</v>
      </c>
      <c r="H21" s="78" t="s">
        <v>771</v>
      </c>
      <c r="I21" s="78" t="s">
        <v>771</v>
      </c>
      <c r="J21" s="24"/>
      <c r="K21" s="24"/>
      <c r="L21" s="79"/>
      <c r="M21" s="17"/>
      <c r="N21" s="17"/>
      <c r="O21" s="17"/>
      <c r="P21" s="17"/>
      <c r="Q21" s="17"/>
      <c r="R21" s="17"/>
    </row>
    <row r="22" spans="1:18">
      <c r="A22" s="77"/>
      <c r="B22" s="78" t="s">
        <v>772</v>
      </c>
      <c r="C22" s="24"/>
      <c r="D22" s="24"/>
      <c r="E22" s="24"/>
      <c r="F22" s="24"/>
      <c r="G22" s="78" t="s">
        <v>771</v>
      </c>
      <c r="H22" s="78" t="s">
        <v>771</v>
      </c>
      <c r="I22" s="78" t="s">
        <v>771</v>
      </c>
      <c r="J22" s="24"/>
      <c r="K22" s="24"/>
      <c r="L22" s="79"/>
      <c r="M22" s="17"/>
      <c r="N22" s="17"/>
      <c r="O22" s="17"/>
      <c r="P22" s="17"/>
      <c r="Q22" s="17"/>
      <c r="R22" s="17"/>
    </row>
    <row r="23" spans="1:18">
      <c r="A23" s="77"/>
      <c r="B23" s="78" t="s">
        <v>773</v>
      </c>
      <c r="C23" s="24"/>
      <c r="D23" s="24"/>
      <c r="E23" s="24"/>
      <c r="F23" s="24"/>
      <c r="G23" s="78" t="s">
        <v>774</v>
      </c>
      <c r="H23" s="78" t="s">
        <v>774</v>
      </c>
      <c r="I23" s="78" t="s">
        <v>774</v>
      </c>
      <c r="J23" s="24"/>
      <c r="K23" s="24"/>
      <c r="L23" s="79"/>
      <c r="M23" s="17"/>
      <c r="N23" s="17"/>
      <c r="O23" s="17"/>
      <c r="P23" s="17"/>
      <c r="Q23" s="17"/>
      <c r="R23" s="17"/>
    </row>
    <row r="24" spans="1:18">
      <c r="A24" s="77"/>
      <c r="B24" s="78" t="s">
        <v>775</v>
      </c>
      <c r="C24" s="24"/>
      <c r="D24" s="24"/>
      <c r="E24" s="24"/>
      <c r="F24" s="24"/>
      <c r="G24" s="78" t="s">
        <v>776</v>
      </c>
      <c r="H24" s="78" t="s">
        <v>776</v>
      </c>
      <c r="I24" s="78" t="s">
        <v>776</v>
      </c>
      <c r="J24" s="24"/>
      <c r="K24" s="24"/>
      <c r="L24" s="79"/>
      <c r="M24" s="17"/>
      <c r="N24" s="17"/>
      <c r="O24" s="17"/>
      <c r="P24" s="17"/>
      <c r="Q24" s="17"/>
      <c r="R24" s="17"/>
    </row>
    <row r="25" spans="1:18">
      <c r="A25" s="77"/>
      <c r="B25" s="78" t="s">
        <v>777</v>
      </c>
      <c r="C25" s="24"/>
      <c r="D25" s="24"/>
      <c r="E25" s="24"/>
      <c r="F25" s="24"/>
      <c r="G25" s="78" t="s">
        <v>733</v>
      </c>
      <c r="H25" s="78" t="s">
        <v>733</v>
      </c>
      <c r="I25" s="78" t="s">
        <v>733</v>
      </c>
      <c r="J25" s="24"/>
      <c r="K25" s="24"/>
      <c r="L25" s="79"/>
      <c r="M25" s="17"/>
      <c r="N25" s="17"/>
      <c r="O25" s="17"/>
      <c r="P25" s="17"/>
      <c r="Q25" s="17"/>
      <c r="R25" s="17"/>
    </row>
    <row r="26" spans="1:18">
      <c r="A26" s="77"/>
      <c r="B26" s="78" t="s">
        <v>778</v>
      </c>
      <c r="C26" s="24"/>
      <c r="D26" s="24"/>
      <c r="E26" s="24"/>
      <c r="F26" s="24"/>
      <c r="G26" s="78" t="s">
        <v>779</v>
      </c>
      <c r="H26" s="78" t="s">
        <v>779</v>
      </c>
      <c r="I26" s="78" t="s">
        <v>779</v>
      </c>
      <c r="J26" s="24"/>
      <c r="K26" s="24"/>
      <c r="L26" s="79"/>
      <c r="M26" s="17"/>
      <c r="N26" s="17"/>
      <c r="O26" s="17"/>
      <c r="P26" s="17"/>
      <c r="Q26" s="17"/>
      <c r="R26" s="17"/>
    </row>
    <row r="27" spans="1:18">
      <c r="A27" s="77"/>
      <c r="B27" s="78" t="s">
        <v>780</v>
      </c>
      <c r="C27" s="24"/>
      <c r="D27" s="24"/>
      <c r="E27" s="24"/>
      <c r="F27" s="24"/>
      <c r="G27" s="78" t="s">
        <v>781</v>
      </c>
      <c r="H27" s="78" t="s">
        <v>781</v>
      </c>
      <c r="I27" s="78" t="s">
        <v>781</v>
      </c>
      <c r="J27" s="24"/>
      <c r="K27" s="24"/>
      <c r="L27" s="79"/>
      <c r="M27" s="17"/>
      <c r="N27" s="17"/>
      <c r="O27" s="17"/>
      <c r="P27" s="17"/>
      <c r="Q27" s="17"/>
      <c r="R27" s="17"/>
    </row>
    <row r="28" spans="1:18">
      <c r="A28" s="77"/>
      <c r="B28" s="78" t="s">
        <v>782</v>
      </c>
      <c r="C28" s="24"/>
      <c r="D28" s="24"/>
      <c r="E28" s="24"/>
      <c r="F28" s="24"/>
      <c r="G28" s="78" t="s">
        <v>781</v>
      </c>
      <c r="H28" s="78" t="s">
        <v>781</v>
      </c>
      <c r="I28" s="78" t="s">
        <v>781</v>
      </c>
      <c r="J28" s="24"/>
      <c r="K28" s="24"/>
      <c r="L28" s="79"/>
      <c r="M28" s="17"/>
      <c r="N28" s="17"/>
      <c r="O28" s="17"/>
      <c r="P28" s="17"/>
      <c r="Q28" s="17"/>
      <c r="R28" s="17"/>
    </row>
    <row r="29" spans="1:18">
      <c r="A29" s="77"/>
      <c r="B29" s="78" t="s">
        <v>783</v>
      </c>
      <c r="C29" s="24"/>
      <c r="D29" s="24"/>
      <c r="E29" s="24"/>
      <c r="F29" s="24"/>
      <c r="G29" s="78" t="s">
        <v>784</v>
      </c>
      <c r="H29" s="78" t="s">
        <v>784</v>
      </c>
      <c r="I29" s="78" t="s">
        <v>784</v>
      </c>
      <c r="J29" s="24"/>
      <c r="K29" s="24"/>
      <c r="L29" s="79"/>
      <c r="M29" s="17"/>
      <c r="N29" s="17"/>
      <c r="O29" s="17"/>
      <c r="P29" s="17"/>
      <c r="Q29" s="17"/>
      <c r="R29" s="17"/>
    </row>
    <row r="30" spans="1:18">
      <c r="A30" s="77"/>
      <c r="B30" s="78" t="s">
        <v>785</v>
      </c>
      <c r="C30" s="24"/>
      <c r="D30" s="24"/>
      <c r="E30" s="24"/>
      <c r="F30" s="24"/>
      <c r="G30" s="78" t="s">
        <v>786</v>
      </c>
      <c r="H30" s="78" t="s">
        <v>786</v>
      </c>
      <c r="I30" s="78" t="s">
        <v>786</v>
      </c>
      <c r="J30" s="24"/>
      <c r="K30" s="24"/>
      <c r="L30" s="79"/>
      <c r="M30" s="17"/>
      <c r="N30" s="17"/>
      <c r="O30" s="17"/>
      <c r="P30" s="17"/>
      <c r="Q30" s="17"/>
      <c r="R30" s="17"/>
    </row>
    <row r="31" spans="1:18">
      <c r="A31" s="77"/>
      <c r="B31" s="78" t="s">
        <v>787</v>
      </c>
      <c r="C31" s="24"/>
      <c r="D31" s="24"/>
      <c r="E31" s="24"/>
      <c r="F31" s="24"/>
      <c r="G31" s="78" t="s">
        <v>786</v>
      </c>
      <c r="H31" s="78" t="s">
        <v>786</v>
      </c>
      <c r="I31" s="78" t="s">
        <v>786</v>
      </c>
      <c r="J31" s="24"/>
      <c r="K31" s="24"/>
      <c r="L31" s="79"/>
      <c r="M31" s="17"/>
      <c r="N31" s="17"/>
      <c r="O31" s="17"/>
      <c r="P31" s="17"/>
      <c r="Q31" s="17"/>
      <c r="R31" s="17"/>
    </row>
    <row r="32" spans="1:18">
      <c r="A32" s="77"/>
      <c r="B32" s="78" t="s">
        <v>788</v>
      </c>
      <c r="C32" s="24"/>
      <c r="D32" s="24"/>
      <c r="E32" s="24"/>
      <c r="F32" s="24"/>
      <c r="G32" s="78" t="s">
        <v>781</v>
      </c>
      <c r="H32" s="78" t="s">
        <v>781</v>
      </c>
      <c r="I32" s="78" t="s">
        <v>781</v>
      </c>
      <c r="J32" s="24"/>
      <c r="K32" s="24"/>
      <c r="L32" s="79"/>
      <c r="M32" s="17"/>
      <c r="N32" s="17"/>
      <c r="O32" s="17"/>
      <c r="P32" s="17"/>
      <c r="Q32" s="17"/>
      <c r="R32" s="17"/>
    </row>
    <row r="33" spans="1:18">
      <c r="A33" s="77"/>
      <c r="B33" s="78" t="s">
        <v>789</v>
      </c>
      <c r="C33" s="24"/>
      <c r="D33" s="24"/>
      <c r="E33" s="24"/>
      <c r="F33" s="24"/>
      <c r="G33" s="78" t="s">
        <v>790</v>
      </c>
      <c r="H33" s="78" t="s">
        <v>790</v>
      </c>
      <c r="I33" s="78" t="s">
        <v>790</v>
      </c>
      <c r="J33" s="24"/>
      <c r="K33" s="24"/>
      <c r="L33" s="79"/>
      <c r="M33" s="17"/>
      <c r="N33" s="17"/>
      <c r="O33" s="17"/>
      <c r="P33" s="17"/>
      <c r="Q33" s="17"/>
      <c r="R33" s="17"/>
    </row>
    <row r="34" spans="1:18">
      <c r="A34" s="77"/>
      <c r="B34" s="78" t="s">
        <v>791</v>
      </c>
      <c r="C34" s="24"/>
      <c r="D34" s="24"/>
      <c r="E34" s="24"/>
      <c r="F34" s="24"/>
      <c r="G34" s="78" t="s">
        <v>792</v>
      </c>
      <c r="H34" s="78" t="s">
        <v>792</v>
      </c>
      <c r="I34" s="78" t="s">
        <v>792</v>
      </c>
      <c r="J34" s="24"/>
      <c r="K34" s="24"/>
      <c r="L34" s="79"/>
      <c r="M34" s="17"/>
      <c r="N34" s="17"/>
      <c r="O34" s="17"/>
      <c r="P34" s="17"/>
      <c r="Q34" s="17"/>
      <c r="R34" s="17"/>
    </row>
    <row r="35" spans="1:18">
      <c r="A35" s="77"/>
      <c r="B35" s="78" t="s">
        <v>793</v>
      </c>
      <c r="C35" s="24"/>
      <c r="D35" s="24"/>
      <c r="E35" s="24"/>
      <c r="F35" s="24"/>
      <c r="G35" s="78" t="s">
        <v>794</v>
      </c>
      <c r="H35" s="78" t="s">
        <v>794</v>
      </c>
      <c r="I35" s="78" t="s">
        <v>794</v>
      </c>
      <c r="J35" s="24"/>
      <c r="K35" s="24"/>
      <c r="L35" s="79"/>
      <c r="M35" s="17"/>
      <c r="N35" s="17"/>
      <c r="O35" s="17"/>
      <c r="P35" s="17"/>
      <c r="Q35" s="17"/>
      <c r="R35" s="17"/>
    </row>
    <row r="36" spans="1:18">
      <c r="A36" s="77"/>
      <c r="B36" s="78" t="s">
        <v>795</v>
      </c>
      <c r="C36" s="24"/>
      <c r="D36" s="24"/>
      <c r="E36" s="24"/>
      <c r="F36" s="24"/>
      <c r="G36" s="78" t="s">
        <v>733</v>
      </c>
      <c r="H36" s="78" t="s">
        <v>733</v>
      </c>
      <c r="I36" s="78" t="s">
        <v>733</v>
      </c>
      <c r="J36" s="24"/>
      <c r="K36" s="24"/>
      <c r="L36" s="79"/>
      <c r="M36" s="17"/>
      <c r="N36" s="17"/>
      <c r="O36" s="17"/>
      <c r="P36" s="17"/>
      <c r="Q36" s="17"/>
      <c r="R36" s="17"/>
    </row>
    <row r="37" spans="1:18">
      <c r="A37" s="77"/>
      <c r="B37" s="78" t="s">
        <v>796</v>
      </c>
      <c r="C37" s="24"/>
      <c r="D37" s="24"/>
      <c r="E37" s="24"/>
      <c r="F37" s="24"/>
      <c r="G37" s="78" t="s">
        <v>735</v>
      </c>
      <c r="H37" s="78" t="s">
        <v>735</v>
      </c>
      <c r="I37" s="78" t="s">
        <v>735</v>
      </c>
      <c r="J37" s="24"/>
      <c r="K37" s="24"/>
      <c r="L37" s="79"/>
      <c r="M37" s="17"/>
      <c r="N37" s="17"/>
      <c r="O37" s="17"/>
      <c r="P37" s="17"/>
      <c r="Q37" s="17"/>
      <c r="R37" s="17"/>
    </row>
    <row r="38" spans="1:18">
      <c r="A38" s="77"/>
      <c r="B38" s="78" t="s">
        <v>797</v>
      </c>
      <c r="C38" s="24"/>
      <c r="D38" s="24"/>
      <c r="E38" s="24"/>
      <c r="F38" s="24"/>
      <c r="G38" s="78" t="s">
        <v>798</v>
      </c>
      <c r="H38" s="78" t="s">
        <v>798</v>
      </c>
      <c r="I38" s="78" t="s">
        <v>798</v>
      </c>
      <c r="J38" s="24"/>
      <c r="K38" s="24"/>
      <c r="L38" s="79"/>
      <c r="M38" s="17"/>
      <c r="N38" s="17"/>
      <c r="O38" s="17"/>
      <c r="P38" s="17"/>
      <c r="Q38" s="17"/>
      <c r="R38" s="17"/>
    </row>
    <row r="39" spans="1:18">
      <c r="A39" s="77"/>
      <c r="B39" s="78" t="s">
        <v>799</v>
      </c>
      <c r="C39" s="24"/>
      <c r="D39" s="24"/>
      <c r="E39" s="24"/>
      <c r="F39" s="24"/>
      <c r="G39" s="78" t="s">
        <v>800</v>
      </c>
      <c r="H39" s="78" t="s">
        <v>800</v>
      </c>
      <c r="I39" s="78" t="s">
        <v>800</v>
      </c>
      <c r="J39" s="24"/>
      <c r="K39" s="24"/>
      <c r="L39" s="79"/>
      <c r="M39" s="17"/>
      <c r="N39" s="17"/>
      <c r="O39" s="17"/>
      <c r="P39" s="17"/>
      <c r="Q39" s="17"/>
      <c r="R39" s="17"/>
    </row>
    <row r="40" spans="1:18">
      <c r="A40" s="77"/>
      <c r="B40" s="78" t="s">
        <v>801</v>
      </c>
      <c r="C40" s="24"/>
      <c r="D40" s="24"/>
      <c r="E40" s="24"/>
      <c r="F40" s="24"/>
      <c r="G40" s="78" t="s">
        <v>802</v>
      </c>
      <c r="H40" s="78" t="s">
        <v>802</v>
      </c>
      <c r="I40" s="78" t="s">
        <v>802</v>
      </c>
      <c r="J40" s="24"/>
      <c r="K40" s="24"/>
      <c r="L40" s="79"/>
      <c r="M40" s="17"/>
      <c r="N40" s="17"/>
      <c r="O40" s="17"/>
      <c r="P40" s="17"/>
      <c r="Q40" s="17"/>
      <c r="R40" s="17"/>
    </row>
    <row r="41" spans="1:18">
      <c r="A41" s="77"/>
      <c r="B41" s="78" t="s">
        <v>803</v>
      </c>
      <c r="C41" s="24"/>
      <c r="D41" s="24"/>
      <c r="E41" s="24"/>
      <c r="F41" s="24"/>
      <c r="G41" s="78" t="s">
        <v>786</v>
      </c>
      <c r="H41" s="78" t="s">
        <v>786</v>
      </c>
      <c r="I41" s="78" t="s">
        <v>786</v>
      </c>
      <c r="J41" s="24"/>
      <c r="K41" s="24"/>
      <c r="L41" s="79"/>
      <c r="M41" s="17"/>
      <c r="N41" s="17"/>
      <c r="O41" s="17"/>
      <c r="P41" s="17"/>
      <c r="Q41" s="17"/>
      <c r="R41" s="17"/>
    </row>
    <row r="42" spans="1:18">
      <c r="A42" s="77"/>
      <c r="B42" s="78" t="s">
        <v>804</v>
      </c>
      <c r="C42" s="24"/>
      <c r="D42" s="24"/>
      <c r="E42" s="24"/>
      <c r="F42" s="24"/>
      <c r="G42" s="78" t="s">
        <v>735</v>
      </c>
      <c r="H42" s="78" t="s">
        <v>735</v>
      </c>
      <c r="I42" s="78" t="s">
        <v>735</v>
      </c>
      <c r="J42" s="24"/>
      <c r="K42" s="24"/>
      <c r="L42" s="79"/>
      <c r="M42" s="17"/>
      <c r="N42" s="17"/>
      <c r="O42" s="17"/>
      <c r="P42" s="17"/>
      <c r="Q42" s="17"/>
      <c r="R42" s="17"/>
    </row>
    <row r="43" spans="1:18">
      <c r="A43" s="77"/>
      <c r="B43" s="78" t="s">
        <v>805</v>
      </c>
      <c r="C43" s="24"/>
      <c r="D43" s="24"/>
      <c r="E43" s="24"/>
      <c r="F43" s="24"/>
      <c r="G43" s="78" t="s">
        <v>768</v>
      </c>
      <c r="H43" s="78" t="s">
        <v>768</v>
      </c>
      <c r="I43" s="78" t="s">
        <v>768</v>
      </c>
      <c r="J43" s="24"/>
      <c r="K43" s="24"/>
      <c r="L43" s="79"/>
      <c r="M43" s="17"/>
      <c r="N43" s="17"/>
      <c r="O43" s="17"/>
      <c r="P43" s="17"/>
      <c r="Q43" s="17"/>
      <c r="R43" s="17"/>
    </row>
    <row r="44" spans="1:18">
      <c r="A44" s="77"/>
      <c r="B44" s="78" t="s">
        <v>806</v>
      </c>
      <c r="C44" s="24"/>
      <c r="D44" s="24"/>
      <c r="E44" s="24"/>
      <c r="F44" s="24"/>
      <c r="G44" s="78" t="s">
        <v>807</v>
      </c>
      <c r="H44" s="78" t="s">
        <v>807</v>
      </c>
      <c r="I44" s="78" t="s">
        <v>807</v>
      </c>
      <c r="J44" s="24"/>
      <c r="K44" s="24"/>
      <c r="L44" s="79"/>
      <c r="M44" s="17"/>
      <c r="N44" s="17"/>
      <c r="O44" s="17"/>
      <c r="P44" s="17"/>
      <c r="Q44" s="17"/>
      <c r="R44" s="17"/>
    </row>
    <row r="45" spans="1:18">
      <c r="A45" s="77"/>
      <c r="B45" s="78" t="s">
        <v>808</v>
      </c>
      <c r="C45" s="24"/>
      <c r="D45" s="24"/>
      <c r="E45" s="24"/>
      <c r="F45" s="24"/>
      <c r="G45" s="78" t="s">
        <v>739</v>
      </c>
      <c r="H45" s="78" t="s">
        <v>739</v>
      </c>
      <c r="I45" s="78" t="s">
        <v>739</v>
      </c>
      <c r="J45" s="24"/>
      <c r="K45" s="24"/>
      <c r="L45" s="79"/>
      <c r="M45" s="17"/>
      <c r="N45" s="17"/>
      <c r="O45" s="17"/>
      <c r="P45" s="17"/>
      <c r="Q45" s="17"/>
      <c r="R45" s="17"/>
    </row>
    <row r="46" spans="1:18">
      <c r="A46" s="77"/>
      <c r="B46" s="78" t="s">
        <v>809</v>
      </c>
      <c r="C46" s="24"/>
      <c r="D46" s="24"/>
      <c r="E46" s="24"/>
      <c r="F46" s="24"/>
      <c r="G46" s="78" t="s">
        <v>743</v>
      </c>
      <c r="H46" s="78" t="s">
        <v>743</v>
      </c>
      <c r="I46" s="78" t="s">
        <v>743</v>
      </c>
      <c r="J46" s="24"/>
      <c r="K46" s="24"/>
      <c r="L46" s="79"/>
      <c r="M46" s="17"/>
      <c r="N46" s="17"/>
      <c r="O46" s="17"/>
      <c r="P46" s="17"/>
      <c r="Q46" s="17"/>
      <c r="R46" s="17"/>
    </row>
    <row r="47" spans="1:18">
      <c r="A47" s="77"/>
      <c r="B47" s="78" t="s">
        <v>810</v>
      </c>
      <c r="C47" s="24"/>
      <c r="D47" s="24"/>
      <c r="E47" s="24"/>
      <c r="F47" s="24"/>
      <c r="G47" s="78" t="s">
        <v>811</v>
      </c>
      <c r="H47" s="78" t="s">
        <v>811</v>
      </c>
      <c r="I47" s="78" t="s">
        <v>811</v>
      </c>
      <c r="J47" s="24"/>
      <c r="K47" s="24"/>
      <c r="L47" s="79"/>
      <c r="M47" s="17"/>
      <c r="N47" s="17"/>
      <c r="O47" s="17"/>
      <c r="P47" s="17"/>
      <c r="Q47" s="17"/>
      <c r="R47" s="17"/>
    </row>
    <row r="48" spans="1:18">
      <c r="A48" s="77"/>
      <c r="B48" s="78" t="s">
        <v>812</v>
      </c>
      <c r="C48" s="24"/>
      <c r="D48" s="24"/>
      <c r="E48" s="24"/>
      <c r="F48" s="24"/>
      <c r="G48" s="78" t="s">
        <v>733</v>
      </c>
      <c r="H48" s="78" t="s">
        <v>733</v>
      </c>
      <c r="I48" s="78" t="s">
        <v>733</v>
      </c>
      <c r="J48" s="24"/>
      <c r="K48" s="24"/>
      <c r="L48" s="79"/>
      <c r="M48" s="17"/>
      <c r="N48" s="17"/>
      <c r="O48" s="17"/>
      <c r="P48" s="17"/>
      <c r="Q48" s="17"/>
      <c r="R48" s="17"/>
    </row>
    <row r="49" spans="1:18">
      <c r="A49" s="77"/>
      <c r="B49" s="78" t="s">
        <v>813</v>
      </c>
      <c r="C49" s="24"/>
      <c r="D49" s="24"/>
      <c r="E49" s="24"/>
      <c r="F49" s="24"/>
      <c r="G49" s="78" t="s">
        <v>735</v>
      </c>
      <c r="H49" s="78" t="s">
        <v>735</v>
      </c>
      <c r="I49" s="78" t="s">
        <v>735</v>
      </c>
      <c r="J49" s="24"/>
      <c r="K49" s="24"/>
      <c r="L49" s="79"/>
      <c r="M49" s="17"/>
      <c r="N49" s="17"/>
      <c r="O49" s="17"/>
      <c r="P49" s="17"/>
      <c r="Q49" s="17"/>
      <c r="R49" s="17"/>
    </row>
    <row r="50" spans="1:18">
      <c r="A50" s="77"/>
      <c r="B50" s="78" t="s">
        <v>814</v>
      </c>
      <c r="C50" s="24"/>
      <c r="D50" s="24"/>
      <c r="E50" s="24"/>
      <c r="F50" s="24"/>
      <c r="G50" s="78" t="s">
        <v>740</v>
      </c>
      <c r="H50" s="78" t="s">
        <v>740</v>
      </c>
      <c r="I50" s="78" t="s">
        <v>740</v>
      </c>
      <c r="J50" s="24"/>
      <c r="K50" s="24"/>
      <c r="L50" s="79"/>
      <c r="M50" s="17"/>
      <c r="N50" s="17"/>
      <c r="O50" s="17"/>
      <c r="P50" s="17"/>
      <c r="Q50" s="17"/>
      <c r="R50" s="17"/>
    </row>
    <row r="51" spans="1:18">
      <c r="A51" s="77"/>
      <c r="B51" s="78" t="s">
        <v>815</v>
      </c>
      <c r="C51" s="24"/>
      <c r="D51" s="24"/>
      <c r="E51" s="24"/>
      <c r="F51" s="24"/>
      <c r="G51" s="78" t="s">
        <v>790</v>
      </c>
      <c r="H51" s="78" t="s">
        <v>790</v>
      </c>
      <c r="I51" s="78" t="s">
        <v>790</v>
      </c>
      <c r="J51" s="24"/>
      <c r="K51" s="24"/>
      <c r="L51" s="79"/>
      <c r="M51" s="17"/>
      <c r="N51" s="17"/>
      <c r="O51" s="17"/>
      <c r="P51" s="17"/>
      <c r="Q51" s="17"/>
      <c r="R51" s="17"/>
    </row>
    <row r="52" spans="1:18">
      <c r="A52" s="77"/>
      <c r="B52" s="78" t="s">
        <v>816</v>
      </c>
      <c r="C52" s="24"/>
      <c r="D52" s="24"/>
      <c r="E52" s="24"/>
      <c r="F52" s="24"/>
      <c r="G52" s="78" t="s">
        <v>776</v>
      </c>
      <c r="H52" s="78" t="s">
        <v>776</v>
      </c>
      <c r="I52" s="78" t="s">
        <v>776</v>
      </c>
      <c r="J52" s="24"/>
      <c r="K52" s="24"/>
      <c r="L52" s="79"/>
      <c r="M52" s="17"/>
      <c r="N52" s="17"/>
      <c r="O52" s="17"/>
      <c r="P52" s="17"/>
      <c r="Q52" s="17"/>
      <c r="R52" s="17"/>
    </row>
    <row r="53" spans="1:18">
      <c r="A53" s="77"/>
      <c r="B53" s="78" t="s">
        <v>817</v>
      </c>
      <c r="C53" s="24"/>
      <c r="D53" s="24"/>
      <c r="E53" s="24"/>
      <c r="F53" s="24"/>
      <c r="G53" s="78" t="s">
        <v>818</v>
      </c>
      <c r="H53" s="78" t="s">
        <v>818</v>
      </c>
      <c r="I53" s="78" t="s">
        <v>818</v>
      </c>
      <c r="J53" s="24"/>
      <c r="K53" s="24"/>
      <c r="L53" s="79"/>
      <c r="M53" s="17"/>
      <c r="N53" s="17"/>
      <c r="O53" s="17"/>
      <c r="P53" s="17"/>
      <c r="Q53" s="17"/>
      <c r="R53" s="17"/>
    </row>
    <row r="54" spans="1:18">
      <c r="A54" s="77"/>
      <c r="B54" s="78" t="s">
        <v>819</v>
      </c>
      <c r="C54" s="24"/>
      <c r="D54" s="24"/>
      <c r="E54" s="24"/>
      <c r="F54" s="24"/>
      <c r="G54" s="78" t="s">
        <v>820</v>
      </c>
      <c r="H54" s="78" t="s">
        <v>820</v>
      </c>
      <c r="I54" s="78" t="s">
        <v>820</v>
      </c>
      <c r="J54" s="24"/>
      <c r="K54" s="24"/>
      <c r="L54" s="79"/>
      <c r="M54" s="17"/>
      <c r="N54" s="17"/>
      <c r="O54" s="17"/>
      <c r="P54" s="17"/>
      <c r="Q54" s="17"/>
      <c r="R54" s="17"/>
    </row>
    <row r="55" spans="1:18">
      <c r="A55" s="77"/>
      <c r="B55" s="78" t="s">
        <v>821</v>
      </c>
      <c r="C55" s="24"/>
      <c r="D55" s="24"/>
      <c r="E55" s="24"/>
      <c r="F55" s="24"/>
      <c r="G55" s="78" t="s">
        <v>822</v>
      </c>
      <c r="H55" s="78" t="s">
        <v>822</v>
      </c>
      <c r="I55" s="78" t="s">
        <v>822</v>
      </c>
      <c r="J55" s="24"/>
      <c r="K55" s="24"/>
      <c r="L55" s="79"/>
      <c r="M55" s="17"/>
      <c r="N55" s="17"/>
      <c r="O55" s="17"/>
      <c r="P55" s="17"/>
      <c r="Q55" s="17"/>
      <c r="R55" s="17"/>
    </row>
    <row r="56" spans="1:18">
      <c r="A56" s="77"/>
      <c r="B56" s="78" t="s">
        <v>823</v>
      </c>
      <c r="C56" s="24"/>
      <c r="D56" s="24"/>
      <c r="E56" s="24"/>
      <c r="F56" s="24"/>
      <c r="G56" s="78" t="s">
        <v>824</v>
      </c>
      <c r="H56" s="78" t="s">
        <v>824</v>
      </c>
      <c r="I56" s="78" t="s">
        <v>824</v>
      </c>
      <c r="J56" s="24"/>
      <c r="K56" s="24"/>
      <c r="L56" s="79"/>
      <c r="M56" s="17"/>
      <c r="N56" s="17"/>
      <c r="O56" s="17"/>
      <c r="P56" s="17"/>
      <c r="Q56" s="17"/>
      <c r="R56" s="17"/>
    </row>
    <row r="57" spans="1:18">
      <c r="A57" s="77"/>
      <c r="B57" s="78" t="s">
        <v>825</v>
      </c>
      <c r="C57" s="24"/>
      <c r="D57" s="24"/>
      <c r="E57" s="24"/>
      <c r="F57" s="24"/>
      <c r="G57" s="78" t="s">
        <v>826</v>
      </c>
      <c r="H57" s="78" t="s">
        <v>826</v>
      </c>
      <c r="I57" s="78" t="s">
        <v>826</v>
      </c>
      <c r="J57" s="24"/>
      <c r="K57" s="24"/>
      <c r="L57" s="79"/>
      <c r="M57" s="17"/>
      <c r="N57" s="17"/>
      <c r="O57" s="17"/>
      <c r="P57" s="17"/>
      <c r="Q57" s="17"/>
      <c r="R57" s="17"/>
    </row>
    <row r="58" spans="1:18">
      <c r="A58" s="77"/>
      <c r="B58" s="78" t="s">
        <v>827</v>
      </c>
      <c r="C58" s="24"/>
      <c r="D58" s="24"/>
      <c r="E58" s="24"/>
      <c r="F58" s="24"/>
      <c r="G58" s="78" t="s">
        <v>811</v>
      </c>
      <c r="H58" s="78" t="s">
        <v>811</v>
      </c>
      <c r="I58" s="78" t="s">
        <v>811</v>
      </c>
      <c r="J58" s="24"/>
      <c r="K58" s="24"/>
      <c r="L58" s="79"/>
      <c r="M58" s="17"/>
      <c r="N58" s="17"/>
      <c r="O58" s="17"/>
      <c r="P58" s="17"/>
      <c r="Q58" s="17"/>
      <c r="R58" s="17"/>
    </row>
    <row r="59" spans="1:18">
      <c r="A59" s="77"/>
      <c r="B59" s="78" t="s">
        <v>828</v>
      </c>
      <c r="C59" s="24"/>
      <c r="D59" s="24"/>
      <c r="E59" s="24"/>
      <c r="F59" s="24"/>
      <c r="G59" s="78" t="s">
        <v>829</v>
      </c>
      <c r="H59" s="78" t="s">
        <v>829</v>
      </c>
      <c r="I59" s="78" t="s">
        <v>829</v>
      </c>
      <c r="J59" s="24"/>
      <c r="K59" s="24"/>
      <c r="L59" s="79"/>
      <c r="M59" s="17"/>
      <c r="N59" s="17"/>
      <c r="O59" s="17"/>
      <c r="P59" s="17"/>
      <c r="Q59" s="17"/>
      <c r="R59" s="17"/>
    </row>
    <row r="60" spans="1:18">
      <c r="A60" s="77"/>
      <c r="B60" s="78" t="s">
        <v>830</v>
      </c>
      <c r="C60" s="24"/>
      <c r="D60" s="24"/>
      <c r="E60" s="24"/>
      <c r="F60" s="24"/>
      <c r="G60" s="78" t="s">
        <v>798</v>
      </c>
      <c r="H60" s="78" t="s">
        <v>831</v>
      </c>
      <c r="I60" s="78" t="s">
        <v>831</v>
      </c>
      <c r="J60" s="24"/>
      <c r="K60" s="24"/>
      <c r="L60" s="79"/>
      <c r="M60" s="17"/>
      <c r="N60" s="17"/>
      <c r="O60" s="17"/>
      <c r="P60" s="17"/>
      <c r="Q60" s="17"/>
      <c r="R60" s="17"/>
    </row>
    <row r="61" spans="1:18">
      <c r="A61" s="77"/>
      <c r="B61" s="78" t="s">
        <v>832</v>
      </c>
      <c r="C61" s="24"/>
      <c r="D61" s="24"/>
      <c r="E61" s="24"/>
      <c r="F61" s="24"/>
      <c r="G61" s="78" t="s">
        <v>831</v>
      </c>
      <c r="H61" s="78" t="s">
        <v>833</v>
      </c>
      <c r="I61" s="78" t="s">
        <v>833</v>
      </c>
      <c r="J61" s="24"/>
      <c r="K61" s="24"/>
      <c r="L61" s="79"/>
      <c r="M61" s="17"/>
      <c r="N61" s="17"/>
      <c r="O61" s="17"/>
      <c r="P61" s="17"/>
      <c r="Q61" s="17"/>
      <c r="R61" s="17"/>
    </row>
    <row r="62" spans="1:18">
      <c r="A62" s="77"/>
      <c r="B62" s="78" t="s">
        <v>834</v>
      </c>
      <c r="C62" s="24"/>
      <c r="D62" s="24"/>
      <c r="E62" s="24"/>
      <c r="F62" s="24"/>
      <c r="G62" s="78" t="s">
        <v>835</v>
      </c>
      <c r="H62" s="78" t="s">
        <v>836</v>
      </c>
      <c r="I62" s="78" t="s">
        <v>836</v>
      </c>
      <c r="J62" s="24"/>
      <c r="K62" s="24"/>
      <c r="L62" s="79"/>
      <c r="M62" s="17"/>
      <c r="N62" s="17"/>
      <c r="O62" s="17"/>
      <c r="P62" s="17"/>
      <c r="Q62" s="17"/>
      <c r="R62" s="17"/>
    </row>
    <row r="63" spans="1:18">
      <c r="A63" s="77"/>
      <c r="B63" s="78" t="s">
        <v>837</v>
      </c>
      <c r="C63" s="24"/>
      <c r="D63" s="24"/>
      <c r="E63" s="24"/>
      <c r="F63" s="24"/>
      <c r="G63" s="78" t="s">
        <v>733</v>
      </c>
      <c r="H63" s="78" t="s">
        <v>733</v>
      </c>
      <c r="I63" s="78" t="s">
        <v>733</v>
      </c>
      <c r="J63" s="24"/>
      <c r="K63" s="24"/>
      <c r="L63" s="79"/>
      <c r="M63" s="17"/>
      <c r="N63" s="17"/>
      <c r="O63" s="17"/>
      <c r="P63" s="17"/>
      <c r="Q63" s="17"/>
      <c r="R63" s="17"/>
    </row>
    <row r="64" spans="1:18">
      <c r="A64" s="77"/>
      <c r="B64" s="78" t="s">
        <v>838</v>
      </c>
      <c r="C64" s="24"/>
      <c r="D64" s="24"/>
      <c r="E64" s="24"/>
      <c r="F64" s="24"/>
      <c r="G64" s="78" t="s">
        <v>735</v>
      </c>
      <c r="H64" s="78" t="s">
        <v>735</v>
      </c>
      <c r="I64" s="78" t="s">
        <v>735</v>
      </c>
      <c r="J64" s="24"/>
      <c r="K64" s="24"/>
      <c r="L64" s="79"/>
      <c r="M64" s="17"/>
      <c r="N64" s="17"/>
      <c r="O64" s="17"/>
      <c r="P64" s="17"/>
      <c r="Q64" s="17"/>
      <c r="R64" s="17"/>
    </row>
    <row r="65" spans="1:18">
      <c r="A65" s="77"/>
      <c r="B65" s="78" t="s">
        <v>839</v>
      </c>
      <c r="C65" s="24"/>
      <c r="D65" s="24"/>
      <c r="E65" s="24"/>
      <c r="F65" s="24"/>
      <c r="G65" s="78" t="s">
        <v>740</v>
      </c>
      <c r="H65" s="78" t="s">
        <v>740</v>
      </c>
      <c r="I65" s="78" t="s">
        <v>740</v>
      </c>
      <c r="J65" s="24"/>
      <c r="K65" s="24"/>
      <c r="L65" s="79"/>
      <c r="M65" s="17"/>
      <c r="N65" s="17"/>
      <c r="O65" s="17"/>
      <c r="P65" s="17"/>
      <c r="Q65" s="17"/>
      <c r="R65" s="17"/>
    </row>
    <row r="66" spans="1:18">
      <c r="A66" s="77"/>
      <c r="B66" s="78" t="s">
        <v>840</v>
      </c>
      <c r="C66" s="24"/>
      <c r="D66" s="24"/>
      <c r="E66" s="24"/>
      <c r="F66" s="24"/>
      <c r="G66" s="78" t="s">
        <v>841</v>
      </c>
      <c r="H66" s="78" t="s">
        <v>841</v>
      </c>
      <c r="I66" s="78" t="s">
        <v>841</v>
      </c>
      <c r="J66" s="24"/>
      <c r="K66" s="24"/>
      <c r="L66" s="79"/>
      <c r="M66" s="17"/>
      <c r="N66" s="17"/>
      <c r="O66" s="17"/>
      <c r="P66" s="17"/>
      <c r="Q66" s="17"/>
      <c r="R66" s="17"/>
    </row>
    <row r="67" spans="1:18">
      <c r="A67" s="77"/>
      <c r="B67" s="78" t="s">
        <v>842</v>
      </c>
      <c r="C67" s="24"/>
      <c r="D67" s="24"/>
      <c r="E67" s="24"/>
      <c r="F67" s="24"/>
      <c r="G67" s="78" t="s">
        <v>807</v>
      </c>
      <c r="H67" s="78" t="s">
        <v>807</v>
      </c>
      <c r="I67" s="78" t="s">
        <v>807</v>
      </c>
      <c r="J67" s="24"/>
      <c r="K67" s="24"/>
      <c r="L67" s="79"/>
      <c r="M67" s="17"/>
      <c r="N67" s="17"/>
      <c r="O67" s="17"/>
      <c r="P67" s="17"/>
      <c r="Q67" s="17"/>
      <c r="R67" s="17"/>
    </row>
    <row r="68" spans="1:18">
      <c r="A68" s="77"/>
      <c r="B68" s="78" t="s">
        <v>843</v>
      </c>
      <c r="C68" s="24"/>
      <c r="D68" s="24"/>
      <c r="E68" s="24"/>
      <c r="F68" s="24"/>
      <c r="G68" s="78" t="s">
        <v>844</v>
      </c>
      <c r="H68" s="78" t="s">
        <v>844</v>
      </c>
      <c r="I68" s="78" t="s">
        <v>844</v>
      </c>
      <c r="J68" s="24"/>
      <c r="K68" s="24"/>
      <c r="L68" s="79"/>
      <c r="M68" s="17"/>
      <c r="N68" s="17"/>
      <c r="O68" s="17"/>
      <c r="P68" s="17"/>
      <c r="Q68" s="17"/>
      <c r="R68" s="17"/>
    </row>
    <row r="69" spans="1:18">
      <c r="A69" s="77"/>
      <c r="B69" s="78" t="s">
        <v>845</v>
      </c>
      <c r="C69" s="24"/>
      <c r="D69" s="24"/>
      <c r="E69" s="24"/>
      <c r="F69" s="24"/>
      <c r="G69" s="78" t="s">
        <v>846</v>
      </c>
      <c r="H69" s="78" t="s">
        <v>846</v>
      </c>
      <c r="I69" s="78" t="s">
        <v>846</v>
      </c>
      <c r="J69" s="24"/>
      <c r="K69" s="24"/>
      <c r="L69" s="79"/>
      <c r="M69" s="17"/>
      <c r="N69" s="17"/>
      <c r="O69" s="17"/>
      <c r="P69" s="17"/>
      <c r="Q69" s="17"/>
      <c r="R69" s="17"/>
    </row>
    <row r="70" spans="1:18">
      <c r="A70" s="77"/>
      <c r="B70" s="78" t="s">
        <v>847</v>
      </c>
      <c r="C70" s="24"/>
      <c r="D70" s="24"/>
      <c r="E70" s="24"/>
      <c r="F70" s="24"/>
      <c r="G70" s="78" t="s">
        <v>846</v>
      </c>
      <c r="H70" s="78" t="s">
        <v>846</v>
      </c>
      <c r="I70" s="78" t="s">
        <v>846</v>
      </c>
      <c r="J70" s="24"/>
      <c r="K70" s="24"/>
      <c r="L70" s="79"/>
      <c r="M70" s="17"/>
      <c r="N70" s="17"/>
      <c r="O70" s="17"/>
      <c r="P70" s="17"/>
      <c r="Q70" s="17"/>
      <c r="R70" s="17"/>
    </row>
    <row r="71" spans="1:18">
      <c r="A71" s="77"/>
      <c r="B71" s="78" t="s">
        <v>848</v>
      </c>
      <c r="C71" s="24"/>
      <c r="D71" s="24"/>
      <c r="E71" s="24"/>
      <c r="F71" s="24"/>
      <c r="G71" s="78" t="s">
        <v>849</v>
      </c>
      <c r="H71" s="78" t="s">
        <v>849</v>
      </c>
      <c r="I71" s="78" t="s">
        <v>849</v>
      </c>
      <c r="J71" s="24"/>
      <c r="K71" s="24"/>
      <c r="L71" s="79"/>
      <c r="M71" s="17"/>
      <c r="N71" s="17"/>
      <c r="O71" s="17"/>
      <c r="P71" s="17"/>
      <c r="Q71" s="17"/>
      <c r="R71" s="17"/>
    </row>
    <row r="72" spans="1:18">
      <c r="A72" s="77"/>
      <c r="B72" s="78" t="s">
        <v>850</v>
      </c>
      <c r="C72" s="24"/>
      <c r="D72" s="24"/>
      <c r="E72" s="24"/>
      <c r="F72" s="24"/>
      <c r="G72" s="78" t="s">
        <v>790</v>
      </c>
      <c r="H72" s="78" t="s">
        <v>790</v>
      </c>
      <c r="I72" s="78" t="s">
        <v>790</v>
      </c>
      <c r="J72" s="24"/>
      <c r="K72" s="24"/>
      <c r="L72" s="79"/>
      <c r="M72" s="17"/>
      <c r="N72" s="17"/>
      <c r="O72" s="17"/>
      <c r="P72" s="17"/>
      <c r="Q72" s="17"/>
      <c r="R72" s="17"/>
    </row>
    <row r="73" spans="1:18">
      <c r="A73" s="77"/>
      <c r="B73" s="78" t="s">
        <v>851</v>
      </c>
      <c r="C73" s="24"/>
      <c r="D73" s="24"/>
      <c r="E73" s="24"/>
      <c r="F73" s="24"/>
      <c r="G73" s="78" t="s">
        <v>776</v>
      </c>
      <c r="H73" s="78" t="s">
        <v>776</v>
      </c>
      <c r="I73" s="78" t="s">
        <v>776</v>
      </c>
      <c r="J73" s="24"/>
      <c r="K73" s="24"/>
      <c r="L73" s="79"/>
      <c r="M73" s="17"/>
      <c r="N73" s="17"/>
      <c r="O73" s="17"/>
      <c r="P73" s="17"/>
      <c r="Q73" s="17"/>
      <c r="R73" s="17"/>
    </row>
    <row r="74" spans="1:18">
      <c r="A74" s="77"/>
      <c r="B74" s="78" t="s">
        <v>852</v>
      </c>
      <c r="C74" s="24"/>
      <c r="D74" s="24"/>
      <c r="E74" s="24"/>
      <c r="F74" s="24"/>
      <c r="G74" s="78" t="s">
        <v>768</v>
      </c>
      <c r="H74" s="78" t="s">
        <v>768</v>
      </c>
      <c r="I74" s="78" t="s">
        <v>768</v>
      </c>
      <c r="J74" s="24"/>
      <c r="K74" s="24"/>
      <c r="L74" s="79"/>
      <c r="M74" s="17"/>
      <c r="N74" s="17"/>
      <c r="O74" s="17"/>
      <c r="P74" s="17"/>
      <c r="Q74" s="17"/>
      <c r="R74" s="17"/>
    </row>
    <row r="75" spans="1:18">
      <c r="A75" s="77"/>
      <c r="B75" s="78" t="s">
        <v>853</v>
      </c>
      <c r="C75" s="24"/>
      <c r="D75" s="24"/>
      <c r="E75" s="24"/>
      <c r="F75" s="24"/>
      <c r="G75" s="78" t="s">
        <v>733</v>
      </c>
      <c r="H75" s="78" t="s">
        <v>733</v>
      </c>
      <c r="I75" s="78" t="s">
        <v>733</v>
      </c>
      <c r="J75" s="24"/>
      <c r="K75" s="24"/>
      <c r="L75" s="79"/>
      <c r="M75" s="17"/>
      <c r="N75" s="17"/>
      <c r="O75" s="17"/>
      <c r="P75" s="17"/>
      <c r="Q75" s="17"/>
      <c r="R75" s="17"/>
    </row>
    <row r="76" spans="1:18">
      <c r="A76" s="77"/>
      <c r="B76" s="78" t="s">
        <v>854</v>
      </c>
      <c r="C76" s="24"/>
      <c r="D76" s="24"/>
      <c r="E76" s="24"/>
      <c r="F76" s="24"/>
      <c r="G76" s="78" t="s">
        <v>735</v>
      </c>
      <c r="H76" s="78" t="s">
        <v>735</v>
      </c>
      <c r="I76" s="78" t="s">
        <v>735</v>
      </c>
      <c r="J76" s="24"/>
      <c r="K76" s="24"/>
      <c r="L76" s="79"/>
      <c r="M76" s="17"/>
      <c r="N76" s="17"/>
      <c r="O76" s="17"/>
      <c r="P76" s="17"/>
      <c r="Q76" s="17"/>
      <c r="R76" s="17"/>
    </row>
    <row r="77" spans="1:18">
      <c r="A77" s="77"/>
      <c r="B77" s="78" t="s">
        <v>855</v>
      </c>
      <c r="C77" s="24"/>
      <c r="D77" s="24"/>
      <c r="E77" s="24"/>
      <c r="F77" s="24"/>
      <c r="G77" s="78" t="s">
        <v>743</v>
      </c>
      <c r="H77" s="78" t="s">
        <v>743</v>
      </c>
      <c r="I77" s="78" t="s">
        <v>743</v>
      </c>
      <c r="J77" s="24"/>
      <c r="K77" s="24"/>
      <c r="L77" s="79"/>
      <c r="M77" s="17"/>
      <c r="N77" s="17"/>
      <c r="O77" s="17"/>
      <c r="P77" s="17"/>
      <c r="Q77" s="17"/>
      <c r="R77" s="17"/>
    </row>
    <row r="78" spans="1:18">
      <c r="A78" s="77"/>
      <c r="B78" s="78" t="s">
        <v>856</v>
      </c>
      <c r="C78" s="24"/>
      <c r="D78" s="24"/>
      <c r="E78" s="24"/>
      <c r="F78" s="24"/>
      <c r="G78" s="78" t="s">
        <v>857</v>
      </c>
      <c r="H78" s="78" t="s">
        <v>857</v>
      </c>
      <c r="I78" s="78" t="s">
        <v>857</v>
      </c>
      <c r="J78" s="24"/>
      <c r="K78" s="24"/>
      <c r="L78" s="79"/>
      <c r="M78" s="17"/>
      <c r="N78" s="17"/>
      <c r="O78" s="17"/>
      <c r="P78" s="17"/>
      <c r="Q78" s="17"/>
      <c r="R78" s="17"/>
    </row>
    <row r="79" spans="1:18">
      <c r="A79" s="77"/>
      <c r="B79" s="78" t="s">
        <v>858</v>
      </c>
      <c r="C79" s="24"/>
      <c r="D79" s="24"/>
      <c r="E79" s="24"/>
      <c r="F79" s="24"/>
      <c r="G79" s="78" t="s">
        <v>859</v>
      </c>
      <c r="H79" s="78" t="s">
        <v>859</v>
      </c>
      <c r="I79" s="78" t="s">
        <v>859</v>
      </c>
      <c r="J79" s="24"/>
      <c r="K79" s="24"/>
      <c r="L79" s="79"/>
      <c r="M79" s="17"/>
      <c r="N79" s="17"/>
      <c r="O79" s="17"/>
      <c r="P79" s="17"/>
      <c r="Q79" s="17"/>
      <c r="R79" s="17"/>
    </row>
    <row r="80" spans="1:18">
      <c r="A80" s="77"/>
      <c r="B80" s="78" t="s">
        <v>860</v>
      </c>
      <c r="C80" s="24"/>
      <c r="D80" s="24"/>
      <c r="E80" s="24"/>
      <c r="F80" s="24"/>
      <c r="G80" s="78" t="s">
        <v>861</v>
      </c>
      <c r="H80" s="78" t="s">
        <v>861</v>
      </c>
      <c r="I80" s="78" t="s">
        <v>861</v>
      </c>
      <c r="J80" s="24"/>
      <c r="K80" s="24"/>
      <c r="L80" s="79"/>
      <c r="M80" s="17"/>
      <c r="N80" s="17"/>
      <c r="O80" s="17"/>
      <c r="P80" s="17"/>
      <c r="Q80" s="17"/>
      <c r="R80" s="17"/>
    </row>
    <row r="81" spans="1:18">
      <c r="A81" s="77"/>
      <c r="B81" s="78" t="s">
        <v>862</v>
      </c>
      <c r="C81" s="24"/>
      <c r="D81" s="24"/>
      <c r="E81" s="24"/>
      <c r="F81" s="24"/>
      <c r="G81" s="78" t="s">
        <v>733</v>
      </c>
      <c r="H81" s="78" t="s">
        <v>733</v>
      </c>
      <c r="I81" s="78" t="s">
        <v>733</v>
      </c>
      <c r="J81" s="24"/>
      <c r="K81" s="24"/>
      <c r="L81" s="79"/>
      <c r="M81" s="17"/>
      <c r="N81" s="17"/>
      <c r="O81" s="17"/>
      <c r="P81" s="17"/>
      <c r="Q81" s="17"/>
      <c r="R81" s="17"/>
    </row>
    <row r="82" spans="1:18">
      <c r="A82" s="77"/>
      <c r="B82" s="78" t="s">
        <v>863</v>
      </c>
      <c r="C82" s="24"/>
      <c r="D82" s="24"/>
      <c r="E82" s="24"/>
      <c r="F82" s="24"/>
      <c r="G82" s="78" t="s">
        <v>735</v>
      </c>
      <c r="H82" s="78" t="s">
        <v>735</v>
      </c>
      <c r="I82" s="78" t="s">
        <v>735</v>
      </c>
      <c r="J82" s="24"/>
      <c r="K82" s="24"/>
      <c r="L82" s="79"/>
      <c r="M82" s="17"/>
      <c r="N82" s="17"/>
      <c r="O82" s="17"/>
      <c r="P82" s="17"/>
      <c r="Q82" s="17"/>
      <c r="R82" s="17"/>
    </row>
    <row r="83" spans="1:18">
      <c r="A83" s="77"/>
      <c r="B83" s="78" t="s">
        <v>864</v>
      </c>
      <c r="C83" s="24"/>
      <c r="D83" s="24"/>
      <c r="E83" s="24"/>
      <c r="F83" s="24"/>
      <c r="G83" s="78" t="s">
        <v>743</v>
      </c>
      <c r="H83" s="78" t="s">
        <v>743</v>
      </c>
      <c r="I83" s="78" t="s">
        <v>743</v>
      </c>
      <c r="J83" s="24"/>
      <c r="K83" s="24"/>
      <c r="L83" s="79"/>
      <c r="M83" s="17"/>
      <c r="N83" s="17"/>
      <c r="O83" s="17"/>
      <c r="P83" s="17"/>
      <c r="Q83" s="17"/>
      <c r="R83" s="17"/>
    </row>
    <row r="84" spans="1:18">
      <c r="A84" s="77"/>
      <c r="B84" s="78" t="s">
        <v>865</v>
      </c>
      <c r="C84" s="24"/>
      <c r="D84" s="24"/>
      <c r="E84" s="24"/>
      <c r="F84" s="24"/>
      <c r="G84" s="78" t="s">
        <v>859</v>
      </c>
      <c r="H84" s="78" t="s">
        <v>859</v>
      </c>
      <c r="I84" s="78" t="s">
        <v>859</v>
      </c>
      <c r="J84" s="24"/>
      <c r="K84" s="24"/>
      <c r="L84" s="79"/>
      <c r="M84" s="17"/>
      <c r="N84" s="17"/>
      <c r="O84" s="17"/>
      <c r="P84" s="17"/>
      <c r="Q84" s="17"/>
      <c r="R84" s="17"/>
    </row>
    <row r="85" spans="1:18">
      <c r="A85" s="77"/>
      <c r="B85" s="78" t="s">
        <v>866</v>
      </c>
      <c r="C85" s="24"/>
      <c r="D85" s="24"/>
      <c r="E85" s="24"/>
      <c r="F85" s="24"/>
      <c r="G85" s="78" t="s">
        <v>867</v>
      </c>
      <c r="H85" s="78" t="s">
        <v>867</v>
      </c>
      <c r="I85" s="78" t="s">
        <v>867</v>
      </c>
      <c r="J85" s="24"/>
      <c r="K85" s="24"/>
      <c r="L85" s="79"/>
      <c r="M85" s="17"/>
      <c r="N85" s="17"/>
      <c r="O85" s="17"/>
      <c r="P85" s="17"/>
      <c r="Q85" s="17"/>
      <c r="R85" s="17"/>
    </row>
    <row r="86" spans="1:18">
      <c r="A86" s="77"/>
      <c r="B86" s="78" t="s">
        <v>868</v>
      </c>
      <c r="C86" s="24"/>
      <c r="D86" s="24"/>
      <c r="E86" s="24"/>
      <c r="F86" s="24"/>
      <c r="G86" s="78" t="s">
        <v>869</v>
      </c>
      <c r="H86" s="78" t="s">
        <v>869</v>
      </c>
      <c r="I86" s="78" t="s">
        <v>869</v>
      </c>
      <c r="J86" s="24"/>
      <c r="K86" s="24"/>
      <c r="L86" s="79"/>
      <c r="M86" s="17"/>
      <c r="N86" s="17"/>
      <c r="O86" s="17"/>
      <c r="P86" s="17"/>
      <c r="Q86" s="17"/>
      <c r="R86" s="17"/>
    </row>
    <row r="87" spans="1:18">
      <c r="A87" s="77"/>
      <c r="B87" s="78" t="s">
        <v>870</v>
      </c>
      <c r="C87" s="24"/>
      <c r="D87" s="24"/>
      <c r="E87" s="24"/>
      <c r="F87" s="24"/>
      <c r="G87" s="78" t="s">
        <v>871</v>
      </c>
      <c r="H87" s="78" t="s">
        <v>872</v>
      </c>
      <c r="I87" s="78" t="s">
        <v>872</v>
      </c>
      <c r="J87" s="24"/>
      <c r="K87" s="24"/>
      <c r="L87" s="79"/>
      <c r="M87" s="17"/>
      <c r="N87" s="17"/>
      <c r="O87" s="17"/>
      <c r="P87" s="17"/>
      <c r="Q87" s="17"/>
      <c r="R87" s="17"/>
    </row>
    <row r="88" spans="1:18">
      <c r="A88" s="77"/>
      <c r="B88" s="78" t="s">
        <v>873</v>
      </c>
      <c r="C88" s="24"/>
      <c r="D88" s="24"/>
      <c r="E88" s="24"/>
      <c r="F88" s="24"/>
      <c r="G88" s="78" t="s">
        <v>874</v>
      </c>
      <c r="H88" s="78" t="s">
        <v>875</v>
      </c>
      <c r="I88" s="78" t="s">
        <v>875</v>
      </c>
      <c r="J88" s="24"/>
      <c r="K88" s="24"/>
      <c r="L88" s="79"/>
      <c r="M88" s="17"/>
      <c r="N88" s="17"/>
      <c r="O88" s="17"/>
      <c r="P88" s="17"/>
      <c r="Q88" s="17"/>
      <c r="R88" s="17"/>
    </row>
    <row r="89" spans="1:18">
      <c r="A89" s="77"/>
      <c r="B89" s="78" t="s">
        <v>876</v>
      </c>
      <c r="C89" s="24"/>
      <c r="D89" s="24"/>
      <c r="E89" s="24"/>
      <c r="F89" s="24"/>
      <c r="G89" s="78" t="s">
        <v>877</v>
      </c>
      <c r="H89" s="78" t="s">
        <v>878</v>
      </c>
      <c r="I89" s="78" t="s">
        <v>878</v>
      </c>
      <c r="J89" s="24"/>
      <c r="K89" s="24"/>
      <c r="L89" s="79"/>
      <c r="M89" s="17"/>
      <c r="N89" s="17"/>
      <c r="O89" s="17"/>
      <c r="P89" s="17"/>
      <c r="Q89" s="17"/>
      <c r="R89" s="17"/>
    </row>
    <row r="90" spans="1:18">
      <c r="A90" s="77"/>
      <c r="B90" s="78" t="s">
        <v>879</v>
      </c>
      <c r="C90" s="24"/>
      <c r="D90" s="24"/>
      <c r="E90" s="24"/>
      <c r="F90" s="24"/>
      <c r="G90" s="78" t="s">
        <v>880</v>
      </c>
      <c r="H90" s="78" t="s">
        <v>880</v>
      </c>
      <c r="I90" s="78" t="s">
        <v>880</v>
      </c>
      <c r="J90" s="24"/>
      <c r="K90" s="24"/>
      <c r="L90" s="79"/>
      <c r="M90" s="17"/>
      <c r="N90" s="17"/>
      <c r="O90" s="17"/>
      <c r="P90" s="17"/>
      <c r="Q90" s="17"/>
      <c r="R90" s="17"/>
    </row>
    <row r="91" spans="1:18">
      <c r="A91" s="77"/>
      <c r="B91" s="78" t="s">
        <v>881</v>
      </c>
      <c r="C91" s="24"/>
      <c r="D91" s="24"/>
      <c r="E91" s="24"/>
      <c r="F91" s="24"/>
      <c r="G91" s="78" t="s">
        <v>826</v>
      </c>
      <c r="H91" s="78" t="s">
        <v>826</v>
      </c>
      <c r="I91" s="78" t="s">
        <v>826</v>
      </c>
      <c r="J91" s="24"/>
      <c r="K91" s="24"/>
      <c r="L91" s="79"/>
      <c r="M91" s="17"/>
      <c r="N91" s="17"/>
      <c r="O91" s="17"/>
      <c r="P91" s="17"/>
      <c r="Q91" s="17"/>
      <c r="R91" s="17"/>
    </row>
    <row r="92" spans="1:18">
      <c r="A92" s="77"/>
      <c r="B92" s="78" t="s">
        <v>882</v>
      </c>
      <c r="C92" s="24"/>
      <c r="D92" s="24"/>
      <c r="E92" s="24"/>
      <c r="F92" s="24"/>
      <c r="G92" s="78" t="s">
        <v>883</v>
      </c>
      <c r="H92" s="78" t="s">
        <v>883</v>
      </c>
      <c r="I92" s="78" t="s">
        <v>883</v>
      </c>
      <c r="J92" s="24"/>
      <c r="K92" s="24"/>
      <c r="L92" s="79"/>
      <c r="M92" s="17"/>
      <c r="N92" s="17"/>
      <c r="O92" s="17"/>
      <c r="P92" s="17"/>
      <c r="Q92" s="17"/>
      <c r="R92" s="17"/>
    </row>
    <row r="93" spans="1:18">
      <c r="A93" s="77"/>
      <c r="B93" s="78" t="s">
        <v>884</v>
      </c>
      <c r="C93" s="24"/>
      <c r="D93" s="24"/>
      <c r="E93" s="24"/>
      <c r="F93" s="24"/>
      <c r="G93" s="78" t="s">
        <v>885</v>
      </c>
      <c r="H93" s="78" t="s">
        <v>885</v>
      </c>
      <c r="I93" s="78" t="s">
        <v>885</v>
      </c>
      <c r="J93" s="24"/>
      <c r="K93" s="24"/>
      <c r="L93" s="79"/>
      <c r="M93" s="17"/>
      <c r="N93" s="17"/>
      <c r="O93" s="17"/>
      <c r="P93" s="17"/>
      <c r="Q93" s="17"/>
      <c r="R93" s="17"/>
    </row>
    <row r="94" spans="1:18">
      <c r="A94" s="77"/>
      <c r="B94" s="78" t="s">
        <v>886</v>
      </c>
      <c r="C94" s="24"/>
      <c r="D94" s="24"/>
      <c r="E94" s="24"/>
      <c r="F94" s="24"/>
      <c r="G94" s="78" t="s">
        <v>885</v>
      </c>
      <c r="H94" s="78" t="s">
        <v>885</v>
      </c>
      <c r="I94" s="78" t="s">
        <v>885</v>
      </c>
      <c r="J94" s="24"/>
      <c r="K94" s="24"/>
      <c r="L94" s="79"/>
      <c r="M94" s="17"/>
      <c r="N94" s="17"/>
      <c r="O94" s="17"/>
      <c r="P94" s="17"/>
      <c r="Q94" s="17"/>
      <c r="R94" s="17"/>
    </row>
    <row r="95" spans="1:18">
      <c r="A95" s="77"/>
      <c r="B95" s="78" t="s">
        <v>887</v>
      </c>
      <c r="C95" s="24"/>
      <c r="D95" s="24"/>
      <c r="E95" s="24"/>
      <c r="F95" s="24"/>
      <c r="G95" s="78" t="s">
        <v>888</v>
      </c>
      <c r="H95" s="78" t="s">
        <v>888</v>
      </c>
      <c r="I95" s="78" t="s">
        <v>888</v>
      </c>
      <c r="J95" s="24"/>
      <c r="K95" s="24"/>
      <c r="L95" s="79"/>
      <c r="M95" s="17"/>
      <c r="N95" s="17"/>
      <c r="O95" s="17"/>
      <c r="P95" s="17"/>
      <c r="Q95" s="17"/>
      <c r="R95" s="17"/>
    </row>
    <row r="96" spans="1:18">
      <c r="A96" s="77"/>
      <c r="B96" s="78" t="s">
        <v>889</v>
      </c>
      <c r="C96" s="24"/>
      <c r="D96" s="24"/>
      <c r="E96" s="24"/>
      <c r="F96" s="24"/>
      <c r="G96" s="78" t="s">
        <v>890</v>
      </c>
      <c r="H96" s="78" t="s">
        <v>891</v>
      </c>
      <c r="I96" s="78" t="s">
        <v>891</v>
      </c>
      <c r="J96" s="24"/>
      <c r="K96" s="24"/>
      <c r="L96" s="79"/>
      <c r="M96" s="17"/>
      <c r="N96" s="17"/>
      <c r="O96" s="17"/>
      <c r="P96" s="17"/>
      <c r="Q96" s="17"/>
      <c r="R96" s="17"/>
    </row>
    <row r="97" spans="1:18">
      <c r="A97" s="77"/>
      <c r="B97" s="78" t="s">
        <v>892</v>
      </c>
      <c r="C97" s="24"/>
      <c r="D97" s="24"/>
      <c r="E97" s="24"/>
      <c r="F97" s="24"/>
      <c r="G97" s="78" t="s">
        <v>890</v>
      </c>
      <c r="H97" s="78" t="s">
        <v>891</v>
      </c>
      <c r="I97" s="78" t="s">
        <v>891</v>
      </c>
      <c r="J97" s="24"/>
      <c r="K97" s="24"/>
      <c r="L97" s="79"/>
      <c r="M97" s="17"/>
      <c r="N97" s="17"/>
      <c r="O97" s="17"/>
      <c r="P97" s="17"/>
      <c r="Q97" s="17"/>
      <c r="R97" s="17"/>
    </row>
    <row r="98" spans="1:18">
      <c r="A98" s="77"/>
      <c r="B98" s="78" t="s">
        <v>893</v>
      </c>
      <c r="C98" s="24"/>
      <c r="D98" s="24"/>
      <c r="E98" s="24"/>
      <c r="F98" s="24"/>
      <c r="G98" s="78" t="s">
        <v>894</v>
      </c>
      <c r="H98" s="78" t="s">
        <v>895</v>
      </c>
      <c r="I98" s="78" t="s">
        <v>895</v>
      </c>
      <c r="J98" s="24"/>
      <c r="K98" s="24"/>
      <c r="L98" s="79"/>
      <c r="M98" s="17"/>
      <c r="N98" s="17"/>
      <c r="O98" s="17"/>
      <c r="P98" s="17"/>
      <c r="Q98" s="17"/>
      <c r="R98" s="17"/>
    </row>
    <row r="99" spans="1:18">
      <c r="A99" s="77"/>
      <c r="B99" s="78" t="s">
        <v>896</v>
      </c>
      <c r="C99" s="24"/>
      <c r="D99" s="24"/>
      <c r="E99" s="24"/>
      <c r="F99" s="24"/>
      <c r="G99" s="78" t="s">
        <v>737</v>
      </c>
      <c r="H99" s="78" t="s">
        <v>737</v>
      </c>
      <c r="I99" s="78" t="s">
        <v>737</v>
      </c>
      <c r="J99" s="24"/>
      <c r="K99" s="24"/>
      <c r="L99" s="79"/>
      <c r="M99" s="17"/>
      <c r="N99" s="17"/>
      <c r="O99" s="17"/>
      <c r="P99" s="17"/>
      <c r="Q99" s="17"/>
      <c r="R99" s="17"/>
    </row>
    <row r="100" spans="1:18">
      <c r="A100" s="77"/>
      <c r="B100" s="78" t="s">
        <v>897</v>
      </c>
      <c r="C100" s="24"/>
      <c r="D100" s="24"/>
      <c r="E100" s="24"/>
      <c r="F100" s="24"/>
      <c r="G100" s="78" t="s">
        <v>898</v>
      </c>
      <c r="H100" s="78" t="s">
        <v>898</v>
      </c>
      <c r="I100" s="78" t="s">
        <v>898</v>
      </c>
      <c r="J100" s="24"/>
      <c r="K100" s="24"/>
      <c r="L100" s="79"/>
      <c r="M100" s="17"/>
      <c r="N100" s="17"/>
      <c r="O100" s="17"/>
      <c r="P100" s="17"/>
      <c r="Q100" s="17"/>
      <c r="R100" s="17"/>
    </row>
    <row r="101" spans="1:18">
      <c r="A101" s="77"/>
      <c r="B101" s="78" t="s">
        <v>899</v>
      </c>
      <c r="C101" s="24"/>
      <c r="D101" s="24"/>
      <c r="E101" s="24"/>
      <c r="F101" s="24"/>
      <c r="G101" s="78" t="s">
        <v>900</v>
      </c>
      <c r="H101" s="78" t="s">
        <v>900</v>
      </c>
      <c r="I101" s="78" t="s">
        <v>900</v>
      </c>
      <c r="J101" s="24"/>
      <c r="K101" s="24"/>
      <c r="L101" s="79"/>
      <c r="M101" s="17"/>
      <c r="N101" s="17"/>
      <c r="O101" s="17"/>
      <c r="P101" s="17"/>
      <c r="Q101" s="17"/>
      <c r="R101" s="17"/>
    </row>
    <row r="102" spans="1:18">
      <c r="A102" s="77"/>
      <c r="B102" s="78" t="s">
        <v>901</v>
      </c>
      <c r="C102" s="24"/>
      <c r="D102" s="24"/>
      <c r="E102" s="24"/>
      <c r="F102" s="24"/>
      <c r="G102" s="78" t="s">
        <v>733</v>
      </c>
      <c r="H102" s="78" t="s">
        <v>733</v>
      </c>
      <c r="I102" s="78" t="s">
        <v>733</v>
      </c>
      <c r="J102" s="24"/>
      <c r="K102" s="24"/>
      <c r="L102" s="79"/>
      <c r="M102" s="17"/>
      <c r="N102" s="17"/>
      <c r="O102" s="17"/>
      <c r="P102" s="17"/>
      <c r="Q102" s="17"/>
      <c r="R102" s="17"/>
    </row>
    <row r="103" spans="1:18">
      <c r="A103" s="77"/>
      <c r="B103" s="78" t="s">
        <v>902</v>
      </c>
      <c r="C103" s="24"/>
      <c r="D103" s="24"/>
      <c r="E103" s="24"/>
      <c r="F103" s="24"/>
      <c r="G103" s="78" t="s">
        <v>735</v>
      </c>
      <c r="H103" s="78" t="s">
        <v>735</v>
      </c>
      <c r="I103" s="78" t="s">
        <v>735</v>
      </c>
      <c r="J103" s="24"/>
      <c r="K103" s="24"/>
      <c r="L103" s="79"/>
      <c r="M103" s="17"/>
      <c r="N103" s="17"/>
      <c r="O103" s="17"/>
      <c r="P103" s="17"/>
      <c r="Q103" s="17"/>
      <c r="R103" s="17"/>
    </row>
    <row r="104" spans="1:18">
      <c r="A104" s="77"/>
      <c r="B104" s="78" t="s">
        <v>903</v>
      </c>
      <c r="C104" s="24"/>
      <c r="D104" s="24"/>
      <c r="E104" s="24"/>
      <c r="F104" s="24"/>
      <c r="G104" s="78" t="s">
        <v>904</v>
      </c>
      <c r="H104" s="78" t="s">
        <v>904</v>
      </c>
      <c r="I104" s="78" t="s">
        <v>904</v>
      </c>
      <c r="J104" s="24"/>
      <c r="K104" s="24"/>
      <c r="L104" s="79"/>
      <c r="M104" s="17"/>
      <c r="N104" s="17"/>
      <c r="O104" s="17"/>
      <c r="P104" s="17"/>
      <c r="Q104" s="17"/>
      <c r="R104" s="17"/>
    </row>
    <row r="105" spans="1:18">
      <c r="A105" s="77"/>
      <c r="B105" s="78" t="s">
        <v>905</v>
      </c>
      <c r="C105" s="24"/>
      <c r="D105" s="24"/>
      <c r="E105" s="24"/>
      <c r="F105" s="24"/>
      <c r="G105" s="78" t="s">
        <v>829</v>
      </c>
      <c r="H105" s="78" t="s">
        <v>829</v>
      </c>
      <c r="I105" s="78" t="s">
        <v>829</v>
      </c>
      <c r="J105" s="24"/>
      <c r="K105" s="24"/>
      <c r="L105" s="79"/>
      <c r="M105" s="17"/>
      <c r="N105" s="17"/>
      <c r="O105" s="17"/>
      <c r="P105" s="17"/>
      <c r="Q105" s="17"/>
      <c r="R105" s="17"/>
    </row>
    <row r="106" spans="1:18">
      <c r="A106" s="77"/>
      <c r="B106" s="78" t="s">
        <v>906</v>
      </c>
      <c r="C106" s="24"/>
      <c r="D106" s="24"/>
      <c r="E106" s="24"/>
      <c r="F106" s="24"/>
      <c r="G106" s="78" t="s">
        <v>907</v>
      </c>
      <c r="H106" s="78" t="s">
        <v>907</v>
      </c>
      <c r="I106" s="78" t="s">
        <v>907</v>
      </c>
      <c r="J106" s="24"/>
      <c r="K106" s="24"/>
      <c r="L106" s="79"/>
      <c r="M106" s="17"/>
      <c r="N106" s="17"/>
      <c r="O106" s="17"/>
      <c r="P106" s="17"/>
      <c r="Q106" s="17"/>
      <c r="R106" s="17"/>
    </row>
    <row r="107" spans="1:18">
      <c r="A107" s="77"/>
      <c r="B107" s="78" t="s">
        <v>908</v>
      </c>
      <c r="C107" s="24"/>
      <c r="D107" s="24"/>
      <c r="E107" s="24"/>
      <c r="F107" s="24"/>
      <c r="G107" s="78" t="s">
        <v>909</v>
      </c>
      <c r="H107" s="78" t="s">
        <v>909</v>
      </c>
      <c r="I107" s="78" t="s">
        <v>909</v>
      </c>
      <c r="J107" s="24"/>
      <c r="K107" s="24"/>
      <c r="L107" s="79"/>
      <c r="M107" s="17"/>
      <c r="N107" s="17"/>
      <c r="O107" s="17"/>
      <c r="P107" s="17"/>
      <c r="Q107" s="17"/>
      <c r="R107" s="17"/>
    </row>
    <row r="108" spans="1:18">
      <c r="A108" s="80" t="s">
        <v>910</v>
      </c>
      <c r="B108" s="24" t="s">
        <v>911</v>
      </c>
      <c r="C108" s="24"/>
      <c r="D108" s="24"/>
      <c r="E108" s="24"/>
      <c r="F108" s="24"/>
      <c r="G108" s="24" t="s">
        <v>739</v>
      </c>
      <c r="H108" s="78" t="s">
        <v>739</v>
      </c>
      <c r="I108" s="78" t="s">
        <v>739</v>
      </c>
      <c r="J108" s="24"/>
      <c r="K108" s="24"/>
      <c r="L108" s="79"/>
      <c r="M108" s="17"/>
      <c r="N108" s="17"/>
      <c r="O108" s="17"/>
      <c r="P108" s="17"/>
      <c r="Q108" s="17"/>
      <c r="R108" s="17"/>
    </row>
    <row r="109" spans="1:18">
      <c r="A109" s="77"/>
      <c r="B109" s="24" t="s">
        <v>912</v>
      </c>
      <c r="C109" s="24"/>
      <c r="D109" s="24"/>
      <c r="E109" s="24"/>
      <c r="F109" s="24"/>
      <c r="G109" s="24" t="s">
        <v>743</v>
      </c>
      <c r="H109" s="78" t="s">
        <v>743</v>
      </c>
      <c r="I109" s="78" t="s">
        <v>743</v>
      </c>
      <c r="J109" s="24"/>
      <c r="K109" s="24"/>
      <c r="L109" s="79"/>
      <c r="M109" s="17"/>
      <c r="N109" s="17"/>
      <c r="O109" s="17"/>
      <c r="P109" s="17"/>
      <c r="Q109" s="17"/>
      <c r="R109" s="17"/>
    </row>
    <row r="110" spans="1:18">
      <c r="A110" s="77"/>
      <c r="B110" s="24" t="s">
        <v>913</v>
      </c>
      <c r="C110" s="24"/>
      <c r="D110" s="24"/>
      <c r="E110" s="24"/>
      <c r="F110" s="24"/>
      <c r="G110" s="24" t="s">
        <v>844</v>
      </c>
      <c r="H110" s="78" t="s">
        <v>844</v>
      </c>
      <c r="I110" s="78" t="s">
        <v>844</v>
      </c>
      <c r="J110" s="24"/>
      <c r="K110" s="24"/>
      <c r="L110" s="79"/>
      <c r="M110" s="17"/>
      <c r="N110" s="17"/>
      <c r="O110" s="17"/>
      <c r="P110" s="17"/>
      <c r="Q110" s="17"/>
      <c r="R110" s="17"/>
    </row>
    <row r="111" spans="1:18">
      <c r="A111" s="80" t="s">
        <v>910</v>
      </c>
      <c r="B111" s="24" t="s">
        <v>914</v>
      </c>
      <c r="C111" s="24"/>
      <c r="D111" s="24"/>
      <c r="E111" s="24"/>
      <c r="F111" s="24"/>
      <c r="G111" s="24" t="s">
        <v>915</v>
      </c>
      <c r="H111" s="78" t="s">
        <v>915</v>
      </c>
      <c r="I111" s="78" t="s">
        <v>915</v>
      </c>
      <c r="J111" s="24"/>
      <c r="K111" s="24"/>
      <c r="L111" s="79"/>
      <c r="M111" s="17"/>
      <c r="N111" s="17"/>
      <c r="O111" s="17"/>
      <c r="P111" s="17"/>
      <c r="Q111" s="17"/>
      <c r="R111" s="17"/>
    </row>
    <row r="112" spans="1:18">
      <c r="A112" s="80"/>
      <c r="B112" s="24" t="s">
        <v>916</v>
      </c>
      <c r="C112" s="24"/>
      <c r="D112" s="24"/>
      <c r="E112" s="24"/>
      <c r="F112" s="24"/>
      <c r="G112" s="24" t="s">
        <v>917</v>
      </c>
      <c r="H112" s="78" t="s">
        <v>917</v>
      </c>
      <c r="I112" s="78" t="s">
        <v>917</v>
      </c>
      <c r="J112" s="24"/>
      <c r="K112" s="24"/>
      <c r="L112" s="79"/>
      <c r="M112" s="17"/>
      <c r="N112" s="17"/>
      <c r="O112" s="17"/>
      <c r="P112" s="17"/>
      <c r="Q112" s="17"/>
      <c r="R112" s="17"/>
    </row>
    <row r="113" spans="1:18">
      <c r="A113" s="80"/>
      <c r="B113" s="24" t="s">
        <v>918</v>
      </c>
      <c r="C113" s="24"/>
      <c r="D113" s="24"/>
      <c r="E113" s="24"/>
      <c r="F113" s="24"/>
      <c r="G113" s="24" t="s">
        <v>919</v>
      </c>
      <c r="H113" s="78" t="s">
        <v>919</v>
      </c>
      <c r="I113" s="78" t="s">
        <v>919</v>
      </c>
      <c r="J113" s="24"/>
      <c r="K113" s="24"/>
      <c r="L113" s="79"/>
      <c r="M113" s="17"/>
      <c r="N113" s="17"/>
      <c r="O113" s="17"/>
      <c r="P113" s="17"/>
      <c r="Q113" s="17"/>
      <c r="R113" s="17"/>
    </row>
    <row r="114" spans="1:18">
      <c r="A114" s="80"/>
      <c r="B114" s="24" t="s">
        <v>920</v>
      </c>
      <c r="C114" s="24"/>
      <c r="D114" s="24"/>
      <c r="E114" s="24"/>
      <c r="F114" s="24"/>
      <c r="G114" s="24" t="s">
        <v>921</v>
      </c>
      <c r="H114" s="78" t="s">
        <v>921</v>
      </c>
      <c r="I114" s="78" t="s">
        <v>921</v>
      </c>
      <c r="J114" s="24"/>
      <c r="K114" s="24"/>
      <c r="L114" s="79"/>
      <c r="M114" s="17"/>
      <c r="N114" s="17"/>
      <c r="O114" s="17"/>
      <c r="P114" s="17"/>
      <c r="Q114" s="17"/>
      <c r="R114" s="17"/>
    </row>
    <row r="115" spans="1:18">
      <c r="A115" s="80"/>
      <c r="B115" s="24" t="s">
        <v>922</v>
      </c>
      <c r="C115" s="24"/>
      <c r="D115" s="24"/>
      <c r="E115" s="24"/>
      <c r="F115" s="24"/>
      <c r="G115" s="24" t="s">
        <v>923</v>
      </c>
      <c r="H115" s="78" t="s">
        <v>923</v>
      </c>
      <c r="I115" s="78" t="s">
        <v>923</v>
      </c>
      <c r="J115" s="24"/>
      <c r="K115" s="24"/>
      <c r="L115" s="79"/>
      <c r="M115" s="17"/>
      <c r="N115" s="17"/>
      <c r="O115" s="17"/>
      <c r="P115" s="17"/>
      <c r="Q115" s="17"/>
      <c r="R115" s="17"/>
    </row>
    <row r="116" spans="1:18">
      <c r="A116" s="80"/>
      <c r="B116" s="24" t="s">
        <v>924</v>
      </c>
      <c r="C116" s="24"/>
      <c r="D116" s="24"/>
      <c r="E116" s="24"/>
      <c r="F116" s="24"/>
      <c r="G116" s="24" t="s">
        <v>925</v>
      </c>
      <c r="H116" s="78" t="s">
        <v>925</v>
      </c>
      <c r="I116" s="78" t="s">
        <v>925</v>
      </c>
      <c r="J116" s="24"/>
      <c r="K116" s="24"/>
      <c r="L116" s="79"/>
      <c r="M116" s="17"/>
      <c r="N116" s="17"/>
      <c r="O116" s="17"/>
      <c r="P116" s="17"/>
      <c r="Q116" s="17"/>
      <c r="R116" s="17"/>
    </row>
    <row r="117" spans="1:18">
      <c r="A117" s="80"/>
      <c r="B117" s="24" t="s">
        <v>926</v>
      </c>
      <c r="C117" s="24"/>
      <c r="D117" s="24"/>
      <c r="E117" s="24"/>
      <c r="F117" s="24"/>
      <c r="G117" s="24" t="s">
        <v>927</v>
      </c>
      <c r="H117" s="78" t="s">
        <v>927</v>
      </c>
      <c r="I117" s="78" t="s">
        <v>927</v>
      </c>
      <c r="J117" s="24"/>
      <c r="K117" s="24"/>
      <c r="L117" s="79"/>
      <c r="M117" s="17"/>
      <c r="N117" s="17"/>
      <c r="O117" s="17"/>
      <c r="P117" s="17"/>
      <c r="Q117" s="17"/>
      <c r="R117" s="17"/>
    </row>
    <row r="118" spans="1:18">
      <c r="A118" s="80"/>
      <c r="B118" s="24" t="s">
        <v>928</v>
      </c>
      <c r="C118" s="24"/>
      <c r="D118" s="24"/>
      <c r="E118" s="24"/>
      <c r="F118" s="24"/>
      <c r="G118" s="24" t="s">
        <v>927</v>
      </c>
      <c r="H118" s="78" t="s">
        <v>927</v>
      </c>
      <c r="I118" s="78" t="s">
        <v>927</v>
      </c>
      <c r="J118" s="24"/>
      <c r="K118" s="24"/>
      <c r="L118" s="79"/>
      <c r="M118" s="17"/>
      <c r="N118" s="17"/>
      <c r="O118" s="17"/>
      <c r="P118" s="17"/>
      <c r="Q118" s="17"/>
      <c r="R118" s="17"/>
    </row>
    <row r="119" spans="1:18">
      <c r="A119" s="80"/>
      <c r="B119" s="24" t="s">
        <v>929</v>
      </c>
      <c r="C119" s="24"/>
      <c r="D119" s="24"/>
      <c r="E119" s="24"/>
      <c r="F119" s="24"/>
      <c r="G119" s="24" t="s">
        <v>746</v>
      </c>
      <c r="H119" s="78" t="s">
        <v>747</v>
      </c>
      <c r="I119" s="78" t="s">
        <v>747</v>
      </c>
      <c r="J119" s="24"/>
      <c r="K119" s="24"/>
      <c r="L119" s="79"/>
      <c r="M119" s="17"/>
      <c r="N119" s="17"/>
      <c r="O119" s="17"/>
      <c r="P119" s="17"/>
      <c r="Q119" s="17"/>
      <c r="R119" s="17"/>
    </row>
    <row r="120" spans="1:18">
      <c r="A120" s="80"/>
      <c r="B120" s="24" t="s">
        <v>930</v>
      </c>
      <c r="C120" s="24"/>
      <c r="D120" s="24"/>
      <c r="E120" s="24"/>
      <c r="F120" s="24"/>
      <c r="G120" s="24" t="s">
        <v>746</v>
      </c>
      <c r="H120" s="78" t="s">
        <v>747</v>
      </c>
      <c r="I120" s="78" t="s">
        <v>747</v>
      </c>
      <c r="J120" s="24"/>
      <c r="K120" s="24"/>
      <c r="L120" s="79"/>
      <c r="M120" s="17"/>
      <c r="N120" s="17"/>
      <c r="O120" s="17"/>
      <c r="P120" s="17"/>
      <c r="Q120" s="17"/>
      <c r="R120" s="17"/>
    </row>
    <row r="121" spans="1:18">
      <c r="A121" s="80"/>
      <c r="B121" s="24" t="s">
        <v>931</v>
      </c>
      <c r="C121" s="24"/>
      <c r="D121" s="24"/>
      <c r="E121" s="24"/>
      <c r="F121" s="24"/>
      <c r="G121" s="24" t="s">
        <v>932</v>
      </c>
      <c r="H121" s="78" t="s">
        <v>933</v>
      </c>
      <c r="I121" s="78" t="s">
        <v>933</v>
      </c>
      <c r="J121" s="24"/>
      <c r="K121" s="24"/>
      <c r="L121" s="79"/>
      <c r="M121" s="17"/>
      <c r="N121" s="17"/>
      <c r="O121" s="17"/>
      <c r="P121" s="17"/>
      <c r="Q121" s="17"/>
      <c r="R121" s="17"/>
    </row>
    <row r="122" spans="1:18">
      <c r="A122" s="80"/>
      <c r="B122" s="24" t="s">
        <v>934</v>
      </c>
      <c r="C122" s="24"/>
      <c r="D122" s="24"/>
      <c r="E122" s="24"/>
      <c r="F122" s="24"/>
      <c r="G122" s="24" t="s">
        <v>935</v>
      </c>
      <c r="H122" s="78" t="s">
        <v>935</v>
      </c>
      <c r="I122" s="78" t="s">
        <v>935</v>
      </c>
      <c r="J122" s="24"/>
      <c r="K122" s="24"/>
      <c r="L122" s="79"/>
      <c r="M122" s="17"/>
      <c r="N122" s="17"/>
      <c r="O122" s="17"/>
      <c r="P122" s="17"/>
      <c r="Q122" s="17"/>
      <c r="R122" s="17"/>
    </row>
    <row r="123" spans="1:18">
      <c r="A123" s="80"/>
      <c r="B123" s="24" t="s">
        <v>936</v>
      </c>
      <c r="C123" s="24"/>
      <c r="D123" s="24"/>
      <c r="E123" s="24"/>
      <c r="F123" s="24"/>
      <c r="G123" s="24" t="s">
        <v>937</v>
      </c>
      <c r="H123" s="78" t="s">
        <v>937</v>
      </c>
      <c r="I123" s="78" t="s">
        <v>937</v>
      </c>
      <c r="J123" s="24"/>
      <c r="K123" s="24"/>
      <c r="L123" s="79"/>
      <c r="M123" s="17"/>
      <c r="N123" s="17"/>
      <c r="O123" s="17"/>
      <c r="P123" s="17"/>
      <c r="Q123" s="17"/>
      <c r="R123" s="17"/>
    </row>
    <row r="124" spans="1:18">
      <c r="A124" s="80"/>
      <c r="B124" s="24" t="s">
        <v>938</v>
      </c>
      <c r="C124" s="24"/>
      <c r="D124" s="24"/>
      <c r="E124" s="24"/>
      <c r="F124" s="24"/>
      <c r="G124" s="24" t="s">
        <v>746</v>
      </c>
      <c r="H124" s="78" t="s">
        <v>746</v>
      </c>
      <c r="I124" s="78" t="s">
        <v>746</v>
      </c>
      <c r="J124" s="24"/>
      <c r="K124" s="24"/>
      <c r="L124" s="79"/>
      <c r="M124" s="17"/>
      <c r="N124" s="17"/>
      <c r="O124" s="17"/>
      <c r="P124" s="17"/>
      <c r="Q124" s="17"/>
      <c r="R124" s="17"/>
    </row>
    <row r="125" spans="1:18">
      <c r="A125" s="80"/>
      <c r="B125" s="24" t="s">
        <v>939</v>
      </c>
      <c r="C125" s="24"/>
      <c r="D125" s="24"/>
      <c r="E125" s="24"/>
      <c r="F125" s="24"/>
      <c r="G125" s="24" t="s">
        <v>746</v>
      </c>
      <c r="H125" s="78" t="s">
        <v>746</v>
      </c>
      <c r="I125" s="78" t="s">
        <v>746</v>
      </c>
      <c r="J125" s="24"/>
      <c r="K125" s="24"/>
      <c r="L125" s="79"/>
      <c r="M125" s="17"/>
      <c r="N125" s="17"/>
      <c r="O125" s="17"/>
      <c r="P125" s="17"/>
      <c r="Q125" s="17"/>
      <c r="R125" s="17"/>
    </row>
    <row r="126" spans="1:18">
      <c r="A126" s="80"/>
      <c r="B126" s="24" t="s">
        <v>940</v>
      </c>
      <c r="C126" s="24"/>
      <c r="D126" s="24"/>
      <c r="E126" s="24"/>
      <c r="F126" s="24"/>
      <c r="G126" s="24" t="s">
        <v>941</v>
      </c>
      <c r="H126" s="78" t="s">
        <v>942</v>
      </c>
      <c r="I126" s="78" t="s">
        <v>942</v>
      </c>
      <c r="J126" s="24"/>
      <c r="K126" s="24"/>
      <c r="L126" s="79"/>
      <c r="M126" s="17"/>
      <c r="N126" s="17"/>
      <c r="O126" s="17"/>
      <c r="P126" s="17"/>
      <c r="Q126" s="17"/>
      <c r="R126" s="17"/>
    </row>
    <row r="127" spans="1:18">
      <c r="A127" s="80"/>
      <c r="B127" s="24" t="s">
        <v>943</v>
      </c>
      <c r="C127" s="24"/>
      <c r="D127" s="24"/>
      <c r="E127" s="24"/>
      <c r="F127" s="24"/>
      <c r="G127" s="24" t="s">
        <v>927</v>
      </c>
      <c r="H127" s="78" t="s">
        <v>927</v>
      </c>
      <c r="I127" s="78" t="s">
        <v>927</v>
      </c>
      <c r="J127" s="24"/>
      <c r="K127" s="24"/>
      <c r="L127" s="79"/>
      <c r="M127" s="17"/>
      <c r="N127" s="17"/>
      <c r="O127" s="17"/>
      <c r="P127" s="17"/>
      <c r="Q127" s="17"/>
      <c r="R127" s="17"/>
    </row>
    <row r="128" spans="1:18">
      <c r="A128" s="80"/>
      <c r="B128" s="24" t="s">
        <v>944</v>
      </c>
      <c r="C128" s="24"/>
      <c r="D128" s="24"/>
      <c r="E128" s="24"/>
      <c r="F128" s="24"/>
      <c r="G128" s="24" t="s">
        <v>927</v>
      </c>
      <c r="H128" s="78" t="s">
        <v>927</v>
      </c>
      <c r="I128" s="78" t="s">
        <v>927</v>
      </c>
      <c r="J128" s="24"/>
      <c r="K128" s="24"/>
      <c r="L128" s="79"/>
      <c r="M128" s="17"/>
      <c r="N128" s="17"/>
      <c r="O128" s="17"/>
      <c r="P128" s="17"/>
      <c r="Q128" s="17"/>
      <c r="R128" s="17"/>
    </row>
    <row r="129" spans="1:18">
      <c r="A129" s="80"/>
      <c r="B129" s="24" t="s">
        <v>945</v>
      </c>
      <c r="C129" s="24"/>
      <c r="D129" s="24"/>
      <c r="E129" s="24"/>
      <c r="F129" s="24"/>
      <c r="G129" s="24" t="s">
        <v>927</v>
      </c>
      <c r="H129" s="78" t="s">
        <v>927</v>
      </c>
      <c r="I129" s="78" t="s">
        <v>927</v>
      </c>
      <c r="J129" s="24"/>
      <c r="K129" s="24"/>
      <c r="L129" s="79"/>
      <c r="M129" s="17"/>
      <c r="N129" s="17"/>
      <c r="O129" s="17"/>
      <c r="P129" s="17"/>
      <c r="Q129" s="17"/>
      <c r="R129" s="17"/>
    </row>
    <row r="130" spans="1:18">
      <c r="A130" s="80"/>
      <c r="B130" s="24" t="s">
        <v>946</v>
      </c>
      <c r="C130" s="24"/>
      <c r="D130" s="24"/>
      <c r="E130" s="24"/>
      <c r="F130" s="24"/>
      <c r="G130" s="24" t="s">
        <v>927</v>
      </c>
      <c r="H130" s="78" t="s">
        <v>947</v>
      </c>
      <c r="I130" s="78" t="s">
        <v>947</v>
      </c>
      <c r="J130" s="24"/>
      <c r="K130" s="24"/>
      <c r="L130" s="79"/>
      <c r="M130" s="17"/>
      <c r="N130" s="17"/>
      <c r="O130" s="17"/>
      <c r="P130" s="17"/>
      <c r="Q130" s="17"/>
      <c r="R130" s="17"/>
    </row>
    <row r="131" spans="1:18">
      <c r="A131" s="80"/>
      <c r="B131" s="24" t="s">
        <v>948</v>
      </c>
      <c r="C131" s="24"/>
      <c r="D131" s="24"/>
      <c r="E131" s="24"/>
      <c r="F131" s="24"/>
      <c r="G131" s="24" t="s">
        <v>949</v>
      </c>
      <c r="H131" s="78" t="s">
        <v>950</v>
      </c>
      <c r="I131" s="78" t="s">
        <v>950</v>
      </c>
      <c r="J131" s="24"/>
      <c r="K131" s="24"/>
      <c r="L131" s="79"/>
      <c r="M131" s="17"/>
      <c r="N131" s="17"/>
      <c r="O131" s="17"/>
      <c r="P131" s="17"/>
      <c r="Q131" s="17"/>
      <c r="R131" s="17"/>
    </row>
    <row r="132" spans="1:18">
      <c r="A132" s="80"/>
      <c r="B132" s="24" t="s">
        <v>951</v>
      </c>
      <c r="C132" s="24"/>
      <c r="D132" s="24"/>
      <c r="E132" s="24"/>
      <c r="F132" s="24"/>
      <c r="G132" s="24" t="s">
        <v>786</v>
      </c>
      <c r="H132" s="78" t="s">
        <v>952</v>
      </c>
      <c r="I132" s="78" t="s">
        <v>952</v>
      </c>
      <c r="J132" s="24"/>
      <c r="K132" s="24"/>
      <c r="L132" s="79"/>
      <c r="M132" s="17"/>
      <c r="N132" s="17"/>
      <c r="O132" s="17"/>
      <c r="P132" s="17"/>
      <c r="Q132" s="17"/>
      <c r="R132" s="17"/>
    </row>
    <row r="133" spans="1:18">
      <c r="A133" s="80"/>
      <c r="B133" s="24" t="s">
        <v>953</v>
      </c>
      <c r="C133" s="24"/>
      <c r="D133" s="24"/>
      <c r="E133" s="24"/>
      <c r="F133" s="24"/>
      <c r="G133" s="24" t="s">
        <v>786</v>
      </c>
      <c r="H133" s="78" t="s">
        <v>952</v>
      </c>
      <c r="I133" s="78" t="s">
        <v>952</v>
      </c>
      <c r="J133" s="24"/>
      <c r="K133" s="24"/>
      <c r="L133" s="79"/>
      <c r="M133" s="17"/>
      <c r="N133" s="17"/>
      <c r="O133" s="17"/>
      <c r="P133" s="17"/>
      <c r="Q133" s="17"/>
      <c r="R133" s="17"/>
    </row>
    <row r="134" spans="1:18">
      <c r="A134" s="80"/>
      <c r="B134" s="24" t="s">
        <v>954</v>
      </c>
      <c r="C134" s="24"/>
      <c r="D134" s="24"/>
      <c r="E134" s="24"/>
      <c r="F134" s="24"/>
      <c r="G134" s="24" t="s">
        <v>743</v>
      </c>
      <c r="H134" s="78" t="s">
        <v>807</v>
      </c>
      <c r="I134" s="78" t="s">
        <v>807</v>
      </c>
      <c r="J134" s="24"/>
      <c r="K134" s="24"/>
      <c r="L134" s="79"/>
      <c r="M134" s="17"/>
      <c r="N134" s="17"/>
      <c r="O134" s="17"/>
      <c r="P134" s="17"/>
      <c r="Q134" s="17"/>
      <c r="R134" s="17"/>
    </row>
    <row r="135" spans="1:18">
      <c r="A135" s="80"/>
      <c r="B135" s="24" t="s">
        <v>955</v>
      </c>
      <c r="C135" s="24"/>
      <c r="D135" s="24"/>
      <c r="E135" s="24"/>
      <c r="F135" s="24"/>
      <c r="G135" s="24" t="s">
        <v>841</v>
      </c>
      <c r="H135" s="78" t="s">
        <v>740</v>
      </c>
      <c r="I135" s="78" t="s">
        <v>740</v>
      </c>
      <c r="J135" s="24"/>
      <c r="K135" s="24"/>
      <c r="L135" s="79"/>
      <c r="M135" s="17"/>
      <c r="N135" s="17"/>
      <c r="O135" s="17"/>
      <c r="P135" s="17"/>
      <c r="Q135" s="17"/>
      <c r="R135" s="17"/>
    </row>
    <row r="136" spans="1:18">
      <c r="A136" s="80"/>
      <c r="B136" s="24" t="s">
        <v>956</v>
      </c>
      <c r="C136" s="24"/>
      <c r="D136" s="24"/>
      <c r="E136" s="24"/>
      <c r="F136" s="24"/>
      <c r="G136" s="24" t="s">
        <v>957</v>
      </c>
      <c r="H136" s="78" t="s">
        <v>958</v>
      </c>
      <c r="I136" s="78" t="s">
        <v>958</v>
      </c>
      <c r="J136" s="24"/>
      <c r="K136" s="24"/>
      <c r="L136" s="79"/>
      <c r="M136" s="17"/>
      <c r="N136" s="17"/>
      <c r="O136" s="17"/>
      <c r="P136" s="17"/>
      <c r="Q136" s="17"/>
      <c r="R136" s="17"/>
    </row>
    <row r="137" spans="1:18">
      <c r="A137" s="80"/>
      <c r="B137" s="24" t="s">
        <v>959</v>
      </c>
      <c r="C137" s="24"/>
      <c r="D137" s="24"/>
      <c r="E137" s="24"/>
      <c r="F137" s="24"/>
      <c r="G137" s="24" t="s">
        <v>960</v>
      </c>
      <c r="H137" s="78" t="s">
        <v>958</v>
      </c>
      <c r="I137" s="78" t="s">
        <v>958</v>
      </c>
      <c r="J137" s="24"/>
      <c r="K137" s="24"/>
      <c r="L137" s="79"/>
      <c r="M137" s="17"/>
      <c r="N137" s="17"/>
      <c r="O137" s="17"/>
      <c r="P137" s="17"/>
      <c r="Q137" s="17"/>
      <c r="R137" s="17"/>
    </row>
    <row r="138" spans="1:18">
      <c r="A138" s="80"/>
      <c r="B138" s="24" t="s">
        <v>961</v>
      </c>
      <c r="C138" s="24"/>
      <c r="D138" s="24"/>
      <c r="E138" s="24"/>
      <c r="F138" s="24"/>
      <c r="G138" s="24" t="s">
        <v>960</v>
      </c>
      <c r="H138" s="78" t="s">
        <v>962</v>
      </c>
      <c r="I138" s="78" t="s">
        <v>962</v>
      </c>
      <c r="J138" s="24"/>
      <c r="K138" s="24"/>
      <c r="L138" s="79"/>
      <c r="M138" s="17"/>
      <c r="N138" s="17"/>
      <c r="O138" s="17"/>
      <c r="P138" s="17"/>
      <c r="Q138" s="17"/>
      <c r="R138" s="17"/>
    </row>
    <row r="139" spans="1:18">
      <c r="A139" s="80"/>
      <c r="B139" s="24" t="s">
        <v>963</v>
      </c>
      <c r="C139" s="24"/>
      <c r="D139" s="24"/>
      <c r="E139" s="24"/>
      <c r="F139" s="24"/>
      <c r="G139" s="24" t="s">
        <v>964</v>
      </c>
      <c r="H139" s="78" t="s">
        <v>962</v>
      </c>
      <c r="I139" s="78" t="s">
        <v>962</v>
      </c>
      <c r="J139" s="24"/>
      <c r="K139" s="24"/>
      <c r="L139" s="79"/>
      <c r="M139" s="17"/>
      <c r="N139" s="17"/>
      <c r="O139" s="17"/>
      <c r="P139" s="17"/>
      <c r="Q139" s="17"/>
      <c r="R139" s="17"/>
    </row>
    <row r="140" spans="1:18">
      <c r="A140" s="80"/>
      <c r="B140" s="24" t="s">
        <v>965</v>
      </c>
      <c r="C140" s="24"/>
      <c r="D140" s="24"/>
      <c r="E140" s="24"/>
      <c r="F140" s="24"/>
      <c r="G140" s="24" t="s">
        <v>964</v>
      </c>
      <c r="H140" s="78" t="s">
        <v>966</v>
      </c>
      <c r="I140" s="78" t="s">
        <v>966</v>
      </c>
      <c r="J140" s="24"/>
      <c r="K140" s="24"/>
      <c r="L140" s="79"/>
      <c r="M140" s="17"/>
      <c r="N140" s="17"/>
      <c r="O140" s="17"/>
      <c r="P140" s="17"/>
      <c r="Q140" s="17"/>
      <c r="R140" s="17"/>
    </row>
    <row r="141" spans="1:18">
      <c r="A141" s="80"/>
      <c r="B141" s="24" t="s">
        <v>967</v>
      </c>
      <c r="C141" s="24"/>
      <c r="D141" s="24"/>
      <c r="E141" s="24"/>
      <c r="F141" s="24"/>
      <c r="G141" s="24" t="s">
        <v>968</v>
      </c>
      <c r="H141" s="78" t="s">
        <v>969</v>
      </c>
      <c r="I141" s="78" t="s">
        <v>969</v>
      </c>
      <c r="J141" s="24"/>
      <c r="K141" s="24"/>
      <c r="L141" s="79"/>
      <c r="M141" s="17"/>
      <c r="N141" s="17"/>
      <c r="O141" s="17"/>
      <c r="P141" s="17"/>
      <c r="Q141" s="17"/>
      <c r="R141" s="17"/>
    </row>
    <row r="142" spans="1:18">
      <c r="A142" s="80"/>
      <c r="B142" s="24" t="s">
        <v>970</v>
      </c>
      <c r="C142" s="24"/>
      <c r="D142" s="24"/>
      <c r="E142" s="24"/>
      <c r="F142" s="24"/>
      <c r="G142" s="24" t="s">
        <v>971</v>
      </c>
      <c r="H142" s="78" t="s">
        <v>971</v>
      </c>
      <c r="I142" s="78" t="s">
        <v>971</v>
      </c>
      <c r="J142" s="24"/>
      <c r="K142" s="24"/>
      <c r="L142" s="79"/>
      <c r="M142" s="17"/>
      <c r="N142" s="17"/>
      <c r="O142" s="17"/>
      <c r="P142" s="17"/>
      <c r="Q142" s="17"/>
      <c r="R142" s="17"/>
    </row>
    <row r="143" spans="1:18">
      <c r="A143" s="80"/>
      <c r="B143" s="24" t="s">
        <v>972</v>
      </c>
      <c r="C143" s="24"/>
      <c r="D143" s="24"/>
      <c r="E143" s="24"/>
      <c r="F143" s="24"/>
      <c r="G143" s="24" t="s">
        <v>973</v>
      </c>
      <c r="H143" s="78" t="s">
        <v>973</v>
      </c>
      <c r="I143" s="78" t="s">
        <v>973</v>
      </c>
      <c r="J143" s="24"/>
      <c r="K143" s="24"/>
      <c r="L143" s="79"/>
      <c r="M143" s="17"/>
      <c r="N143" s="17"/>
      <c r="O143" s="17"/>
      <c r="P143" s="17"/>
      <c r="Q143" s="17"/>
      <c r="R143" s="17"/>
    </row>
    <row r="144" spans="1:18">
      <c r="A144" s="80"/>
      <c r="B144" s="24" t="s">
        <v>974</v>
      </c>
      <c r="C144" s="24"/>
      <c r="D144" s="24"/>
      <c r="E144" s="24"/>
      <c r="F144" s="24"/>
      <c r="G144" s="24" t="s">
        <v>798</v>
      </c>
      <c r="H144" s="78" t="s">
        <v>798</v>
      </c>
      <c r="I144" s="78" t="s">
        <v>798</v>
      </c>
      <c r="J144" s="24"/>
      <c r="K144" s="24"/>
      <c r="L144" s="79"/>
      <c r="M144" s="17"/>
      <c r="N144" s="17"/>
      <c r="O144" s="17"/>
      <c r="P144" s="17"/>
      <c r="Q144" s="17"/>
      <c r="R144" s="17"/>
    </row>
    <row r="145" spans="1:18">
      <c r="A145" s="80"/>
      <c r="B145" s="24" t="s">
        <v>975</v>
      </c>
      <c r="C145" s="24"/>
      <c r="D145" s="24"/>
      <c r="E145" s="24"/>
      <c r="F145" s="24"/>
      <c r="G145" s="24" t="s">
        <v>831</v>
      </c>
      <c r="H145" s="78" t="s">
        <v>831</v>
      </c>
      <c r="I145" s="78" t="s">
        <v>831</v>
      </c>
      <c r="J145" s="24"/>
      <c r="K145" s="24"/>
      <c r="L145" s="79"/>
      <c r="M145" s="17"/>
      <c r="N145" s="17"/>
      <c r="O145" s="17"/>
      <c r="P145" s="17"/>
      <c r="Q145" s="17"/>
      <c r="R145" s="17"/>
    </row>
    <row r="146" spans="1:18">
      <c r="A146" s="80"/>
      <c r="B146" s="24" t="s">
        <v>976</v>
      </c>
      <c r="C146" s="24"/>
      <c r="D146" s="24"/>
      <c r="E146" s="24"/>
      <c r="F146" s="24"/>
      <c r="G146" s="24" t="s">
        <v>977</v>
      </c>
      <c r="H146" s="78" t="s">
        <v>978</v>
      </c>
      <c r="I146" s="78" t="s">
        <v>978</v>
      </c>
      <c r="J146" s="24"/>
      <c r="K146" s="24"/>
      <c r="L146" s="79"/>
      <c r="M146" s="17"/>
      <c r="N146" s="17"/>
      <c r="O146" s="17"/>
      <c r="P146" s="17"/>
      <c r="Q146" s="17"/>
      <c r="R146" s="17"/>
    </row>
    <row r="147" spans="1:18">
      <c r="A147" s="80"/>
      <c r="B147" s="24" t="s">
        <v>979</v>
      </c>
      <c r="C147" s="24"/>
      <c r="D147" s="24"/>
      <c r="E147" s="24"/>
      <c r="F147" s="24"/>
      <c r="G147" s="24" t="s">
        <v>735</v>
      </c>
      <c r="H147" s="78" t="s">
        <v>735</v>
      </c>
      <c r="I147" s="78" t="s">
        <v>735</v>
      </c>
      <c r="J147" s="24"/>
      <c r="K147" s="24"/>
      <c r="L147" s="79"/>
      <c r="M147" s="17"/>
      <c r="N147" s="17"/>
      <c r="O147" s="17"/>
      <c r="P147" s="17"/>
      <c r="Q147" s="17"/>
      <c r="R147" s="17"/>
    </row>
    <row r="148" spans="1:18">
      <c r="A148" s="80"/>
      <c r="B148" s="24" t="s">
        <v>980</v>
      </c>
      <c r="C148" s="24"/>
      <c r="D148" s="24"/>
      <c r="E148" s="24"/>
      <c r="F148" s="24"/>
      <c r="G148" s="24" t="s">
        <v>768</v>
      </c>
      <c r="H148" s="78" t="s">
        <v>768</v>
      </c>
      <c r="I148" s="78" t="s">
        <v>768</v>
      </c>
      <c r="J148" s="24"/>
      <c r="K148" s="24"/>
      <c r="L148" s="79"/>
      <c r="M148" s="17"/>
      <c r="N148" s="17"/>
      <c r="O148" s="17"/>
      <c r="P148" s="17"/>
      <c r="Q148" s="17"/>
      <c r="R148" s="17"/>
    </row>
    <row r="149" spans="1:18">
      <c r="A149" s="80"/>
      <c r="B149" s="24" t="s">
        <v>981</v>
      </c>
      <c r="C149" s="24"/>
      <c r="D149" s="24"/>
      <c r="E149" s="24"/>
      <c r="F149" s="24"/>
      <c r="G149" s="24" t="s">
        <v>844</v>
      </c>
      <c r="H149" s="78" t="s">
        <v>844</v>
      </c>
      <c r="I149" s="78" t="s">
        <v>844</v>
      </c>
      <c r="J149" s="24"/>
      <c r="K149" s="24"/>
      <c r="L149" s="79"/>
      <c r="M149" s="17"/>
      <c r="N149" s="17"/>
      <c r="O149" s="17"/>
      <c r="P149" s="17"/>
      <c r="Q149" s="17"/>
      <c r="R149" s="17"/>
    </row>
    <row r="150" spans="1:18">
      <c r="A150" s="80"/>
      <c r="B150" s="24" t="s">
        <v>982</v>
      </c>
      <c r="C150" s="24"/>
      <c r="D150" s="24"/>
      <c r="E150" s="24"/>
      <c r="F150" s="24"/>
      <c r="G150" s="24" t="s">
        <v>983</v>
      </c>
      <c r="H150" s="78" t="s">
        <v>983</v>
      </c>
      <c r="I150" s="78" t="s">
        <v>983</v>
      </c>
      <c r="J150" s="24"/>
      <c r="K150" s="24"/>
      <c r="L150" s="79"/>
      <c r="M150" s="17"/>
      <c r="N150" s="17"/>
      <c r="O150" s="17"/>
      <c r="P150" s="17"/>
      <c r="Q150" s="17"/>
      <c r="R150" s="17"/>
    </row>
    <row r="151" spans="1:18">
      <c r="A151" s="80"/>
      <c r="B151" s="24" t="s">
        <v>984</v>
      </c>
      <c r="C151" s="24"/>
      <c r="D151" s="24"/>
      <c r="E151" s="24"/>
      <c r="F151" s="24"/>
      <c r="G151" s="24" t="s">
        <v>985</v>
      </c>
      <c r="H151" s="78" t="s">
        <v>985</v>
      </c>
      <c r="I151" s="78" t="s">
        <v>985</v>
      </c>
      <c r="J151" s="24"/>
      <c r="K151" s="24"/>
      <c r="L151" s="79"/>
      <c r="M151" s="17"/>
      <c r="N151" s="17"/>
      <c r="O151" s="17"/>
      <c r="P151" s="17"/>
      <c r="Q151" s="17"/>
      <c r="R151" s="17"/>
    </row>
    <row r="152" spans="1:18">
      <c r="A152" s="80"/>
      <c r="B152" s="24" t="s">
        <v>986</v>
      </c>
      <c r="C152" s="24"/>
      <c r="D152" s="24"/>
      <c r="E152" s="24"/>
      <c r="F152" s="24"/>
      <c r="G152" s="24" t="s">
        <v>749</v>
      </c>
      <c r="H152" s="78" t="s">
        <v>749</v>
      </c>
      <c r="I152" s="78" t="s">
        <v>749</v>
      </c>
      <c r="J152" s="24"/>
      <c r="K152" s="24"/>
      <c r="L152" s="79"/>
      <c r="M152" s="17"/>
      <c r="N152" s="17"/>
      <c r="O152" s="17"/>
      <c r="P152" s="17"/>
      <c r="Q152" s="17"/>
      <c r="R152" s="17"/>
    </row>
    <row r="153" spans="1:18">
      <c r="A153" s="80"/>
      <c r="B153" s="24" t="s">
        <v>987</v>
      </c>
      <c r="C153" s="24"/>
      <c r="D153" s="24"/>
      <c r="E153" s="24"/>
      <c r="F153" s="24"/>
      <c r="G153" s="24" t="s">
        <v>768</v>
      </c>
      <c r="H153" s="78" t="s">
        <v>768</v>
      </c>
      <c r="I153" s="78" t="s">
        <v>768</v>
      </c>
      <c r="J153" s="24"/>
      <c r="K153" s="24"/>
      <c r="L153" s="79"/>
      <c r="M153" s="17"/>
      <c r="N153" s="17"/>
      <c r="O153" s="17"/>
      <c r="P153" s="17"/>
      <c r="Q153" s="17"/>
      <c r="R153" s="17"/>
    </row>
    <row r="154" spans="1:18">
      <c r="A154" s="80"/>
      <c r="B154" s="24" t="s">
        <v>988</v>
      </c>
      <c r="C154" s="24"/>
      <c r="D154" s="24"/>
      <c r="E154" s="24"/>
      <c r="F154" s="24"/>
      <c r="G154" s="24" t="s">
        <v>989</v>
      </c>
      <c r="H154" s="78" t="s">
        <v>989</v>
      </c>
      <c r="I154" s="78" t="s">
        <v>989</v>
      </c>
      <c r="J154" s="24"/>
      <c r="K154" s="24"/>
      <c r="L154" s="79"/>
      <c r="M154" s="17"/>
      <c r="N154" s="17"/>
      <c r="O154" s="17"/>
      <c r="P154" s="17"/>
      <c r="Q154" s="17"/>
      <c r="R154" s="17"/>
    </row>
    <row r="155" spans="1:18">
      <c r="A155" s="80"/>
      <c r="B155" s="24" t="s">
        <v>990</v>
      </c>
      <c r="C155" s="24"/>
      <c r="D155" s="24"/>
      <c r="E155" s="24"/>
      <c r="F155" s="24"/>
      <c r="G155" s="24" t="s">
        <v>740</v>
      </c>
      <c r="H155" s="78" t="s">
        <v>740</v>
      </c>
      <c r="I155" s="78" t="s">
        <v>740</v>
      </c>
      <c r="J155" s="24"/>
      <c r="K155" s="24"/>
      <c r="L155" s="79"/>
      <c r="M155" s="17"/>
      <c r="N155" s="17"/>
      <c r="O155" s="17"/>
      <c r="P155" s="17"/>
      <c r="Q155" s="17"/>
      <c r="R155" s="17"/>
    </row>
    <row r="156" spans="1:18">
      <c r="A156" s="80"/>
      <c r="B156" s="24" t="s">
        <v>991</v>
      </c>
      <c r="C156" s="24"/>
      <c r="D156" s="24"/>
      <c r="E156" s="24"/>
      <c r="F156" s="24"/>
      <c r="G156" s="24" t="s">
        <v>746</v>
      </c>
      <c r="H156" s="78" t="s">
        <v>746</v>
      </c>
      <c r="I156" s="78" t="s">
        <v>746</v>
      </c>
      <c r="J156" s="24"/>
      <c r="K156" s="24"/>
      <c r="L156" s="79"/>
      <c r="M156" s="17"/>
      <c r="N156" s="17"/>
      <c r="O156" s="17"/>
      <c r="P156" s="17"/>
      <c r="Q156" s="17"/>
      <c r="R156" s="17"/>
    </row>
    <row r="157" spans="1:18">
      <c r="A157" s="80"/>
      <c r="B157" s="24" t="s">
        <v>992</v>
      </c>
      <c r="C157" s="24"/>
      <c r="D157" s="24"/>
      <c r="E157" s="24"/>
      <c r="F157" s="24"/>
      <c r="G157" s="24" t="s">
        <v>746</v>
      </c>
      <c r="H157" s="78" t="s">
        <v>747</v>
      </c>
      <c r="I157" s="78" t="s">
        <v>747</v>
      </c>
      <c r="J157" s="24"/>
      <c r="K157" s="24"/>
      <c r="L157" s="79"/>
      <c r="M157" s="17"/>
      <c r="N157" s="17"/>
      <c r="O157" s="17"/>
      <c r="P157" s="17"/>
      <c r="Q157" s="17"/>
      <c r="R157" s="17"/>
    </row>
    <row r="158" spans="1:18">
      <c r="A158" s="80"/>
      <c r="B158" s="24" t="s">
        <v>993</v>
      </c>
      <c r="C158" s="24"/>
      <c r="D158" s="24"/>
      <c r="E158" s="24"/>
      <c r="F158" s="24"/>
      <c r="G158" s="24" t="s">
        <v>994</v>
      </c>
      <c r="H158" s="78" t="s">
        <v>995</v>
      </c>
      <c r="I158" s="78" t="s">
        <v>995</v>
      </c>
      <c r="J158" s="24"/>
      <c r="K158" s="24"/>
      <c r="L158" s="79"/>
      <c r="M158" s="17"/>
      <c r="N158" s="17"/>
      <c r="O158" s="17"/>
      <c r="P158" s="17"/>
      <c r="Q158" s="17"/>
      <c r="R158" s="17"/>
    </row>
    <row r="159" spans="1:18">
      <c r="A159" s="80"/>
      <c r="B159" s="24" t="s">
        <v>996</v>
      </c>
      <c r="C159" s="24"/>
      <c r="D159" s="24"/>
      <c r="E159" s="24"/>
      <c r="F159" s="24"/>
      <c r="G159" s="24" t="s">
        <v>997</v>
      </c>
      <c r="H159" s="78" t="s">
        <v>997</v>
      </c>
      <c r="I159" s="78" t="s">
        <v>997</v>
      </c>
      <c r="J159" s="24"/>
      <c r="K159" s="24"/>
      <c r="L159" s="79"/>
      <c r="M159" s="17"/>
      <c r="N159" s="17"/>
      <c r="O159" s="17"/>
      <c r="P159" s="17"/>
      <c r="Q159" s="17"/>
      <c r="R159" s="17"/>
    </row>
    <row r="160" spans="1:18">
      <c r="A160" s="80"/>
      <c r="B160" s="24" t="s">
        <v>998</v>
      </c>
      <c r="C160" s="24"/>
      <c r="D160" s="24"/>
      <c r="E160" s="24"/>
      <c r="F160" s="24"/>
      <c r="G160" s="24" t="s">
        <v>997</v>
      </c>
      <c r="H160" s="78" t="s">
        <v>997</v>
      </c>
      <c r="I160" s="78" t="s">
        <v>997</v>
      </c>
      <c r="J160" s="24"/>
      <c r="K160" s="24"/>
      <c r="L160" s="79"/>
      <c r="M160" s="17"/>
      <c r="N160" s="17"/>
      <c r="O160" s="17"/>
      <c r="P160" s="17"/>
      <c r="Q160" s="17"/>
      <c r="R160" s="17"/>
    </row>
    <row r="161" spans="1:18">
      <c r="A161" s="80"/>
      <c r="B161" s="24" t="s">
        <v>999</v>
      </c>
      <c r="C161" s="24"/>
      <c r="D161" s="24"/>
      <c r="E161" s="24"/>
      <c r="F161" s="24"/>
      <c r="G161" s="24" t="s">
        <v>746</v>
      </c>
      <c r="H161" s="78" t="s">
        <v>746</v>
      </c>
      <c r="I161" s="78" t="s">
        <v>746</v>
      </c>
      <c r="J161" s="24"/>
      <c r="K161" s="24"/>
      <c r="L161" s="79"/>
      <c r="M161" s="17"/>
      <c r="N161" s="17"/>
      <c r="O161" s="17"/>
      <c r="P161" s="17"/>
      <c r="Q161" s="17"/>
      <c r="R161" s="17"/>
    </row>
    <row r="162" spans="1:18">
      <c r="A162" s="80"/>
      <c r="B162" s="24" t="s">
        <v>1000</v>
      </c>
      <c r="C162" s="24"/>
      <c r="D162" s="24"/>
      <c r="E162" s="24"/>
      <c r="F162" s="24"/>
      <c r="G162" s="24" t="s">
        <v>790</v>
      </c>
      <c r="H162" s="78" t="s">
        <v>790</v>
      </c>
      <c r="I162" s="78" t="s">
        <v>790</v>
      </c>
      <c r="J162" s="24"/>
      <c r="K162" s="24"/>
      <c r="L162" s="79"/>
      <c r="M162" s="17"/>
      <c r="N162" s="17"/>
      <c r="O162" s="17"/>
      <c r="P162" s="17"/>
      <c r="Q162" s="17"/>
      <c r="R162" s="17"/>
    </row>
    <row r="163" spans="1:18">
      <c r="A163" s="80"/>
      <c r="B163" s="24" t="s">
        <v>1001</v>
      </c>
      <c r="C163" s="24"/>
      <c r="D163" s="24"/>
      <c r="E163" s="24"/>
      <c r="F163" s="24"/>
      <c r="G163" s="24" t="s">
        <v>776</v>
      </c>
      <c r="H163" s="78" t="s">
        <v>776</v>
      </c>
      <c r="I163" s="78" t="s">
        <v>776</v>
      </c>
      <c r="J163" s="24"/>
      <c r="K163" s="24"/>
      <c r="L163" s="79"/>
      <c r="M163" s="17"/>
      <c r="N163" s="17"/>
      <c r="O163" s="17"/>
      <c r="P163" s="17"/>
      <c r="Q163" s="17"/>
      <c r="R163" s="17"/>
    </row>
    <row r="164" spans="1:18">
      <c r="A164" s="80"/>
      <c r="B164" s="24" t="s">
        <v>1002</v>
      </c>
      <c r="C164" s="24"/>
      <c r="D164" s="24"/>
      <c r="E164" s="24"/>
      <c r="F164" s="24"/>
      <c r="G164" s="24" t="s">
        <v>743</v>
      </c>
      <c r="H164" s="78" t="s">
        <v>743</v>
      </c>
      <c r="I164" s="78" t="s">
        <v>743</v>
      </c>
      <c r="J164" s="24"/>
      <c r="K164" s="24"/>
      <c r="L164" s="79"/>
      <c r="M164" s="17"/>
      <c r="N164" s="17"/>
      <c r="O164" s="17"/>
      <c r="P164" s="17"/>
      <c r="Q164" s="17"/>
      <c r="R164" s="17"/>
    </row>
    <row r="165" spans="1:18">
      <c r="A165" s="80"/>
      <c r="B165" s="24" t="s">
        <v>1003</v>
      </c>
      <c r="C165" s="24"/>
      <c r="D165" s="24"/>
      <c r="E165" s="24"/>
      <c r="F165" s="24"/>
      <c r="G165" s="24" t="s">
        <v>989</v>
      </c>
      <c r="H165" s="78" t="s">
        <v>989</v>
      </c>
      <c r="I165" s="78" t="s">
        <v>989</v>
      </c>
      <c r="J165" s="24"/>
      <c r="K165" s="24"/>
      <c r="L165" s="79"/>
      <c r="M165" s="17"/>
      <c r="N165" s="17"/>
      <c r="O165" s="17"/>
      <c r="P165" s="17"/>
      <c r="Q165" s="17"/>
      <c r="R165" s="17"/>
    </row>
    <row r="166" spans="1:18">
      <c r="A166" s="80"/>
      <c r="B166" s="24" t="s">
        <v>1004</v>
      </c>
      <c r="C166" s="24"/>
      <c r="D166" s="24"/>
      <c r="E166" s="24"/>
      <c r="F166" s="24"/>
      <c r="G166" s="24" t="s">
        <v>739</v>
      </c>
      <c r="H166" s="78" t="s">
        <v>739</v>
      </c>
      <c r="I166" s="78" t="s">
        <v>739</v>
      </c>
      <c r="J166" s="24"/>
      <c r="K166" s="24"/>
      <c r="L166" s="79"/>
      <c r="M166" s="17"/>
      <c r="N166" s="17"/>
      <c r="O166" s="17"/>
      <c r="P166" s="17"/>
      <c r="Q166" s="17"/>
      <c r="R166" s="17"/>
    </row>
    <row r="167" spans="1:18">
      <c r="A167" s="80"/>
      <c r="B167" s="24" t="s">
        <v>1005</v>
      </c>
      <c r="C167" s="24"/>
      <c r="D167" s="24"/>
      <c r="E167" s="24"/>
      <c r="F167" s="24"/>
      <c r="G167" s="24" t="s">
        <v>844</v>
      </c>
      <c r="H167" s="78" t="s">
        <v>844</v>
      </c>
      <c r="I167" s="78" t="s">
        <v>844</v>
      </c>
      <c r="J167" s="24"/>
      <c r="K167" s="24"/>
      <c r="L167" s="79"/>
      <c r="M167" s="17"/>
      <c r="N167" s="17"/>
      <c r="O167" s="17"/>
      <c r="P167" s="17"/>
      <c r="Q167" s="17"/>
      <c r="R167" s="17"/>
    </row>
    <row r="168" spans="1:18">
      <c r="A168" s="80"/>
      <c r="B168" s="24" t="s">
        <v>1006</v>
      </c>
      <c r="C168" s="24"/>
      <c r="D168" s="24"/>
      <c r="E168" s="24"/>
      <c r="F168" s="24"/>
      <c r="G168" s="24" t="s">
        <v>792</v>
      </c>
      <c r="H168" s="78" t="s">
        <v>792</v>
      </c>
      <c r="I168" s="78" t="s">
        <v>792</v>
      </c>
      <c r="J168" s="24"/>
      <c r="K168" s="24"/>
      <c r="L168" s="79"/>
      <c r="M168" s="17"/>
      <c r="N168" s="17"/>
      <c r="O168" s="17"/>
      <c r="P168" s="17"/>
      <c r="Q168" s="17"/>
      <c r="R168" s="17"/>
    </row>
    <row r="169" spans="1:18">
      <c r="A169" s="80"/>
      <c r="B169" s="24" t="s">
        <v>1007</v>
      </c>
      <c r="C169" s="24"/>
      <c r="D169" s="24"/>
      <c r="E169" s="24"/>
      <c r="F169" s="24"/>
      <c r="G169" s="24" t="s">
        <v>794</v>
      </c>
      <c r="H169" s="78" t="s">
        <v>794</v>
      </c>
      <c r="I169" s="78" t="s">
        <v>794</v>
      </c>
      <c r="J169" s="24"/>
      <c r="K169" s="24"/>
      <c r="L169" s="79"/>
      <c r="M169" s="17"/>
      <c r="N169" s="17"/>
      <c r="O169" s="17"/>
      <c r="P169" s="17"/>
      <c r="Q169" s="17"/>
      <c r="R169" s="17"/>
    </row>
    <row r="170" spans="1:18">
      <c r="A170" s="80"/>
      <c r="B170" s="24" t="s">
        <v>1008</v>
      </c>
      <c r="C170" s="24"/>
      <c r="D170" s="24"/>
      <c r="E170" s="24"/>
      <c r="F170" s="24"/>
      <c r="G170" s="24" t="s">
        <v>1009</v>
      </c>
      <c r="H170" s="78" t="s">
        <v>1009</v>
      </c>
      <c r="I170" s="78" t="s">
        <v>1009</v>
      </c>
      <c r="J170" s="24"/>
      <c r="K170" s="24"/>
      <c r="L170" s="79"/>
      <c r="M170" s="17"/>
      <c r="N170" s="17"/>
      <c r="O170" s="17"/>
      <c r="P170" s="17"/>
      <c r="Q170" s="17"/>
      <c r="R170" s="17"/>
    </row>
    <row r="171" spans="1:18">
      <c r="A171" s="80"/>
      <c r="B171" s="24" t="s">
        <v>1010</v>
      </c>
      <c r="C171" s="24"/>
      <c r="D171" s="24"/>
      <c r="E171" s="24"/>
      <c r="F171" s="24"/>
      <c r="G171" s="24" t="s">
        <v>883</v>
      </c>
      <c r="H171" s="78" t="s">
        <v>883</v>
      </c>
      <c r="I171" s="78" t="s">
        <v>883</v>
      </c>
      <c r="J171" s="24"/>
      <c r="K171" s="24"/>
      <c r="L171" s="79"/>
      <c r="M171" s="17"/>
      <c r="N171" s="17"/>
      <c r="O171" s="17"/>
      <c r="P171" s="17"/>
      <c r="Q171" s="17"/>
      <c r="R171" s="17"/>
    </row>
    <row r="172" spans="1:18">
      <c r="A172" s="80"/>
      <c r="B172" s="24" t="s">
        <v>1011</v>
      </c>
      <c r="C172" s="24"/>
      <c r="D172" s="24"/>
      <c r="E172" s="24"/>
      <c r="F172" s="24"/>
      <c r="G172" s="24" t="s">
        <v>874</v>
      </c>
      <c r="H172" s="78" t="s">
        <v>874</v>
      </c>
      <c r="I172" s="78" t="s">
        <v>874</v>
      </c>
      <c r="J172" s="24"/>
      <c r="K172" s="24"/>
      <c r="L172" s="79"/>
      <c r="M172" s="17"/>
      <c r="N172" s="17"/>
      <c r="O172" s="17"/>
      <c r="P172" s="17"/>
      <c r="Q172" s="17"/>
      <c r="R172" s="17"/>
    </row>
    <row r="173" spans="1:18">
      <c r="A173" s="80"/>
      <c r="B173" s="24" t="s">
        <v>1012</v>
      </c>
      <c r="C173" s="24"/>
      <c r="D173" s="24"/>
      <c r="E173" s="24"/>
      <c r="F173" s="24"/>
      <c r="G173" s="24" t="s">
        <v>1013</v>
      </c>
      <c r="H173" s="78" t="s">
        <v>952</v>
      </c>
      <c r="I173" s="78" t="s">
        <v>952</v>
      </c>
      <c r="J173" s="24"/>
      <c r="K173" s="24"/>
      <c r="L173" s="79"/>
      <c r="M173" s="17"/>
      <c r="N173" s="17"/>
      <c r="O173" s="17"/>
      <c r="P173" s="17"/>
      <c r="Q173" s="17"/>
      <c r="R173" s="17"/>
    </row>
    <row r="174" spans="1:18">
      <c r="A174" s="80"/>
      <c r="B174" s="24" t="s">
        <v>1014</v>
      </c>
      <c r="C174" s="24"/>
      <c r="D174" s="24"/>
      <c r="E174" s="24"/>
      <c r="F174" s="24"/>
      <c r="G174" s="24" t="s">
        <v>1013</v>
      </c>
      <c r="H174" s="78" t="s">
        <v>952</v>
      </c>
      <c r="I174" s="78" t="s">
        <v>952</v>
      </c>
      <c r="J174" s="24"/>
      <c r="K174" s="24"/>
      <c r="L174" s="79"/>
      <c r="M174" s="17"/>
      <c r="N174" s="17"/>
      <c r="O174" s="17"/>
      <c r="P174" s="17"/>
      <c r="Q174" s="17"/>
      <c r="R174" s="17"/>
    </row>
    <row r="175" spans="1:18">
      <c r="A175" s="80"/>
      <c r="B175" s="24" t="s">
        <v>1015</v>
      </c>
      <c r="C175" s="24"/>
      <c r="D175" s="24"/>
      <c r="E175" s="24"/>
      <c r="F175" s="24"/>
      <c r="G175" s="24" t="s">
        <v>890</v>
      </c>
      <c r="H175" s="78" t="s">
        <v>977</v>
      </c>
      <c r="I175" s="78" t="s">
        <v>977</v>
      </c>
      <c r="J175" s="24"/>
      <c r="K175" s="24"/>
      <c r="L175" s="79"/>
      <c r="M175" s="17"/>
      <c r="N175" s="17"/>
      <c r="O175" s="17"/>
      <c r="P175" s="17"/>
      <c r="Q175" s="17"/>
      <c r="R175" s="17"/>
    </row>
    <row r="176" spans="1:18">
      <c r="A176" s="80"/>
      <c r="B176" s="24" t="s">
        <v>1016</v>
      </c>
      <c r="C176" s="24"/>
      <c r="D176" s="24"/>
      <c r="E176" s="24"/>
      <c r="F176" s="24"/>
      <c r="G176" s="24" t="s">
        <v>989</v>
      </c>
      <c r="H176" s="78" t="s">
        <v>989</v>
      </c>
      <c r="I176" s="78" t="s">
        <v>989</v>
      </c>
      <c r="J176" s="24"/>
      <c r="K176" s="24"/>
      <c r="L176" s="79"/>
      <c r="M176" s="17"/>
      <c r="N176" s="17"/>
      <c r="O176" s="17"/>
      <c r="P176" s="17"/>
      <c r="Q176" s="17"/>
      <c r="R176" s="17"/>
    </row>
    <row r="177" spans="1:18">
      <c r="A177" s="80"/>
      <c r="B177" s="24" t="s">
        <v>1017</v>
      </c>
      <c r="C177" s="24"/>
      <c r="D177" s="24"/>
      <c r="E177" s="24"/>
      <c r="F177" s="24"/>
      <c r="G177" s="24" t="s">
        <v>739</v>
      </c>
      <c r="H177" s="78" t="s">
        <v>739</v>
      </c>
      <c r="I177" s="78" t="s">
        <v>739</v>
      </c>
      <c r="J177" s="24"/>
      <c r="K177" s="24"/>
      <c r="L177" s="79"/>
      <c r="M177" s="17"/>
      <c r="N177" s="17"/>
      <c r="O177" s="17"/>
      <c r="P177" s="17"/>
      <c r="Q177" s="17"/>
      <c r="R177" s="17"/>
    </row>
    <row r="178" spans="1:18">
      <c r="A178" s="80"/>
      <c r="B178" s="24" t="s">
        <v>1018</v>
      </c>
      <c r="C178" s="24"/>
      <c r="D178" s="24"/>
      <c r="E178" s="24"/>
      <c r="F178" s="24"/>
      <c r="G178" s="24" t="s">
        <v>904</v>
      </c>
      <c r="H178" s="78" t="s">
        <v>904</v>
      </c>
      <c r="I178" s="78" t="s">
        <v>904</v>
      </c>
      <c r="J178" s="24"/>
      <c r="K178" s="24"/>
      <c r="L178" s="79"/>
      <c r="M178" s="17"/>
      <c r="N178" s="17"/>
      <c r="O178" s="17"/>
      <c r="P178" s="17"/>
      <c r="Q178" s="17"/>
      <c r="R178" s="17"/>
    </row>
    <row r="179" spans="1:18">
      <c r="A179" s="80"/>
      <c r="B179" s="24" t="s">
        <v>1019</v>
      </c>
      <c r="C179" s="24"/>
      <c r="D179" s="24"/>
      <c r="E179" s="24"/>
      <c r="F179" s="24"/>
      <c r="G179" s="24" t="s">
        <v>1020</v>
      </c>
      <c r="H179" s="78" t="s">
        <v>1020</v>
      </c>
      <c r="I179" s="78" t="s">
        <v>1020</v>
      </c>
      <c r="J179" s="24"/>
      <c r="K179" s="24"/>
      <c r="L179" s="79"/>
      <c r="M179" s="17"/>
      <c r="N179" s="17"/>
      <c r="O179" s="17"/>
      <c r="P179" s="17"/>
      <c r="Q179" s="17"/>
      <c r="R179" s="17"/>
    </row>
    <row r="180" spans="1:18">
      <c r="A180" s="80"/>
      <c r="B180" s="24" t="s">
        <v>1021</v>
      </c>
      <c r="C180" s="24"/>
      <c r="D180" s="24"/>
      <c r="E180" s="24"/>
      <c r="F180" s="24"/>
      <c r="G180" s="24" t="s">
        <v>1022</v>
      </c>
      <c r="H180" s="78" t="s">
        <v>1022</v>
      </c>
      <c r="I180" s="78" t="s">
        <v>1022</v>
      </c>
      <c r="J180" s="24"/>
      <c r="K180" s="24"/>
      <c r="L180" s="79"/>
      <c r="M180" s="17"/>
      <c r="N180" s="17"/>
      <c r="O180" s="17"/>
      <c r="P180" s="17"/>
      <c r="Q180" s="17"/>
      <c r="R180" s="17"/>
    </row>
    <row r="181" spans="1:18">
      <c r="A181" s="80"/>
      <c r="B181" s="24" t="s">
        <v>1023</v>
      </c>
      <c r="C181" s="24"/>
      <c r="D181" s="24"/>
      <c r="E181" s="24"/>
      <c r="F181" s="24"/>
      <c r="G181" s="24" t="s">
        <v>927</v>
      </c>
      <c r="H181" s="78" t="s">
        <v>1024</v>
      </c>
      <c r="I181" s="78" t="s">
        <v>1024</v>
      </c>
      <c r="J181" s="24"/>
      <c r="K181" s="24"/>
      <c r="L181" s="79"/>
      <c r="M181" s="17"/>
      <c r="N181" s="17"/>
      <c r="O181" s="17"/>
      <c r="P181" s="17"/>
      <c r="Q181" s="17"/>
      <c r="R181" s="17"/>
    </row>
    <row r="182" spans="1:18">
      <c r="A182" s="80"/>
      <c r="B182" s="24" t="s">
        <v>1025</v>
      </c>
      <c r="C182" s="24"/>
      <c r="D182" s="24"/>
      <c r="E182" s="24"/>
      <c r="F182" s="24"/>
      <c r="G182" s="24" t="s">
        <v>927</v>
      </c>
      <c r="H182" s="78" t="s">
        <v>1024</v>
      </c>
      <c r="I182" s="78" t="s">
        <v>1024</v>
      </c>
      <c r="J182" s="24"/>
      <c r="K182" s="24"/>
      <c r="L182" s="79"/>
      <c r="M182" s="17"/>
      <c r="N182" s="17"/>
      <c r="O182" s="17"/>
      <c r="P182" s="17"/>
      <c r="Q182" s="17"/>
      <c r="R182" s="17"/>
    </row>
    <row r="183" spans="1:18">
      <c r="A183" s="80"/>
      <c r="B183" s="24" t="s">
        <v>1026</v>
      </c>
      <c r="C183" s="24"/>
      <c r="D183" s="24"/>
      <c r="E183" s="24"/>
      <c r="F183" s="24"/>
      <c r="G183" s="24" t="s">
        <v>941</v>
      </c>
      <c r="H183" s="78" t="s">
        <v>942</v>
      </c>
      <c r="I183" s="78" t="s">
        <v>942</v>
      </c>
      <c r="J183" s="24"/>
      <c r="K183" s="24"/>
      <c r="L183" s="79"/>
      <c r="M183" s="17"/>
      <c r="N183" s="17"/>
      <c r="O183" s="17"/>
      <c r="P183" s="17"/>
      <c r="Q183" s="17"/>
      <c r="R183" s="17"/>
    </row>
    <row r="184" spans="1:18">
      <c r="A184" s="80"/>
      <c r="B184" s="24" t="s">
        <v>1027</v>
      </c>
      <c r="C184" s="24"/>
      <c r="D184" s="24"/>
      <c r="E184" s="24"/>
      <c r="F184" s="24"/>
      <c r="G184" s="24" t="s">
        <v>958</v>
      </c>
      <c r="H184" s="78" t="s">
        <v>958</v>
      </c>
      <c r="I184" s="78" t="s">
        <v>958</v>
      </c>
      <c r="J184" s="24"/>
      <c r="K184" s="24"/>
      <c r="L184" s="79"/>
      <c r="M184" s="17"/>
      <c r="N184" s="17"/>
      <c r="O184" s="17"/>
      <c r="P184" s="17"/>
      <c r="Q184" s="17"/>
      <c r="R184" s="17"/>
    </row>
    <row r="185" spans="1:18">
      <c r="A185" s="80"/>
      <c r="B185" s="24" t="s">
        <v>1028</v>
      </c>
      <c r="C185" s="24"/>
      <c r="D185" s="24"/>
      <c r="E185" s="24"/>
      <c r="F185" s="24"/>
      <c r="G185" s="24" t="s">
        <v>958</v>
      </c>
      <c r="H185" s="78" t="s">
        <v>958</v>
      </c>
      <c r="I185" s="78" t="s">
        <v>958</v>
      </c>
      <c r="J185" s="24"/>
      <c r="K185" s="24"/>
      <c r="L185" s="79"/>
      <c r="M185" s="17"/>
      <c r="N185" s="17"/>
      <c r="O185" s="17"/>
      <c r="P185" s="17"/>
      <c r="Q185" s="17"/>
      <c r="R185" s="17"/>
    </row>
    <row r="186" spans="1:18">
      <c r="A186" s="80"/>
      <c r="B186" s="24" t="s">
        <v>1029</v>
      </c>
      <c r="C186" s="24"/>
      <c r="D186" s="24"/>
      <c r="E186" s="24"/>
      <c r="F186" s="24"/>
      <c r="G186" s="24" t="s">
        <v>798</v>
      </c>
      <c r="H186" s="78" t="s">
        <v>798</v>
      </c>
      <c r="I186" s="78" t="s">
        <v>798</v>
      </c>
      <c r="J186" s="24"/>
      <c r="K186" s="24"/>
      <c r="L186" s="79"/>
      <c r="M186" s="17"/>
      <c r="N186" s="17"/>
      <c r="O186" s="17"/>
      <c r="P186" s="17"/>
      <c r="Q186" s="17"/>
      <c r="R186" s="17"/>
    </row>
    <row r="187" spans="1:18">
      <c r="A187" s="80"/>
      <c r="B187" s="24" t="s">
        <v>1030</v>
      </c>
      <c r="C187" s="24"/>
      <c r="D187" s="24"/>
      <c r="E187" s="24"/>
      <c r="F187" s="24"/>
      <c r="G187" s="24" t="s">
        <v>831</v>
      </c>
      <c r="H187" s="78" t="s">
        <v>831</v>
      </c>
      <c r="I187" s="78" t="s">
        <v>831</v>
      </c>
      <c r="J187" s="24"/>
      <c r="K187" s="24"/>
      <c r="L187" s="79"/>
      <c r="M187" s="17"/>
      <c r="N187" s="17"/>
      <c r="O187" s="17"/>
      <c r="P187" s="17"/>
      <c r="Q187" s="17"/>
      <c r="R187" s="17"/>
    </row>
    <row r="188" spans="1:18">
      <c r="A188" s="80"/>
      <c r="B188" s="24" t="s">
        <v>1031</v>
      </c>
      <c r="C188" s="24"/>
      <c r="D188" s="24"/>
      <c r="E188" s="24"/>
      <c r="F188" s="24"/>
      <c r="G188" s="24" t="s">
        <v>1032</v>
      </c>
      <c r="H188" s="78" t="s">
        <v>1033</v>
      </c>
      <c r="I188" s="78" t="s">
        <v>1034</v>
      </c>
      <c r="J188" s="24"/>
      <c r="K188" s="24"/>
      <c r="L188" s="79"/>
      <c r="M188" s="17"/>
      <c r="N188" s="17"/>
      <c r="O188" s="17"/>
      <c r="P188" s="17"/>
      <c r="Q188" s="17"/>
      <c r="R188" s="17"/>
    </row>
    <row r="189" spans="1:18">
      <c r="A189" s="80"/>
      <c r="B189" s="24" t="s">
        <v>1035</v>
      </c>
      <c r="C189" s="24"/>
      <c r="D189" s="24"/>
      <c r="E189" s="24"/>
      <c r="F189" s="24"/>
      <c r="G189" s="24" t="s">
        <v>1036</v>
      </c>
      <c r="H189" s="78" t="s">
        <v>1036</v>
      </c>
      <c r="I189" s="78" t="s">
        <v>1036</v>
      </c>
      <c r="J189" s="24"/>
      <c r="K189" s="24"/>
      <c r="L189" s="79"/>
      <c r="M189" s="17"/>
      <c r="N189" s="17"/>
      <c r="O189" s="17"/>
      <c r="P189" s="17"/>
      <c r="Q189" s="17"/>
      <c r="R189" s="17"/>
    </row>
    <row r="190" spans="1:18">
      <c r="A190" s="80"/>
      <c r="B190" s="24" t="s">
        <v>1037</v>
      </c>
      <c r="C190" s="24"/>
      <c r="D190" s="24"/>
      <c r="E190" s="24"/>
      <c r="F190" s="24"/>
      <c r="G190" s="24" t="s">
        <v>1036</v>
      </c>
      <c r="H190" s="78" t="s">
        <v>1036</v>
      </c>
      <c r="I190" s="78" t="s">
        <v>1036</v>
      </c>
      <c r="J190" s="24"/>
      <c r="K190" s="24"/>
      <c r="L190" s="79"/>
      <c r="M190" s="17"/>
      <c r="N190" s="17"/>
      <c r="O190" s="17"/>
      <c r="P190" s="17"/>
      <c r="Q190" s="17"/>
      <c r="R190" s="17"/>
    </row>
    <row r="191" spans="1:18">
      <c r="A191" s="80"/>
      <c r="B191" s="24" t="s">
        <v>1038</v>
      </c>
      <c r="C191" s="24"/>
      <c r="D191" s="24"/>
      <c r="E191" s="24"/>
      <c r="F191" s="24"/>
      <c r="G191" s="24" t="s">
        <v>964</v>
      </c>
      <c r="H191" s="78" t="s">
        <v>890</v>
      </c>
      <c r="I191" s="78" t="s">
        <v>890</v>
      </c>
      <c r="J191" s="24"/>
      <c r="K191" s="24"/>
      <c r="L191" s="79"/>
      <c r="M191" s="17"/>
      <c r="N191" s="17"/>
      <c r="O191" s="17"/>
      <c r="P191" s="17"/>
      <c r="Q191" s="17"/>
      <c r="R191" s="17"/>
    </row>
    <row r="192" spans="1:18">
      <c r="A192" s="80"/>
      <c r="B192" s="24" t="s">
        <v>1039</v>
      </c>
      <c r="C192" s="24"/>
      <c r="D192" s="24"/>
      <c r="E192" s="24"/>
      <c r="F192" s="24"/>
      <c r="G192" s="24" t="s">
        <v>964</v>
      </c>
      <c r="H192" s="78" t="s">
        <v>890</v>
      </c>
      <c r="I192" s="78" t="s">
        <v>890</v>
      </c>
      <c r="J192" s="24"/>
      <c r="K192" s="24"/>
      <c r="L192" s="79"/>
      <c r="M192" s="17"/>
      <c r="N192" s="17"/>
      <c r="O192" s="17"/>
      <c r="P192" s="17"/>
      <c r="Q192" s="17"/>
      <c r="R192" s="17"/>
    </row>
    <row r="193" spans="1:18">
      <c r="A193" s="80"/>
      <c r="B193" s="24" t="s">
        <v>1040</v>
      </c>
      <c r="C193" s="24"/>
      <c r="D193" s="24"/>
      <c r="E193" s="24"/>
      <c r="F193" s="24"/>
      <c r="G193" s="24" t="s">
        <v>1041</v>
      </c>
      <c r="H193" s="78" t="s">
        <v>1042</v>
      </c>
      <c r="I193" s="78" t="s">
        <v>1043</v>
      </c>
      <c r="J193" s="24"/>
      <c r="K193" s="24"/>
      <c r="L193" s="79"/>
      <c r="M193" s="17"/>
      <c r="N193" s="17"/>
      <c r="O193" s="17"/>
      <c r="P193" s="17"/>
      <c r="Q193" s="17"/>
      <c r="R193" s="17"/>
    </row>
    <row r="194" spans="1:18">
      <c r="A194" s="80"/>
      <c r="B194" s="24" t="s">
        <v>1044</v>
      </c>
      <c r="C194" s="24"/>
      <c r="D194" s="24"/>
      <c r="E194" s="24"/>
      <c r="F194" s="24"/>
      <c r="G194" s="24" t="s">
        <v>1036</v>
      </c>
      <c r="H194" s="78" t="s">
        <v>1036</v>
      </c>
      <c r="I194" s="78" t="s">
        <v>1036</v>
      </c>
      <c r="J194" s="24"/>
      <c r="K194" s="24"/>
      <c r="L194" s="79"/>
      <c r="M194" s="17"/>
      <c r="N194" s="17"/>
      <c r="O194" s="17"/>
      <c r="P194" s="17"/>
      <c r="Q194" s="17"/>
      <c r="R194" s="17"/>
    </row>
    <row r="195" spans="1:18">
      <c r="A195" s="80"/>
      <c r="B195" s="24" t="s">
        <v>1045</v>
      </c>
      <c r="C195" s="24"/>
      <c r="D195" s="24"/>
      <c r="E195" s="24"/>
      <c r="F195" s="24"/>
      <c r="G195" s="24" t="s">
        <v>1036</v>
      </c>
      <c r="H195" s="78" t="s">
        <v>1036</v>
      </c>
      <c r="I195" s="78" t="s">
        <v>1036</v>
      </c>
      <c r="J195" s="24"/>
      <c r="K195" s="24"/>
      <c r="L195" s="79"/>
      <c r="M195" s="17"/>
      <c r="N195" s="17"/>
      <c r="O195" s="17"/>
      <c r="P195" s="17"/>
      <c r="Q195" s="17"/>
      <c r="R195" s="17"/>
    </row>
    <row r="196" spans="1:18">
      <c r="A196" s="80"/>
      <c r="B196" s="24" t="s">
        <v>1046</v>
      </c>
      <c r="C196" s="24"/>
      <c r="D196" s="24"/>
      <c r="E196" s="24"/>
      <c r="F196" s="24"/>
      <c r="G196" s="24" t="s">
        <v>964</v>
      </c>
      <c r="H196" s="78" t="s">
        <v>890</v>
      </c>
      <c r="I196" s="78" t="s">
        <v>890</v>
      </c>
      <c r="J196" s="24"/>
      <c r="K196" s="24"/>
      <c r="L196" s="79"/>
      <c r="M196" s="17"/>
      <c r="N196" s="17"/>
      <c r="O196" s="17"/>
      <c r="P196" s="17"/>
      <c r="Q196" s="17"/>
      <c r="R196" s="17"/>
    </row>
    <row r="197" spans="1:18">
      <c r="A197" s="80"/>
      <c r="B197" s="24" t="s">
        <v>1047</v>
      </c>
      <c r="C197" s="24"/>
      <c r="D197" s="24"/>
      <c r="E197" s="24"/>
      <c r="F197" s="24"/>
      <c r="G197" s="24" t="s">
        <v>964</v>
      </c>
      <c r="H197" s="78" t="s">
        <v>890</v>
      </c>
      <c r="I197" s="78" t="s">
        <v>890</v>
      </c>
      <c r="J197" s="24"/>
      <c r="K197" s="24"/>
      <c r="L197" s="79"/>
      <c r="M197" s="17"/>
      <c r="N197" s="17"/>
      <c r="O197" s="17"/>
      <c r="P197" s="17"/>
      <c r="Q197" s="17"/>
      <c r="R197" s="17"/>
    </row>
    <row r="198" spans="1:18">
      <c r="A198" s="80"/>
      <c r="B198" s="24" t="s">
        <v>1048</v>
      </c>
      <c r="C198" s="24"/>
      <c r="D198" s="24"/>
      <c r="E198" s="24"/>
      <c r="F198" s="24"/>
      <c r="G198" s="24" t="s">
        <v>1041</v>
      </c>
      <c r="H198" s="78" t="s">
        <v>1042</v>
      </c>
      <c r="I198" s="78" t="s">
        <v>1042</v>
      </c>
      <c r="J198" s="24"/>
      <c r="K198" s="24"/>
      <c r="L198" s="79"/>
      <c r="M198" s="17"/>
      <c r="N198" s="17"/>
      <c r="O198" s="17"/>
      <c r="P198" s="17"/>
      <c r="Q198" s="17"/>
      <c r="R198" s="17"/>
    </row>
    <row r="199" spans="1:18">
      <c r="A199" s="80"/>
      <c r="B199" s="24" t="s">
        <v>1049</v>
      </c>
      <c r="C199" s="24"/>
      <c r="D199" s="24"/>
      <c r="E199" s="24"/>
      <c r="F199" s="24"/>
      <c r="G199" s="24" t="s">
        <v>1020</v>
      </c>
      <c r="H199" s="78" t="s">
        <v>1020</v>
      </c>
      <c r="I199" s="78" t="s">
        <v>1020</v>
      </c>
      <c r="J199" s="24"/>
      <c r="K199" s="24"/>
      <c r="L199" s="79"/>
      <c r="M199" s="17"/>
      <c r="N199" s="17"/>
      <c r="O199" s="17"/>
      <c r="P199" s="17"/>
      <c r="Q199" s="17"/>
      <c r="R199" s="17"/>
    </row>
    <row r="200" spans="1:18">
      <c r="A200" s="80"/>
      <c r="B200" s="24" t="s">
        <v>1050</v>
      </c>
      <c r="C200" s="24"/>
      <c r="D200" s="24"/>
      <c r="E200" s="24"/>
      <c r="F200" s="24"/>
      <c r="G200" s="24" t="s">
        <v>1022</v>
      </c>
      <c r="H200" s="78" t="s">
        <v>1022</v>
      </c>
      <c r="I200" s="78" t="s">
        <v>1022</v>
      </c>
      <c r="J200" s="24"/>
      <c r="K200" s="24"/>
      <c r="L200" s="79"/>
      <c r="M200" s="17"/>
      <c r="N200" s="17"/>
      <c r="O200" s="17"/>
      <c r="P200" s="17"/>
      <c r="Q200" s="17"/>
      <c r="R200" s="17"/>
    </row>
    <row r="201" spans="1:18">
      <c r="A201" s="80"/>
      <c r="B201" s="24" t="s">
        <v>1051</v>
      </c>
      <c r="C201" s="24"/>
      <c r="D201" s="24"/>
      <c r="E201" s="24"/>
      <c r="F201" s="24"/>
      <c r="G201" s="24" t="s">
        <v>846</v>
      </c>
      <c r="H201" s="78" t="s">
        <v>846</v>
      </c>
      <c r="I201" s="78" t="s">
        <v>846</v>
      </c>
      <c r="J201" s="24"/>
      <c r="K201" s="24"/>
      <c r="L201" s="79"/>
      <c r="M201" s="17"/>
      <c r="N201" s="17"/>
      <c r="O201" s="17"/>
      <c r="P201" s="17"/>
      <c r="Q201" s="17"/>
      <c r="R201" s="17"/>
    </row>
    <row r="202" spans="1:18">
      <c r="A202" s="80"/>
      <c r="B202" s="24" t="s">
        <v>1052</v>
      </c>
      <c r="C202" s="24"/>
      <c r="D202" s="24"/>
      <c r="E202" s="24"/>
      <c r="F202" s="24"/>
      <c r="G202" s="24" t="s">
        <v>846</v>
      </c>
      <c r="H202" s="78" t="s">
        <v>846</v>
      </c>
      <c r="I202" s="78" t="s">
        <v>846</v>
      </c>
      <c r="J202" s="24"/>
      <c r="K202" s="24"/>
      <c r="L202" s="79"/>
      <c r="M202" s="17"/>
      <c r="N202" s="17"/>
      <c r="O202" s="17"/>
      <c r="P202" s="17"/>
      <c r="Q202" s="17"/>
      <c r="R202" s="17"/>
    </row>
    <row r="203" spans="1:18">
      <c r="A203" s="80"/>
      <c r="B203" s="24" t="s">
        <v>1053</v>
      </c>
      <c r="C203" s="24"/>
      <c r="D203" s="24"/>
      <c r="E203" s="24"/>
      <c r="F203" s="24"/>
      <c r="G203" s="24" t="s">
        <v>1054</v>
      </c>
      <c r="H203" s="78" t="s">
        <v>1054</v>
      </c>
      <c r="I203" s="78" t="s">
        <v>1054</v>
      </c>
      <c r="J203" s="24"/>
      <c r="K203" s="24"/>
      <c r="L203" s="79"/>
      <c r="M203" s="17"/>
      <c r="N203" s="17"/>
      <c r="O203" s="17"/>
      <c r="P203" s="17"/>
      <c r="Q203" s="17"/>
      <c r="R203" s="17"/>
    </row>
    <row r="204" spans="1:18">
      <c r="A204" s="80"/>
      <c r="B204" s="24" t="s">
        <v>1055</v>
      </c>
      <c r="C204" s="24"/>
      <c r="D204" s="24"/>
      <c r="E204" s="24"/>
      <c r="F204" s="24"/>
      <c r="G204" s="24" t="s">
        <v>841</v>
      </c>
      <c r="H204" s="78" t="s">
        <v>841</v>
      </c>
      <c r="I204" s="78" t="s">
        <v>841</v>
      </c>
      <c r="J204" s="24"/>
      <c r="K204" s="24"/>
      <c r="L204" s="79"/>
      <c r="M204" s="17"/>
      <c r="N204" s="17"/>
      <c r="O204" s="17"/>
      <c r="P204" s="17"/>
      <c r="Q204" s="17"/>
      <c r="R204" s="17"/>
    </row>
    <row r="205" spans="1:18">
      <c r="A205" s="80"/>
      <c r="B205" s="24" t="s">
        <v>1056</v>
      </c>
      <c r="C205" s="24"/>
      <c r="D205" s="24"/>
      <c r="E205" s="24"/>
      <c r="F205" s="24"/>
      <c r="G205" s="24" t="s">
        <v>807</v>
      </c>
      <c r="H205" s="78" t="s">
        <v>807</v>
      </c>
      <c r="I205" s="78" t="s">
        <v>807</v>
      </c>
      <c r="J205" s="24"/>
      <c r="K205" s="24"/>
      <c r="L205" s="79"/>
      <c r="M205" s="17"/>
      <c r="N205" s="17"/>
      <c r="O205" s="17"/>
      <c r="P205" s="17"/>
      <c r="Q205" s="17"/>
      <c r="R205" s="17"/>
    </row>
    <row r="206" spans="1:18">
      <c r="A206" s="80"/>
      <c r="B206" s="24" t="s">
        <v>1057</v>
      </c>
      <c r="C206" s="24"/>
      <c r="D206" s="24"/>
      <c r="E206" s="24"/>
      <c r="F206" s="24"/>
      <c r="G206" s="24" t="s">
        <v>1058</v>
      </c>
      <c r="H206" s="78" t="s">
        <v>1058</v>
      </c>
      <c r="I206" s="78" t="s">
        <v>1058</v>
      </c>
      <c r="J206" s="24"/>
      <c r="K206" s="24"/>
      <c r="L206" s="79"/>
      <c r="M206" s="17"/>
      <c r="N206" s="17"/>
      <c r="O206" s="17"/>
      <c r="P206" s="17"/>
      <c r="Q206" s="17"/>
      <c r="R206" s="17"/>
    </row>
    <row r="207" spans="1:18">
      <c r="A207" s="80"/>
      <c r="B207" s="24" t="s">
        <v>1059</v>
      </c>
      <c r="C207" s="24"/>
      <c r="D207" s="24"/>
      <c r="E207" s="24"/>
      <c r="F207" s="24"/>
      <c r="G207" s="24" t="s">
        <v>740</v>
      </c>
      <c r="H207" s="78" t="s">
        <v>740</v>
      </c>
      <c r="I207" s="78" t="s">
        <v>740</v>
      </c>
      <c r="J207" s="24"/>
      <c r="K207" s="24"/>
      <c r="L207" s="79"/>
      <c r="M207" s="17"/>
      <c r="N207" s="17"/>
      <c r="O207" s="17"/>
      <c r="P207" s="17"/>
      <c r="Q207" s="17"/>
      <c r="R207" s="17"/>
    </row>
    <row r="208" spans="1:18">
      <c r="A208" s="80"/>
      <c r="B208" s="24" t="s">
        <v>1060</v>
      </c>
      <c r="C208" s="24"/>
      <c r="D208" s="24"/>
      <c r="E208" s="24"/>
      <c r="F208" s="24"/>
      <c r="G208" s="24" t="s">
        <v>744</v>
      </c>
      <c r="H208" s="78" t="s">
        <v>744</v>
      </c>
      <c r="I208" s="78" t="s">
        <v>744</v>
      </c>
      <c r="J208" s="24"/>
      <c r="K208" s="24"/>
      <c r="L208" s="79"/>
      <c r="M208" s="17"/>
      <c r="N208" s="17"/>
      <c r="O208" s="17"/>
      <c r="P208" s="17"/>
      <c r="Q208" s="17"/>
      <c r="R208" s="17"/>
    </row>
    <row r="209" spans="1:18">
      <c r="A209" s="80"/>
      <c r="B209" s="24" t="s">
        <v>1061</v>
      </c>
      <c r="C209" s="24"/>
      <c r="D209" s="24"/>
      <c r="E209" s="24"/>
      <c r="F209" s="24"/>
      <c r="G209" s="24" t="s">
        <v>1062</v>
      </c>
      <c r="H209" s="78" t="s">
        <v>1062</v>
      </c>
      <c r="I209" s="78" t="s">
        <v>1062</v>
      </c>
      <c r="J209" s="24"/>
      <c r="K209" s="24"/>
      <c r="L209" s="79"/>
      <c r="M209" s="17"/>
      <c r="N209" s="17"/>
      <c r="O209" s="17"/>
      <c r="P209" s="17"/>
      <c r="Q209" s="17"/>
      <c r="R209" s="17"/>
    </row>
    <row r="210" spans="1:18">
      <c r="A210" s="80"/>
      <c r="B210" s="24" t="s">
        <v>1063</v>
      </c>
      <c r="C210" s="24"/>
      <c r="D210" s="24"/>
      <c r="E210" s="24"/>
      <c r="F210" s="24"/>
      <c r="G210" s="24" t="s">
        <v>989</v>
      </c>
      <c r="H210" s="78" t="s">
        <v>989</v>
      </c>
      <c r="I210" s="78" t="s">
        <v>989</v>
      </c>
      <c r="J210" s="24"/>
      <c r="K210" s="24"/>
      <c r="L210" s="79"/>
      <c r="M210" s="17"/>
      <c r="N210" s="17"/>
      <c r="O210" s="17"/>
      <c r="P210" s="17"/>
      <c r="Q210" s="17"/>
      <c r="R210" s="17"/>
    </row>
    <row r="211" spans="1:18">
      <c r="A211" s="80"/>
      <c r="B211" s="24" t="s">
        <v>1064</v>
      </c>
      <c r="C211" s="24"/>
      <c r="D211" s="24"/>
      <c r="E211" s="24"/>
      <c r="F211" s="24"/>
      <c r="G211" s="24" t="s">
        <v>739</v>
      </c>
      <c r="H211" s="78" t="s">
        <v>739</v>
      </c>
      <c r="I211" s="78" t="s">
        <v>739</v>
      </c>
      <c r="J211" s="24"/>
      <c r="K211" s="24"/>
      <c r="L211" s="79"/>
      <c r="M211" s="17"/>
      <c r="N211" s="17"/>
      <c r="O211" s="17"/>
      <c r="P211" s="17"/>
      <c r="Q211" s="17"/>
      <c r="R211" s="17"/>
    </row>
    <row r="212" spans="1:18">
      <c r="A212" s="80"/>
      <c r="B212" s="24" t="s">
        <v>1065</v>
      </c>
      <c r="C212" s="24"/>
      <c r="D212" s="24"/>
      <c r="E212" s="24"/>
      <c r="F212" s="24"/>
      <c r="G212" s="24" t="s">
        <v>831</v>
      </c>
      <c r="H212" s="78" t="s">
        <v>831</v>
      </c>
      <c r="I212" s="78" t="s">
        <v>831</v>
      </c>
      <c r="J212" s="24"/>
      <c r="K212" s="24"/>
      <c r="L212" s="79"/>
      <c r="M212" s="17"/>
      <c r="N212" s="17"/>
      <c r="O212" s="17"/>
      <c r="P212" s="17"/>
      <c r="Q212" s="17"/>
      <c r="R212" s="17"/>
    </row>
    <row r="213" spans="1:18">
      <c r="A213" s="80"/>
      <c r="B213" s="24" t="s">
        <v>1066</v>
      </c>
      <c r="C213" s="24"/>
      <c r="D213" s="24"/>
      <c r="E213" s="24"/>
      <c r="F213" s="24"/>
      <c r="G213" s="24" t="s">
        <v>768</v>
      </c>
      <c r="H213" s="78" t="s">
        <v>768</v>
      </c>
      <c r="I213" s="78" t="s">
        <v>768</v>
      </c>
      <c r="J213" s="24"/>
      <c r="K213" s="24"/>
      <c r="L213" s="79"/>
      <c r="M213" s="17"/>
      <c r="N213" s="17"/>
      <c r="O213" s="17"/>
      <c r="P213" s="17"/>
      <c r="Q213" s="17"/>
      <c r="R213" s="17"/>
    </row>
    <row r="214" spans="1:18">
      <c r="A214" s="80"/>
      <c r="B214" s="24" t="s">
        <v>1067</v>
      </c>
      <c r="C214" s="24"/>
      <c r="D214" s="24"/>
      <c r="E214" s="24"/>
      <c r="F214" s="24"/>
      <c r="G214" s="24" t="s">
        <v>989</v>
      </c>
      <c r="H214" s="78" t="s">
        <v>989</v>
      </c>
      <c r="I214" s="78" t="s">
        <v>989</v>
      </c>
      <c r="J214" s="24"/>
      <c r="K214" s="24"/>
      <c r="L214" s="79"/>
      <c r="M214" s="17"/>
      <c r="N214" s="17"/>
      <c r="O214" s="17"/>
      <c r="P214" s="17"/>
      <c r="Q214" s="17"/>
      <c r="R214" s="17"/>
    </row>
    <row r="215" spans="1:18">
      <c r="A215" s="80"/>
      <c r="B215" s="24" t="s">
        <v>1068</v>
      </c>
      <c r="C215" s="24"/>
      <c r="D215" s="24"/>
      <c r="E215" s="24"/>
      <c r="F215" s="24"/>
      <c r="G215" s="24" t="s">
        <v>831</v>
      </c>
      <c r="H215" s="78" t="s">
        <v>831</v>
      </c>
      <c r="I215" s="78" t="s">
        <v>831</v>
      </c>
      <c r="J215" s="24"/>
      <c r="K215" s="24"/>
      <c r="L215" s="79"/>
      <c r="M215" s="17"/>
      <c r="N215" s="17"/>
      <c r="O215" s="17"/>
      <c r="P215" s="17"/>
      <c r="Q215" s="17"/>
      <c r="R215" s="17"/>
    </row>
    <row r="216" spans="1:18">
      <c r="A216" s="80"/>
      <c r="B216" s="24" t="s">
        <v>1069</v>
      </c>
      <c r="C216" s="24"/>
      <c r="D216" s="24"/>
      <c r="E216" s="24"/>
      <c r="F216" s="24"/>
      <c r="G216" s="24" t="s">
        <v>1070</v>
      </c>
      <c r="H216" s="78" t="s">
        <v>1070</v>
      </c>
      <c r="I216" s="78" t="s">
        <v>1070</v>
      </c>
      <c r="J216" s="24"/>
      <c r="K216" s="24"/>
      <c r="L216" s="79"/>
      <c r="M216" s="17"/>
      <c r="N216" s="17"/>
      <c r="O216" s="17"/>
      <c r="P216" s="17"/>
      <c r="Q216" s="17"/>
      <c r="R216" s="17"/>
    </row>
    <row r="217" spans="1:18">
      <c r="A217" s="80"/>
      <c r="B217" s="24" t="s">
        <v>1071</v>
      </c>
      <c r="C217" s="24"/>
      <c r="D217" s="24"/>
      <c r="E217" s="24"/>
      <c r="F217" s="24"/>
      <c r="G217" s="24" t="s">
        <v>1070</v>
      </c>
      <c r="H217" s="78" t="s">
        <v>1070</v>
      </c>
      <c r="I217" s="78" t="s">
        <v>1070</v>
      </c>
      <c r="J217" s="24"/>
      <c r="K217" s="24"/>
      <c r="L217" s="79"/>
      <c r="M217" s="17"/>
      <c r="N217" s="17"/>
      <c r="O217" s="17"/>
      <c r="P217" s="17"/>
      <c r="Q217" s="17"/>
      <c r="R217" s="17"/>
    </row>
    <row r="218" spans="1:18">
      <c r="A218" s="80"/>
      <c r="B218" s="24" t="s">
        <v>1072</v>
      </c>
      <c r="C218" s="24"/>
      <c r="D218" s="24"/>
      <c r="E218" s="24"/>
      <c r="F218" s="24"/>
      <c r="G218" s="24" t="s">
        <v>1073</v>
      </c>
      <c r="H218" s="78" t="s">
        <v>1073</v>
      </c>
      <c r="I218" s="78" t="s">
        <v>1073</v>
      </c>
      <c r="J218" s="24"/>
      <c r="K218" s="24"/>
      <c r="L218" s="79"/>
      <c r="M218" s="17"/>
      <c r="N218" s="17"/>
      <c r="O218" s="17"/>
      <c r="P218" s="17"/>
      <c r="Q218" s="17"/>
      <c r="R218" s="17"/>
    </row>
    <row r="219" spans="1:18">
      <c r="A219" s="80"/>
      <c r="B219" s="24" t="s">
        <v>1074</v>
      </c>
      <c r="C219" s="24"/>
      <c r="D219" s="24"/>
      <c r="E219" s="24"/>
      <c r="F219" s="24"/>
      <c r="G219" s="24" t="s">
        <v>1075</v>
      </c>
      <c r="H219" s="78" t="s">
        <v>1075</v>
      </c>
      <c r="I219" s="78" t="s">
        <v>1075</v>
      </c>
      <c r="J219" s="24"/>
      <c r="K219" s="24"/>
      <c r="L219" s="79"/>
      <c r="M219" s="17"/>
      <c r="N219" s="17"/>
      <c r="O219" s="17"/>
      <c r="P219" s="17"/>
      <c r="Q219" s="17"/>
      <c r="R219" s="17"/>
    </row>
    <row r="220" spans="1:18">
      <c r="A220" s="80"/>
      <c r="B220" s="24" t="s">
        <v>1076</v>
      </c>
      <c r="C220" s="24"/>
      <c r="D220" s="24"/>
      <c r="E220" s="24"/>
      <c r="F220" s="24"/>
      <c r="G220" s="24" t="s">
        <v>1077</v>
      </c>
      <c r="H220" s="78" t="s">
        <v>995</v>
      </c>
      <c r="I220" s="78" t="s">
        <v>995</v>
      </c>
      <c r="J220" s="24"/>
      <c r="K220" s="24"/>
      <c r="L220" s="79"/>
      <c r="M220" s="17"/>
      <c r="N220" s="17"/>
      <c r="O220" s="17"/>
      <c r="P220" s="17"/>
      <c r="Q220" s="17"/>
      <c r="R220" s="17"/>
    </row>
    <row r="221" spans="1:18">
      <c r="A221" s="80"/>
      <c r="B221" s="24" t="s">
        <v>1078</v>
      </c>
      <c r="C221" s="24"/>
      <c r="D221" s="24"/>
      <c r="E221" s="24"/>
      <c r="F221" s="24"/>
      <c r="G221" s="24" t="s">
        <v>1077</v>
      </c>
      <c r="H221" s="78" t="s">
        <v>995</v>
      </c>
      <c r="I221" s="78" t="s">
        <v>995</v>
      </c>
      <c r="J221" s="24"/>
      <c r="K221" s="24"/>
      <c r="L221" s="79"/>
      <c r="M221" s="17"/>
      <c r="N221" s="17"/>
      <c r="O221" s="17"/>
      <c r="P221" s="17"/>
      <c r="Q221" s="17"/>
      <c r="R221" s="17"/>
    </row>
    <row r="222" spans="1:18">
      <c r="A222" s="80"/>
      <c r="B222" s="24" t="s">
        <v>1079</v>
      </c>
      <c r="C222" s="24"/>
      <c r="D222" s="24"/>
      <c r="E222" s="24"/>
      <c r="F222" s="24"/>
      <c r="G222" s="24" t="s">
        <v>1080</v>
      </c>
      <c r="H222" s="78" t="s">
        <v>964</v>
      </c>
      <c r="I222" s="78" t="s">
        <v>964</v>
      </c>
      <c r="J222" s="24"/>
      <c r="K222" s="24"/>
      <c r="L222" s="79"/>
      <c r="M222" s="17"/>
      <c r="N222" s="17"/>
      <c r="O222" s="17"/>
      <c r="P222" s="17"/>
      <c r="Q222" s="17"/>
      <c r="R222" s="17"/>
    </row>
    <row r="223" spans="1:18">
      <c r="A223" s="80"/>
      <c r="B223" s="24" t="s">
        <v>1081</v>
      </c>
      <c r="C223" s="24"/>
      <c r="D223" s="24"/>
      <c r="E223" s="24"/>
      <c r="F223" s="24"/>
      <c r="G223" s="24" t="s">
        <v>1082</v>
      </c>
      <c r="H223" s="78" t="s">
        <v>964</v>
      </c>
      <c r="I223" s="78" t="s">
        <v>964</v>
      </c>
      <c r="J223" s="24"/>
      <c r="K223" s="24"/>
      <c r="L223" s="79"/>
      <c r="M223" s="17"/>
      <c r="N223" s="17"/>
      <c r="O223" s="17"/>
      <c r="P223" s="17"/>
      <c r="Q223" s="17"/>
      <c r="R223" s="17"/>
    </row>
    <row r="224" spans="1:18">
      <c r="A224" s="80"/>
      <c r="B224" s="24" t="s">
        <v>1083</v>
      </c>
      <c r="C224" s="24"/>
      <c r="D224" s="24"/>
      <c r="E224" s="24"/>
      <c r="F224" s="24"/>
      <c r="G224" s="24" t="s">
        <v>1082</v>
      </c>
      <c r="H224" s="78" t="s">
        <v>964</v>
      </c>
      <c r="I224" s="78" t="s">
        <v>964</v>
      </c>
      <c r="J224" s="24"/>
      <c r="K224" s="24"/>
      <c r="L224" s="79"/>
      <c r="M224" s="17"/>
      <c r="N224" s="17"/>
      <c r="O224" s="17"/>
      <c r="P224" s="17"/>
      <c r="Q224" s="17"/>
      <c r="R224" s="17"/>
    </row>
    <row r="225" spans="1:18">
      <c r="A225" s="80"/>
      <c r="B225" s="24" t="s">
        <v>1084</v>
      </c>
      <c r="C225" s="24"/>
      <c r="D225" s="24"/>
      <c r="E225" s="24"/>
      <c r="F225" s="24"/>
      <c r="G225" s="24" t="s">
        <v>964</v>
      </c>
      <c r="H225" s="78" t="s">
        <v>964</v>
      </c>
      <c r="I225" s="78" t="s">
        <v>964</v>
      </c>
      <c r="J225" s="24"/>
      <c r="K225" s="24"/>
      <c r="L225" s="79"/>
      <c r="M225" s="17"/>
      <c r="N225" s="17"/>
      <c r="O225" s="17"/>
      <c r="P225" s="17"/>
      <c r="Q225" s="17"/>
      <c r="R225" s="17"/>
    </row>
    <row r="226" spans="1:18">
      <c r="A226" s="80"/>
      <c r="B226" s="24" t="s">
        <v>1085</v>
      </c>
      <c r="C226" s="24"/>
      <c r="D226" s="24"/>
      <c r="E226" s="24"/>
      <c r="F226" s="24"/>
      <c r="G226" s="24" t="s">
        <v>1086</v>
      </c>
      <c r="H226" s="78" t="s">
        <v>1087</v>
      </c>
      <c r="I226" s="78" t="s">
        <v>1073</v>
      </c>
      <c r="J226" s="24"/>
      <c r="K226" s="24"/>
      <c r="L226" s="79"/>
      <c r="M226" s="17"/>
      <c r="N226" s="17"/>
      <c r="O226" s="17"/>
      <c r="P226" s="17"/>
      <c r="Q226" s="17"/>
      <c r="R226" s="17"/>
    </row>
    <row r="227" spans="1:18">
      <c r="A227" s="80"/>
      <c r="B227" s="24" t="s">
        <v>1088</v>
      </c>
      <c r="C227" s="24"/>
      <c r="D227" s="24"/>
      <c r="E227" s="24"/>
      <c r="F227" s="24"/>
      <c r="G227" s="24" t="s">
        <v>1086</v>
      </c>
      <c r="H227" s="78" t="s">
        <v>1087</v>
      </c>
      <c r="I227" s="78" t="s">
        <v>1073</v>
      </c>
      <c r="J227" s="24"/>
      <c r="K227" s="24"/>
      <c r="L227" s="79"/>
      <c r="M227" s="17"/>
      <c r="N227" s="17"/>
      <c r="O227" s="17"/>
      <c r="P227" s="17"/>
      <c r="Q227" s="17"/>
      <c r="R227" s="17"/>
    </row>
    <row r="228" spans="1:18">
      <c r="A228" s="80"/>
      <c r="B228" s="24" t="s">
        <v>1089</v>
      </c>
      <c r="C228" s="24"/>
      <c r="D228" s="24"/>
      <c r="E228" s="24"/>
      <c r="F228" s="24"/>
      <c r="G228" s="24" t="s">
        <v>1090</v>
      </c>
      <c r="H228" s="78" t="s">
        <v>1091</v>
      </c>
      <c r="I228" s="78" t="s">
        <v>964</v>
      </c>
      <c r="J228" s="24"/>
      <c r="K228" s="24"/>
      <c r="L228" s="79"/>
      <c r="M228" s="17"/>
      <c r="N228" s="17"/>
      <c r="O228" s="17"/>
      <c r="P228" s="17"/>
      <c r="Q228" s="17"/>
      <c r="R228" s="17"/>
    </row>
    <row r="229" spans="1:18">
      <c r="A229" s="80"/>
      <c r="B229" s="24" t="s">
        <v>1092</v>
      </c>
      <c r="C229" s="24"/>
      <c r="D229" s="24"/>
      <c r="E229" s="24"/>
      <c r="F229" s="24"/>
      <c r="G229" s="24" t="s">
        <v>947</v>
      </c>
      <c r="H229" s="78" t="s">
        <v>947</v>
      </c>
      <c r="I229" s="78" t="s">
        <v>947</v>
      </c>
      <c r="J229" s="24"/>
      <c r="K229" s="24"/>
      <c r="L229" s="79"/>
      <c r="M229" s="17"/>
      <c r="N229" s="17"/>
      <c r="O229" s="17"/>
      <c r="P229" s="17"/>
      <c r="Q229" s="17"/>
      <c r="R229" s="17"/>
    </row>
    <row r="230" spans="1:18">
      <c r="A230" s="80"/>
      <c r="B230" s="24" t="s">
        <v>1093</v>
      </c>
      <c r="C230" s="24"/>
      <c r="D230" s="24"/>
      <c r="E230" s="24"/>
      <c r="F230" s="24"/>
      <c r="G230" s="24" t="s">
        <v>947</v>
      </c>
      <c r="H230" s="78" t="s">
        <v>947</v>
      </c>
      <c r="I230" s="78" t="s">
        <v>947</v>
      </c>
      <c r="J230" s="24"/>
      <c r="K230" s="24"/>
      <c r="L230" s="79"/>
      <c r="M230" s="17"/>
      <c r="N230" s="17"/>
      <c r="O230" s="17"/>
      <c r="P230" s="17"/>
      <c r="Q230" s="17"/>
      <c r="R230" s="17"/>
    </row>
    <row r="231" spans="1:18">
      <c r="A231" s="80"/>
      <c r="B231" s="24" t="s">
        <v>1094</v>
      </c>
      <c r="C231" s="24"/>
      <c r="D231" s="24"/>
      <c r="E231" s="24"/>
      <c r="F231" s="24"/>
      <c r="G231" s="24" t="s">
        <v>1095</v>
      </c>
      <c r="H231" s="78" t="s">
        <v>1095</v>
      </c>
      <c r="I231" s="78" t="s">
        <v>1095</v>
      </c>
      <c r="J231" s="24"/>
      <c r="K231" s="24"/>
      <c r="L231" s="79"/>
      <c r="M231" s="17"/>
      <c r="N231" s="17"/>
      <c r="O231" s="17"/>
      <c r="P231" s="17"/>
      <c r="Q231" s="17"/>
      <c r="R231" s="17"/>
    </row>
    <row r="232" spans="1:18">
      <c r="A232" s="80"/>
      <c r="B232" s="24" t="s">
        <v>1096</v>
      </c>
      <c r="C232" s="24"/>
      <c r="D232" s="24"/>
      <c r="E232" s="24"/>
      <c r="F232" s="24"/>
      <c r="G232" s="24" t="s">
        <v>846</v>
      </c>
      <c r="H232" s="78" t="s">
        <v>997</v>
      </c>
      <c r="I232" s="78" t="s">
        <v>997</v>
      </c>
      <c r="J232" s="24"/>
      <c r="K232" s="24"/>
      <c r="L232" s="79"/>
      <c r="M232" s="17"/>
      <c r="N232" s="17"/>
      <c r="O232" s="17"/>
      <c r="P232" s="17"/>
      <c r="Q232" s="17"/>
      <c r="R232" s="17"/>
    </row>
    <row r="233" spans="1:18">
      <c r="A233" s="80"/>
      <c r="B233" s="24" t="s">
        <v>1097</v>
      </c>
      <c r="C233" s="24"/>
      <c r="D233" s="24"/>
      <c r="E233" s="24"/>
      <c r="F233" s="24"/>
      <c r="G233" s="24" t="s">
        <v>846</v>
      </c>
      <c r="H233" s="78" t="s">
        <v>997</v>
      </c>
      <c r="I233" s="78" t="s">
        <v>997</v>
      </c>
      <c r="J233" s="24"/>
      <c r="K233" s="24"/>
      <c r="L233" s="79"/>
      <c r="M233" s="17"/>
      <c r="N233" s="17"/>
      <c r="O233" s="17"/>
      <c r="P233" s="17"/>
      <c r="Q233" s="17"/>
      <c r="R233" s="17"/>
    </row>
    <row r="234" spans="1:18">
      <c r="A234" s="80"/>
      <c r="B234" s="24" t="s">
        <v>1098</v>
      </c>
      <c r="C234" s="24"/>
      <c r="D234" s="24"/>
      <c r="E234" s="24"/>
      <c r="F234" s="24"/>
      <c r="G234" s="24" t="s">
        <v>977</v>
      </c>
      <c r="H234" s="78" t="s">
        <v>1099</v>
      </c>
      <c r="I234" s="78" t="s">
        <v>1099</v>
      </c>
      <c r="J234" s="24"/>
      <c r="K234" s="24"/>
      <c r="L234" s="79"/>
      <c r="M234" s="17"/>
      <c r="N234" s="17"/>
      <c r="O234" s="17"/>
      <c r="P234" s="17"/>
      <c r="Q234" s="17"/>
      <c r="R234" s="17"/>
    </row>
    <row r="235" spans="1:18">
      <c r="A235" s="80"/>
      <c r="B235" s="24" t="s">
        <v>1100</v>
      </c>
      <c r="C235" s="24"/>
      <c r="D235" s="24"/>
      <c r="E235" s="24"/>
      <c r="F235" s="24"/>
      <c r="G235" s="24" t="s">
        <v>735</v>
      </c>
      <c r="H235" s="78" t="s">
        <v>735</v>
      </c>
      <c r="I235" s="78" t="s">
        <v>735</v>
      </c>
      <c r="J235" s="24"/>
      <c r="K235" s="24"/>
      <c r="L235" s="79"/>
      <c r="M235" s="17"/>
      <c r="N235" s="17"/>
      <c r="O235" s="17"/>
      <c r="P235" s="17"/>
      <c r="Q235" s="17"/>
      <c r="R235" s="17"/>
    </row>
    <row r="236" spans="1:18">
      <c r="A236" s="80"/>
      <c r="B236" s="24" t="s">
        <v>1101</v>
      </c>
      <c r="C236" s="24"/>
      <c r="D236" s="24"/>
      <c r="E236" s="24"/>
      <c r="F236" s="24"/>
      <c r="G236" s="24" t="s">
        <v>768</v>
      </c>
      <c r="H236" s="78" t="s">
        <v>768</v>
      </c>
      <c r="I236" s="78" t="s">
        <v>768</v>
      </c>
      <c r="J236" s="24"/>
      <c r="K236" s="24"/>
      <c r="L236" s="79"/>
      <c r="M236" s="17"/>
      <c r="N236" s="17"/>
      <c r="O236" s="17"/>
      <c r="P236" s="17"/>
      <c r="Q236" s="17"/>
      <c r="R236" s="17"/>
    </row>
    <row r="237" spans="1:18">
      <c r="A237" s="80"/>
      <c r="B237" s="24" t="s">
        <v>1102</v>
      </c>
      <c r="C237" s="24"/>
      <c r="D237" s="24"/>
      <c r="E237" s="24"/>
      <c r="F237" s="24"/>
      <c r="G237" s="24" t="s">
        <v>1103</v>
      </c>
      <c r="H237" s="78" t="s">
        <v>1103</v>
      </c>
      <c r="I237" s="78" t="s">
        <v>1103</v>
      </c>
      <c r="J237" s="24"/>
      <c r="K237" s="24"/>
      <c r="L237" s="79"/>
      <c r="M237" s="17"/>
      <c r="N237" s="17"/>
      <c r="O237" s="17"/>
      <c r="P237" s="17"/>
      <c r="Q237" s="17"/>
      <c r="R237" s="17"/>
    </row>
    <row r="238" spans="1:18">
      <c r="A238" s="80"/>
      <c r="B238" s="24" t="s">
        <v>1104</v>
      </c>
      <c r="C238" s="24"/>
      <c r="D238" s="24"/>
      <c r="E238" s="24"/>
      <c r="F238" s="24"/>
      <c r="G238" s="24" t="s">
        <v>977</v>
      </c>
      <c r="H238" s="78" t="s">
        <v>1105</v>
      </c>
      <c r="I238" s="78" t="s">
        <v>1105</v>
      </c>
      <c r="J238" s="24"/>
      <c r="K238" s="24"/>
      <c r="L238" s="79"/>
      <c r="M238" s="17"/>
      <c r="N238" s="17"/>
      <c r="O238" s="17"/>
      <c r="P238" s="17"/>
      <c r="Q238" s="17"/>
      <c r="R238" s="17"/>
    </row>
    <row r="239" spans="1:18">
      <c r="A239" s="80"/>
      <c r="B239" s="24" t="s">
        <v>1106</v>
      </c>
      <c r="C239" s="24"/>
      <c r="D239" s="24"/>
      <c r="E239" s="24"/>
      <c r="F239" s="24"/>
      <c r="G239" s="24" t="s">
        <v>977</v>
      </c>
      <c r="H239" s="78" t="s">
        <v>977</v>
      </c>
      <c r="I239" s="78" t="s">
        <v>977</v>
      </c>
      <c r="J239" s="24"/>
      <c r="K239" s="24"/>
      <c r="L239" s="79"/>
      <c r="M239" s="17"/>
      <c r="N239" s="17"/>
      <c r="O239" s="17"/>
      <c r="P239" s="17"/>
      <c r="Q239" s="17"/>
      <c r="R239" s="17"/>
    </row>
    <row r="240" spans="1:18">
      <c r="A240" s="80"/>
      <c r="B240" s="24" t="s">
        <v>1107</v>
      </c>
      <c r="C240" s="24"/>
      <c r="D240" s="24"/>
      <c r="E240" s="24"/>
      <c r="F240" s="24"/>
      <c r="G240" s="24" t="s">
        <v>964</v>
      </c>
      <c r="H240" s="78" t="s">
        <v>1108</v>
      </c>
      <c r="I240" s="78" t="s">
        <v>1108</v>
      </c>
      <c r="J240" s="24"/>
      <c r="K240" s="24"/>
      <c r="L240" s="79"/>
      <c r="M240" s="17"/>
      <c r="N240" s="17"/>
      <c r="O240" s="17"/>
      <c r="P240" s="17"/>
      <c r="Q240" s="17"/>
      <c r="R240" s="17"/>
    </row>
    <row r="241" spans="1:18">
      <c r="A241" s="80"/>
      <c r="B241" s="24" t="s">
        <v>1109</v>
      </c>
      <c r="C241" s="24"/>
      <c r="D241" s="24"/>
      <c r="E241" s="24"/>
      <c r="F241" s="24"/>
      <c r="G241" s="24" t="s">
        <v>1110</v>
      </c>
      <c r="H241" s="78" t="s">
        <v>1111</v>
      </c>
      <c r="I241" s="78" t="s">
        <v>1111</v>
      </c>
      <c r="J241" s="24"/>
      <c r="K241" s="24"/>
      <c r="L241" s="79"/>
      <c r="M241" s="17"/>
      <c r="N241" s="17"/>
      <c r="O241" s="17"/>
      <c r="P241" s="17"/>
      <c r="Q241" s="17"/>
      <c r="R241" s="17"/>
    </row>
    <row r="242" spans="1:18">
      <c r="A242" s="80"/>
      <c r="B242" s="24" t="s">
        <v>1112</v>
      </c>
      <c r="C242" s="24"/>
      <c r="D242" s="24"/>
      <c r="E242" s="24"/>
      <c r="F242" s="24"/>
      <c r="G242" s="24" t="s">
        <v>1111</v>
      </c>
      <c r="H242" s="78" t="s">
        <v>1113</v>
      </c>
      <c r="I242" s="78" t="s">
        <v>1113</v>
      </c>
      <c r="J242" s="24"/>
      <c r="K242" s="24"/>
      <c r="L242" s="79"/>
      <c r="M242" s="17"/>
      <c r="N242" s="17"/>
      <c r="O242" s="17"/>
      <c r="P242" s="17"/>
      <c r="Q242" s="17"/>
      <c r="R242" s="17"/>
    </row>
    <row r="243" spans="1:18">
      <c r="A243" s="80"/>
      <c r="B243" s="24" t="s">
        <v>1114</v>
      </c>
      <c r="C243" s="24"/>
      <c r="D243" s="24"/>
      <c r="E243" s="24"/>
      <c r="F243" s="24"/>
      <c r="G243" s="24" t="s">
        <v>1115</v>
      </c>
      <c r="H243" s="78" t="s">
        <v>1116</v>
      </c>
      <c r="I243" s="78" t="s">
        <v>1116</v>
      </c>
      <c r="J243" s="24"/>
      <c r="K243" s="24"/>
      <c r="L243" s="79"/>
      <c r="M243" s="17"/>
      <c r="N243" s="17"/>
      <c r="O243" s="17"/>
      <c r="P243" s="17"/>
      <c r="Q243" s="17"/>
      <c r="R243" s="17"/>
    </row>
    <row r="244" spans="1:18">
      <c r="A244" s="80"/>
      <c r="B244" s="24" t="s">
        <v>1117</v>
      </c>
      <c r="C244" s="24"/>
      <c r="D244" s="24"/>
      <c r="E244" s="24"/>
      <c r="F244" s="24"/>
      <c r="G244" s="24" t="s">
        <v>1118</v>
      </c>
      <c r="H244" s="78" t="s">
        <v>1118</v>
      </c>
      <c r="I244" s="78" t="s">
        <v>1118</v>
      </c>
      <c r="J244" s="24"/>
      <c r="K244" s="24"/>
      <c r="L244" s="79"/>
      <c r="M244" s="17"/>
      <c r="N244" s="17"/>
      <c r="O244" s="17"/>
      <c r="P244" s="17"/>
      <c r="Q244" s="17"/>
      <c r="R244" s="17"/>
    </row>
    <row r="245" spans="1:18">
      <c r="A245" s="80"/>
      <c r="B245" s="24" t="s">
        <v>1119</v>
      </c>
      <c r="C245" s="24"/>
      <c r="D245" s="24"/>
      <c r="E245" s="24"/>
      <c r="F245" s="24"/>
      <c r="G245" s="24" t="s">
        <v>1118</v>
      </c>
      <c r="H245" s="78" t="s">
        <v>1118</v>
      </c>
      <c r="I245" s="78" t="s">
        <v>1118</v>
      </c>
      <c r="J245" s="24"/>
      <c r="K245" s="24"/>
      <c r="L245" s="79"/>
      <c r="M245" s="17"/>
      <c r="N245" s="17"/>
      <c r="O245" s="17"/>
      <c r="P245" s="17"/>
      <c r="Q245" s="17"/>
      <c r="R245" s="17"/>
    </row>
    <row r="246" spans="1:18">
      <c r="A246" s="80"/>
      <c r="B246" s="24" t="s">
        <v>1120</v>
      </c>
      <c r="C246" s="24"/>
      <c r="D246" s="24"/>
      <c r="E246" s="24"/>
      <c r="F246" s="24"/>
      <c r="G246" s="24" t="s">
        <v>746</v>
      </c>
      <c r="H246" s="78" t="s">
        <v>746</v>
      </c>
      <c r="I246" s="78" t="s">
        <v>746</v>
      </c>
      <c r="J246" s="24"/>
      <c r="K246" s="24"/>
      <c r="L246" s="79"/>
      <c r="M246" s="17"/>
      <c r="N246" s="17"/>
      <c r="O246" s="17"/>
      <c r="P246" s="17"/>
      <c r="Q246" s="17"/>
      <c r="R246" s="17"/>
    </row>
    <row r="247" spans="1:18">
      <c r="A247" s="80"/>
      <c r="B247" s="24" t="s">
        <v>1121</v>
      </c>
      <c r="C247" s="24"/>
      <c r="D247" s="24"/>
      <c r="E247" s="24"/>
      <c r="F247" s="24"/>
      <c r="G247" s="24" t="s">
        <v>746</v>
      </c>
      <c r="H247" s="78" t="s">
        <v>746</v>
      </c>
      <c r="I247" s="78" t="s">
        <v>746</v>
      </c>
      <c r="J247" s="24"/>
      <c r="K247" s="24"/>
      <c r="L247" s="79"/>
      <c r="M247" s="17"/>
      <c r="N247" s="17"/>
      <c r="O247" s="17"/>
      <c r="P247" s="17"/>
      <c r="Q247" s="17"/>
      <c r="R247" s="17"/>
    </row>
    <row r="248" spans="1:18">
      <c r="A248" s="80"/>
      <c r="B248" s="24" t="s">
        <v>1122</v>
      </c>
      <c r="C248" s="24"/>
      <c r="D248" s="24"/>
      <c r="E248" s="24"/>
      <c r="F248" s="24"/>
      <c r="G248" s="24" t="s">
        <v>1123</v>
      </c>
      <c r="H248" s="78" t="s">
        <v>1124</v>
      </c>
      <c r="I248" s="78" t="s">
        <v>1124</v>
      </c>
      <c r="J248" s="24"/>
      <c r="K248" s="24"/>
      <c r="L248" s="79"/>
      <c r="M248" s="17"/>
      <c r="N248" s="17"/>
      <c r="O248" s="17"/>
      <c r="P248" s="17"/>
      <c r="Q248" s="17"/>
      <c r="R248" s="17"/>
    </row>
    <row r="249" spans="1:18">
      <c r="A249" s="80"/>
      <c r="B249" s="24" t="s">
        <v>1125</v>
      </c>
      <c r="C249" s="24"/>
      <c r="D249" s="24"/>
      <c r="E249" s="24"/>
      <c r="F249" s="24"/>
      <c r="G249" s="24" t="s">
        <v>1126</v>
      </c>
      <c r="H249" s="78" t="s">
        <v>1127</v>
      </c>
      <c r="I249" s="78" t="s">
        <v>1127</v>
      </c>
      <c r="J249" s="24"/>
      <c r="K249" s="24"/>
      <c r="L249" s="79"/>
      <c r="M249" s="17"/>
      <c r="N249" s="17"/>
      <c r="O249" s="17"/>
      <c r="P249" s="17"/>
      <c r="Q249" s="17"/>
      <c r="R249" s="17"/>
    </row>
    <row r="250" spans="1:18">
      <c r="A250" s="80"/>
      <c r="B250" s="24" t="s">
        <v>1128</v>
      </c>
      <c r="C250" s="24"/>
      <c r="D250" s="24"/>
      <c r="E250" s="24"/>
      <c r="F250" s="24"/>
      <c r="G250" s="24" t="s">
        <v>1126</v>
      </c>
      <c r="H250" s="78" t="s">
        <v>1127</v>
      </c>
      <c r="I250" s="78" t="s">
        <v>1127</v>
      </c>
      <c r="J250" s="24"/>
      <c r="K250" s="24"/>
      <c r="L250" s="79"/>
      <c r="M250" s="17"/>
      <c r="N250" s="17"/>
      <c r="O250" s="17"/>
      <c r="P250" s="17"/>
      <c r="Q250" s="17"/>
      <c r="R250" s="17"/>
    </row>
    <row r="251" spans="1:18">
      <c r="A251" s="80"/>
      <c r="B251" s="24" t="s">
        <v>1129</v>
      </c>
      <c r="C251" s="24"/>
      <c r="D251" s="24"/>
      <c r="E251" s="24"/>
      <c r="F251" s="24"/>
      <c r="G251" s="24" t="s">
        <v>798</v>
      </c>
      <c r="H251" s="78" t="s">
        <v>798</v>
      </c>
      <c r="I251" s="78" t="s">
        <v>798</v>
      </c>
      <c r="J251" s="24"/>
      <c r="K251" s="24"/>
      <c r="L251" s="79"/>
      <c r="M251" s="17"/>
      <c r="N251" s="17"/>
      <c r="O251" s="17"/>
      <c r="P251" s="17"/>
      <c r="Q251" s="17"/>
      <c r="R251" s="17"/>
    </row>
    <row r="252" spans="1:18">
      <c r="A252" s="80"/>
      <c r="B252" s="24" t="s">
        <v>1130</v>
      </c>
      <c r="C252" s="24"/>
      <c r="D252" s="24"/>
      <c r="E252" s="24"/>
      <c r="F252" s="24"/>
      <c r="G252" s="24" t="s">
        <v>831</v>
      </c>
      <c r="H252" s="78" t="s">
        <v>831</v>
      </c>
      <c r="I252" s="78" t="s">
        <v>831</v>
      </c>
      <c r="J252" s="24"/>
      <c r="K252" s="24"/>
      <c r="L252" s="79"/>
      <c r="M252" s="17"/>
      <c r="N252" s="17"/>
      <c r="O252" s="17"/>
      <c r="P252" s="17"/>
      <c r="Q252" s="17"/>
      <c r="R252" s="17"/>
    </row>
    <row r="253" spans="1:18">
      <c r="A253" s="80"/>
      <c r="B253" s="24" t="s">
        <v>1131</v>
      </c>
      <c r="C253" s="24"/>
      <c r="D253" s="24"/>
      <c r="E253" s="24"/>
      <c r="F253" s="24"/>
      <c r="G253" s="24" t="s">
        <v>1132</v>
      </c>
      <c r="H253" s="78" t="s">
        <v>1133</v>
      </c>
      <c r="I253" s="78" t="s">
        <v>1133</v>
      </c>
      <c r="J253" s="24"/>
      <c r="K253" s="24"/>
      <c r="L253" s="79"/>
      <c r="M253" s="17"/>
      <c r="N253" s="17"/>
      <c r="O253" s="17"/>
      <c r="P253" s="17"/>
      <c r="Q253" s="17"/>
      <c r="R253" s="17"/>
    </row>
    <row r="254" spans="1:18">
      <c r="A254" s="80"/>
      <c r="B254" s="24" t="s">
        <v>1134</v>
      </c>
      <c r="C254" s="24"/>
      <c r="D254" s="24"/>
      <c r="E254" s="24"/>
      <c r="F254" s="24"/>
      <c r="G254" s="24" t="s">
        <v>978</v>
      </c>
      <c r="H254" s="78" t="s">
        <v>890</v>
      </c>
      <c r="I254" s="78" t="s">
        <v>890</v>
      </c>
      <c r="J254" s="24"/>
      <c r="K254" s="24"/>
      <c r="L254" s="79"/>
      <c r="M254" s="17"/>
      <c r="N254" s="17"/>
      <c r="O254" s="17"/>
      <c r="P254" s="17"/>
      <c r="Q254" s="17"/>
      <c r="R254" s="17"/>
    </row>
    <row r="255" spans="1:18">
      <c r="A255" s="80"/>
      <c r="B255" s="24" t="s">
        <v>1135</v>
      </c>
      <c r="C255" s="24"/>
      <c r="D255" s="24"/>
      <c r="E255" s="24"/>
      <c r="F255" s="24"/>
      <c r="G255" s="24" t="s">
        <v>978</v>
      </c>
      <c r="H255" s="78" t="s">
        <v>890</v>
      </c>
      <c r="I255" s="78" t="s">
        <v>890</v>
      </c>
      <c r="J255" s="24"/>
      <c r="K255" s="24"/>
      <c r="L255" s="79"/>
      <c r="M255" s="17"/>
      <c r="N255" s="17"/>
      <c r="O255" s="17"/>
      <c r="P255" s="17"/>
      <c r="Q255" s="17"/>
      <c r="R255" s="17"/>
    </row>
    <row r="256" spans="1:18">
      <c r="A256" s="80"/>
      <c r="B256" s="24" t="s">
        <v>1136</v>
      </c>
      <c r="C256" s="24"/>
      <c r="D256" s="24"/>
      <c r="E256" s="24"/>
      <c r="F256" s="24"/>
      <c r="G256" s="24" t="s">
        <v>1137</v>
      </c>
      <c r="H256" s="78" t="s">
        <v>740</v>
      </c>
      <c r="I256" s="78" t="s">
        <v>740</v>
      </c>
      <c r="J256" s="24"/>
      <c r="K256" s="24"/>
      <c r="L256" s="79"/>
      <c r="M256" s="17"/>
      <c r="N256" s="17"/>
      <c r="O256" s="17"/>
      <c r="P256" s="17"/>
      <c r="Q256" s="17"/>
      <c r="R256" s="17"/>
    </row>
    <row r="257" spans="1:18">
      <c r="A257" s="80"/>
      <c r="B257" s="24" t="s">
        <v>1138</v>
      </c>
      <c r="C257" s="24"/>
      <c r="D257" s="24"/>
      <c r="E257" s="24"/>
      <c r="F257" s="24"/>
      <c r="G257" s="24" t="s">
        <v>1137</v>
      </c>
      <c r="H257" s="78" t="s">
        <v>744</v>
      </c>
      <c r="I257" s="78" t="s">
        <v>744</v>
      </c>
      <c r="J257" s="24"/>
      <c r="K257" s="24"/>
      <c r="L257" s="79"/>
      <c r="M257" s="17"/>
      <c r="N257" s="17"/>
      <c r="O257" s="17"/>
      <c r="P257" s="17"/>
      <c r="Q257" s="17"/>
      <c r="R257" s="17"/>
    </row>
    <row r="258" spans="1:18">
      <c r="A258" s="80"/>
      <c r="B258" s="24" t="s">
        <v>1139</v>
      </c>
      <c r="C258" s="24"/>
      <c r="D258" s="24"/>
      <c r="E258" s="24"/>
      <c r="F258" s="24"/>
      <c r="G258" s="24" t="s">
        <v>1140</v>
      </c>
      <c r="H258" s="78" t="s">
        <v>1141</v>
      </c>
      <c r="I258" s="78" t="s">
        <v>1141</v>
      </c>
      <c r="J258" s="24"/>
      <c r="K258" s="24"/>
      <c r="L258" s="79"/>
      <c r="M258" s="17"/>
      <c r="N258" s="17"/>
      <c r="O258" s="17"/>
      <c r="P258" s="17"/>
      <c r="Q258" s="17"/>
      <c r="R258" s="17"/>
    </row>
    <row r="259" spans="1:18">
      <c r="A259" s="80"/>
      <c r="B259" s="24" t="s">
        <v>1142</v>
      </c>
      <c r="C259" s="24"/>
      <c r="D259" s="24"/>
      <c r="E259" s="24"/>
      <c r="F259" s="24"/>
      <c r="G259" s="24" t="s">
        <v>1143</v>
      </c>
      <c r="H259" s="78" t="s">
        <v>978</v>
      </c>
      <c r="I259" s="78" t="s">
        <v>978</v>
      </c>
      <c r="J259" s="24"/>
      <c r="K259" s="24"/>
      <c r="L259" s="79"/>
      <c r="M259" s="17"/>
      <c r="N259" s="17"/>
      <c r="O259" s="17"/>
      <c r="P259" s="17"/>
      <c r="Q259" s="17"/>
      <c r="R259" s="17"/>
    </row>
    <row r="260" spans="1:18">
      <c r="A260" s="80"/>
      <c r="B260" s="24" t="s">
        <v>1144</v>
      </c>
      <c r="C260" s="24"/>
      <c r="D260" s="24"/>
      <c r="E260" s="24"/>
      <c r="F260" s="24"/>
      <c r="G260" s="24" t="s">
        <v>1143</v>
      </c>
      <c r="H260" s="78" t="s">
        <v>978</v>
      </c>
      <c r="I260" s="78" t="s">
        <v>978</v>
      </c>
      <c r="J260" s="24"/>
      <c r="K260" s="24"/>
      <c r="L260" s="79"/>
      <c r="M260" s="17"/>
      <c r="N260" s="17"/>
      <c r="O260" s="17"/>
      <c r="P260" s="17"/>
      <c r="Q260" s="17"/>
      <c r="R260" s="17"/>
    </row>
    <row r="261" spans="1:18">
      <c r="A261" s="80"/>
      <c r="B261" s="24" t="s">
        <v>1145</v>
      </c>
      <c r="C261" s="24"/>
      <c r="D261" s="24"/>
      <c r="E261" s="24"/>
      <c r="F261" s="24"/>
      <c r="G261" s="24" t="s">
        <v>1090</v>
      </c>
      <c r="H261" s="78" t="s">
        <v>1146</v>
      </c>
      <c r="I261" s="78" t="s">
        <v>1146</v>
      </c>
      <c r="J261" s="24"/>
      <c r="K261" s="24"/>
      <c r="L261" s="79"/>
      <c r="M261" s="17"/>
      <c r="N261" s="17"/>
      <c r="O261" s="17"/>
      <c r="P261" s="17"/>
      <c r="Q261" s="17"/>
      <c r="R261" s="17"/>
    </row>
    <row r="262" spans="1:18">
      <c r="A262" s="80"/>
      <c r="B262" s="24" t="s">
        <v>1147</v>
      </c>
      <c r="C262" s="24"/>
      <c r="D262" s="24"/>
      <c r="E262" s="24"/>
      <c r="F262" s="24"/>
      <c r="G262" s="24" t="s">
        <v>917</v>
      </c>
      <c r="H262" s="78" t="s">
        <v>917</v>
      </c>
      <c r="I262" s="78" t="s">
        <v>917</v>
      </c>
      <c r="J262" s="24"/>
      <c r="K262" s="24"/>
      <c r="L262" s="79"/>
      <c r="M262" s="17"/>
      <c r="N262" s="17"/>
      <c r="O262" s="17"/>
      <c r="P262" s="17"/>
      <c r="Q262" s="17"/>
      <c r="R262" s="17"/>
    </row>
    <row r="263" spans="1:18">
      <c r="A263" s="80"/>
      <c r="B263" s="24" t="s">
        <v>1148</v>
      </c>
      <c r="C263" s="24"/>
      <c r="D263" s="24"/>
      <c r="E263" s="24"/>
      <c r="F263" s="24"/>
      <c r="G263" s="24" t="s">
        <v>877</v>
      </c>
      <c r="H263" s="78" t="s">
        <v>877</v>
      </c>
      <c r="I263" s="78" t="s">
        <v>877</v>
      </c>
      <c r="J263" s="24"/>
      <c r="K263" s="24"/>
      <c r="L263" s="79"/>
      <c r="M263" s="17"/>
      <c r="N263" s="17"/>
      <c r="O263" s="17"/>
      <c r="P263" s="17"/>
      <c r="Q263" s="17"/>
      <c r="R263" s="17"/>
    </row>
    <row r="264" spans="1:18">
      <c r="A264" s="80"/>
      <c r="B264" s="24" t="s">
        <v>1149</v>
      </c>
      <c r="C264" s="24"/>
      <c r="D264" s="24"/>
      <c r="E264" s="24"/>
      <c r="F264" s="24"/>
      <c r="G264" s="24" t="s">
        <v>1150</v>
      </c>
      <c r="H264" s="78" t="s">
        <v>1150</v>
      </c>
      <c r="I264" s="78" t="s">
        <v>1150</v>
      </c>
      <c r="J264" s="24"/>
      <c r="K264" s="24"/>
      <c r="L264" s="79"/>
      <c r="M264" s="17"/>
      <c r="N264" s="17"/>
      <c r="O264" s="17"/>
      <c r="P264" s="17"/>
      <c r="Q264" s="17"/>
      <c r="R264" s="17"/>
    </row>
    <row r="265" spans="1:18">
      <c r="A265" s="80"/>
      <c r="B265" s="24" t="s">
        <v>1151</v>
      </c>
      <c r="C265" s="24"/>
      <c r="D265" s="24"/>
      <c r="E265" s="24"/>
      <c r="F265" s="24"/>
      <c r="G265" s="24" t="s">
        <v>1152</v>
      </c>
      <c r="H265" s="78" t="s">
        <v>1153</v>
      </c>
      <c r="I265" s="78" t="s">
        <v>1153</v>
      </c>
      <c r="J265" s="24"/>
      <c r="K265" s="24"/>
      <c r="L265" s="79"/>
      <c r="M265" s="17"/>
      <c r="N265" s="17"/>
      <c r="O265" s="17"/>
      <c r="P265" s="17"/>
      <c r="Q265" s="17"/>
      <c r="R265" s="17"/>
    </row>
    <row r="266" spans="1:18">
      <c r="A266" s="80"/>
      <c r="B266" s="24" t="s">
        <v>1154</v>
      </c>
      <c r="C266" s="24"/>
      <c r="D266" s="24"/>
      <c r="E266" s="24"/>
      <c r="F266" s="24"/>
      <c r="G266" s="24" t="s">
        <v>872</v>
      </c>
      <c r="H266" s="78" t="s">
        <v>1155</v>
      </c>
      <c r="I266" s="78" t="s">
        <v>1155</v>
      </c>
      <c r="J266" s="24"/>
      <c r="K266" s="24"/>
      <c r="L266" s="79"/>
      <c r="M266" s="17"/>
      <c r="N266" s="17"/>
      <c r="O266" s="17"/>
      <c r="P266" s="17"/>
      <c r="Q266" s="17"/>
      <c r="R266" s="17"/>
    </row>
    <row r="267" spans="1:18">
      <c r="A267" s="80"/>
      <c r="B267" s="24" t="s">
        <v>1156</v>
      </c>
      <c r="C267" s="24"/>
      <c r="D267" s="24"/>
      <c r="E267" s="24"/>
      <c r="F267" s="24"/>
      <c r="G267" s="24" t="s">
        <v>1157</v>
      </c>
      <c r="H267" s="78" t="s">
        <v>1158</v>
      </c>
      <c r="I267" s="78" t="s">
        <v>1158</v>
      </c>
      <c r="J267" s="24"/>
      <c r="K267" s="24"/>
      <c r="L267" s="79"/>
      <c r="M267" s="17"/>
      <c r="N267" s="17"/>
      <c r="O267" s="17"/>
      <c r="P267" s="17"/>
      <c r="Q267" s="17"/>
      <c r="R267" s="17"/>
    </row>
    <row r="268" spans="1:18">
      <c r="A268" s="80"/>
      <c r="B268" s="24" t="s">
        <v>1159</v>
      </c>
      <c r="C268" s="24"/>
      <c r="D268" s="24"/>
      <c r="E268" s="24"/>
      <c r="F268" s="24"/>
      <c r="G268" s="81" t="s">
        <v>747</v>
      </c>
      <c r="H268" s="78" t="s">
        <v>747</v>
      </c>
      <c r="I268" s="78" t="s">
        <v>747</v>
      </c>
      <c r="J268" s="24"/>
      <c r="K268" s="24"/>
      <c r="L268" s="79"/>
      <c r="M268" s="17"/>
      <c r="N268" s="17"/>
      <c r="O268" s="17"/>
      <c r="P268" s="17"/>
      <c r="Q268" s="17"/>
      <c r="R268" s="17"/>
    </row>
    <row r="269" spans="1:18">
      <c r="A269" s="80"/>
      <c r="B269" s="24" t="s">
        <v>1160</v>
      </c>
      <c r="C269" s="24"/>
      <c r="D269" s="24"/>
      <c r="E269" s="24"/>
      <c r="F269" s="24"/>
      <c r="G269" s="81" t="s">
        <v>747</v>
      </c>
      <c r="H269" s="78" t="s">
        <v>747</v>
      </c>
      <c r="I269" s="78" t="s">
        <v>747</v>
      </c>
      <c r="J269" s="24"/>
      <c r="K269" s="24"/>
      <c r="L269" s="79"/>
      <c r="M269" s="17"/>
      <c r="N269" s="17"/>
      <c r="O269" s="17"/>
      <c r="P269" s="17"/>
      <c r="Q269" s="17"/>
      <c r="R269" s="17"/>
    </row>
    <row r="270" spans="1:18">
      <c r="A270" s="80"/>
      <c r="B270" s="24" t="s">
        <v>1161</v>
      </c>
      <c r="C270" s="24"/>
      <c r="D270" s="24"/>
      <c r="E270" s="24"/>
      <c r="F270" s="24"/>
      <c r="G270" s="24" t="s">
        <v>1162</v>
      </c>
      <c r="H270" s="78" t="s">
        <v>1143</v>
      </c>
      <c r="I270" s="78" t="s">
        <v>1143</v>
      </c>
      <c r="J270" s="24"/>
      <c r="K270" s="24"/>
      <c r="L270" s="79"/>
      <c r="M270" s="17"/>
      <c r="N270" s="17"/>
      <c r="O270" s="17"/>
      <c r="P270" s="17"/>
      <c r="Q270" s="17"/>
      <c r="R270" s="17"/>
    </row>
    <row r="271" spans="1:18">
      <c r="A271" s="80"/>
      <c r="B271" s="24" t="s">
        <v>1163</v>
      </c>
      <c r="C271" s="24"/>
      <c r="D271" s="24"/>
      <c r="E271" s="24"/>
      <c r="F271" s="24"/>
      <c r="G271" s="24" t="s">
        <v>1162</v>
      </c>
      <c r="H271" s="78" t="s">
        <v>1143</v>
      </c>
      <c r="I271" s="78" t="s">
        <v>1143</v>
      </c>
      <c r="J271" s="24"/>
      <c r="K271" s="24"/>
      <c r="L271" s="79"/>
      <c r="M271" s="17"/>
      <c r="N271" s="17"/>
      <c r="O271" s="17"/>
      <c r="P271" s="17"/>
      <c r="Q271" s="17"/>
      <c r="R271" s="17"/>
    </row>
    <row r="272" spans="1:18">
      <c r="A272" s="80"/>
      <c r="B272" s="24" t="s">
        <v>1164</v>
      </c>
      <c r="C272" s="24"/>
      <c r="D272" s="24"/>
      <c r="E272" s="24"/>
      <c r="F272" s="24"/>
      <c r="G272" s="24" t="s">
        <v>1165</v>
      </c>
      <c r="H272" s="78" t="s">
        <v>1165</v>
      </c>
      <c r="I272" s="78" t="s">
        <v>1165</v>
      </c>
      <c r="J272" s="24"/>
      <c r="K272" s="24"/>
      <c r="L272" s="79"/>
      <c r="M272" s="17"/>
      <c r="N272" s="17"/>
      <c r="O272" s="17"/>
      <c r="P272" s="17"/>
      <c r="Q272" s="17"/>
      <c r="R272" s="17"/>
    </row>
    <row r="273" spans="1:18">
      <c r="A273" s="80"/>
      <c r="B273" s="24" t="s">
        <v>1166</v>
      </c>
      <c r="C273" s="24"/>
      <c r="D273" s="24"/>
      <c r="E273" s="24"/>
      <c r="F273" s="24"/>
      <c r="G273" s="24" t="s">
        <v>1157</v>
      </c>
      <c r="H273" s="78" t="s">
        <v>746</v>
      </c>
      <c r="I273" s="78" t="s">
        <v>746</v>
      </c>
      <c r="J273" s="24"/>
      <c r="K273" s="24"/>
      <c r="L273" s="79"/>
      <c r="M273" s="17"/>
      <c r="N273" s="17"/>
      <c r="O273" s="17"/>
      <c r="P273" s="17"/>
      <c r="Q273" s="17"/>
      <c r="R273" s="17"/>
    </row>
    <row r="274" spans="1:18">
      <c r="A274" s="80"/>
      <c r="B274" s="24" t="s">
        <v>1167</v>
      </c>
      <c r="C274" s="24"/>
      <c r="D274" s="24"/>
      <c r="E274" s="24"/>
      <c r="F274" s="24"/>
      <c r="G274" s="24" t="s">
        <v>1157</v>
      </c>
      <c r="H274" s="78" t="s">
        <v>746</v>
      </c>
      <c r="I274" s="78" t="s">
        <v>746</v>
      </c>
      <c r="J274" s="24"/>
      <c r="K274" s="24"/>
      <c r="L274" s="79"/>
      <c r="M274" s="17"/>
      <c r="N274" s="17"/>
      <c r="O274" s="17"/>
      <c r="P274" s="17"/>
      <c r="Q274" s="17"/>
      <c r="R274" s="17"/>
    </row>
    <row r="275" spans="1:18">
      <c r="A275" s="80"/>
      <c r="B275" s="24" t="s">
        <v>1168</v>
      </c>
      <c r="C275" s="24"/>
      <c r="D275" s="24"/>
      <c r="E275" s="24"/>
      <c r="F275" s="24"/>
      <c r="G275" s="24" t="s">
        <v>835</v>
      </c>
      <c r="H275" s="78" t="s">
        <v>740</v>
      </c>
      <c r="I275" s="78" t="s">
        <v>740</v>
      </c>
      <c r="J275" s="24"/>
      <c r="K275" s="24"/>
      <c r="L275" s="79"/>
      <c r="M275" s="17"/>
      <c r="N275" s="17"/>
      <c r="O275" s="17"/>
      <c r="P275" s="17"/>
      <c r="Q275" s="17"/>
      <c r="R275" s="17"/>
    </row>
    <row r="276" spans="1:18">
      <c r="A276" s="80"/>
      <c r="B276" s="24" t="s">
        <v>1169</v>
      </c>
      <c r="C276" s="24"/>
      <c r="D276" s="24"/>
      <c r="E276" s="24"/>
      <c r="F276" s="24"/>
      <c r="G276" s="24" t="s">
        <v>1170</v>
      </c>
      <c r="H276" s="78" t="s">
        <v>744</v>
      </c>
      <c r="I276" s="78" t="s">
        <v>744</v>
      </c>
      <c r="J276" s="24"/>
      <c r="K276" s="24"/>
      <c r="L276" s="79"/>
      <c r="M276" s="17"/>
      <c r="N276" s="17"/>
      <c r="O276" s="17"/>
      <c r="P276" s="17"/>
      <c r="Q276" s="17"/>
      <c r="R276" s="17"/>
    </row>
    <row r="277" spans="1:18">
      <c r="A277" s="80"/>
      <c r="B277" s="24" t="s">
        <v>1171</v>
      </c>
      <c r="C277" s="24"/>
      <c r="D277" s="24"/>
      <c r="E277" s="24"/>
      <c r="F277" s="24"/>
      <c r="G277" s="24" t="s">
        <v>1172</v>
      </c>
      <c r="H277" s="78" t="s">
        <v>1173</v>
      </c>
      <c r="I277" s="78" t="s">
        <v>1173</v>
      </c>
      <c r="J277" s="24"/>
      <c r="K277" s="24"/>
      <c r="L277" s="79"/>
      <c r="M277" s="17"/>
      <c r="N277" s="17"/>
      <c r="O277" s="17"/>
      <c r="P277" s="17"/>
      <c r="Q277" s="17"/>
      <c r="R277" s="17"/>
    </row>
    <row r="278" spans="1:18">
      <c r="A278" s="80"/>
      <c r="B278" s="24" t="s">
        <v>1174</v>
      </c>
      <c r="C278" s="24"/>
      <c r="D278" s="24"/>
      <c r="E278" s="24"/>
      <c r="F278" s="24"/>
      <c r="G278" s="24" t="s">
        <v>1013</v>
      </c>
      <c r="H278" s="78" t="s">
        <v>1013</v>
      </c>
      <c r="I278" s="78" t="s">
        <v>1013</v>
      </c>
      <c r="J278" s="24"/>
      <c r="K278" s="24"/>
      <c r="L278" s="79"/>
      <c r="M278" s="17"/>
      <c r="N278" s="17"/>
      <c r="O278" s="17"/>
      <c r="P278" s="17"/>
      <c r="Q278" s="17"/>
      <c r="R278" s="17"/>
    </row>
    <row r="279" spans="1:18">
      <c r="A279" s="80"/>
      <c r="B279" s="24" t="s">
        <v>1175</v>
      </c>
      <c r="C279" s="24"/>
      <c r="D279" s="24"/>
      <c r="E279" s="24"/>
      <c r="F279" s="24"/>
      <c r="G279" s="24" t="s">
        <v>1013</v>
      </c>
      <c r="H279" s="78" t="s">
        <v>1013</v>
      </c>
      <c r="I279" s="78" t="s">
        <v>1013</v>
      </c>
      <c r="J279" s="24"/>
      <c r="K279" s="24"/>
      <c r="L279" s="79"/>
      <c r="M279" s="17"/>
      <c r="N279" s="17"/>
      <c r="O279" s="17"/>
      <c r="P279" s="17"/>
      <c r="Q279" s="17"/>
      <c r="R279" s="17"/>
    </row>
    <row r="280" spans="1:18">
      <c r="A280" s="80"/>
      <c r="B280" s="24" t="s">
        <v>1176</v>
      </c>
      <c r="C280" s="24"/>
      <c r="D280" s="24"/>
      <c r="E280" s="24"/>
      <c r="F280" s="24"/>
      <c r="G280" s="24" t="s">
        <v>1087</v>
      </c>
      <c r="H280" s="78" t="s">
        <v>1087</v>
      </c>
      <c r="I280" s="78" t="s">
        <v>1087</v>
      </c>
      <c r="J280" s="24"/>
      <c r="K280" s="24"/>
      <c r="L280" s="79"/>
      <c r="M280" s="17"/>
      <c r="N280" s="17"/>
      <c r="O280" s="17"/>
      <c r="P280" s="17"/>
      <c r="Q280" s="17"/>
      <c r="R280" s="17"/>
    </row>
    <row r="281" spans="1:18">
      <c r="A281" s="80"/>
      <c r="B281" s="24" t="s">
        <v>1177</v>
      </c>
      <c r="C281" s="24"/>
      <c r="D281" s="24"/>
      <c r="E281" s="24"/>
      <c r="F281" s="24"/>
      <c r="G281" s="24" t="s">
        <v>1178</v>
      </c>
      <c r="H281" s="78" t="s">
        <v>1178</v>
      </c>
      <c r="I281" s="78" t="s">
        <v>1178</v>
      </c>
      <c r="J281" s="24"/>
      <c r="K281" s="24"/>
      <c r="L281" s="79"/>
      <c r="M281" s="17"/>
      <c r="N281" s="17"/>
      <c r="O281" s="17"/>
      <c r="P281" s="17"/>
      <c r="Q281" s="17"/>
      <c r="R281" s="17"/>
    </row>
    <row r="282" spans="1:18">
      <c r="A282" s="80"/>
      <c r="B282" s="24" t="s">
        <v>1179</v>
      </c>
      <c r="C282" s="24"/>
      <c r="D282" s="24"/>
      <c r="E282" s="24"/>
      <c r="F282" s="24"/>
      <c r="G282" s="24" t="s">
        <v>1180</v>
      </c>
      <c r="H282" s="78" t="s">
        <v>1180</v>
      </c>
      <c r="I282" s="78" t="s">
        <v>1180</v>
      </c>
      <c r="J282" s="24"/>
      <c r="K282" s="24"/>
      <c r="L282" s="79"/>
      <c r="M282" s="17"/>
      <c r="N282" s="17"/>
      <c r="O282" s="17"/>
      <c r="P282" s="17"/>
      <c r="Q282" s="17"/>
      <c r="R282" s="17"/>
    </row>
    <row r="283" spans="1:18">
      <c r="A283" s="80"/>
      <c r="B283" s="24" t="s">
        <v>1181</v>
      </c>
      <c r="C283" s="24"/>
      <c r="D283" s="24"/>
      <c r="E283" s="24"/>
      <c r="F283" s="24"/>
      <c r="G283" s="24" t="s">
        <v>1182</v>
      </c>
      <c r="H283" s="78" t="s">
        <v>1182</v>
      </c>
      <c r="I283" s="78" t="s">
        <v>1182</v>
      </c>
      <c r="J283" s="24"/>
      <c r="K283" s="24"/>
      <c r="L283" s="79"/>
      <c r="M283" s="17"/>
      <c r="N283" s="17"/>
      <c r="O283" s="17"/>
      <c r="P283" s="17"/>
      <c r="Q283" s="17"/>
      <c r="R283" s="17"/>
    </row>
    <row r="284" spans="1:18">
      <c r="A284" s="80"/>
      <c r="B284" s="24" t="s">
        <v>1183</v>
      </c>
      <c r="C284" s="24"/>
      <c r="D284" s="24"/>
      <c r="E284" s="24"/>
      <c r="F284" s="24"/>
      <c r="G284" s="24" t="s">
        <v>790</v>
      </c>
      <c r="H284" s="78" t="s">
        <v>790</v>
      </c>
      <c r="I284" s="78" t="s">
        <v>790</v>
      </c>
      <c r="J284" s="24"/>
      <c r="K284" s="24"/>
      <c r="L284" s="79"/>
      <c r="M284" s="17"/>
      <c r="N284" s="17"/>
      <c r="O284" s="17"/>
      <c r="P284" s="17"/>
      <c r="Q284" s="17"/>
      <c r="R284" s="17"/>
    </row>
    <row r="285" spans="1:18">
      <c r="A285" s="80"/>
      <c r="B285" s="24" t="s">
        <v>1184</v>
      </c>
      <c r="C285" s="24"/>
      <c r="D285" s="24"/>
      <c r="E285" s="24"/>
      <c r="F285" s="24"/>
      <c r="G285" s="24" t="s">
        <v>776</v>
      </c>
      <c r="H285" s="78" t="s">
        <v>776</v>
      </c>
      <c r="I285" s="78" t="s">
        <v>776</v>
      </c>
      <c r="J285" s="24"/>
      <c r="K285" s="24"/>
      <c r="L285" s="79"/>
      <c r="M285" s="17"/>
      <c r="N285" s="17"/>
      <c r="O285" s="17"/>
      <c r="P285" s="17"/>
      <c r="Q285" s="17"/>
      <c r="R285" s="17"/>
    </row>
    <row r="286" spans="1:18">
      <c r="A286" s="80"/>
      <c r="B286" s="24" t="s">
        <v>1185</v>
      </c>
      <c r="C286" s="24"/>
      <c r="D286" s="24"/>
      <c r="E286" s="24"/>
      <c r="F286" s="24"/>
      <c r="G286" s="24" t="s">
        <v>768</v>
      </c>
      <c r="H286" s="78" t="s">
        <v>768</v>
      </c>
      <c r="I286" s="78" t="s">
        <v>768</v>
      </c>
      <c r="J286" s="24"/>
      <c r="K286" s="24"/>
      <c r="L286" s="79"/>
      <c r="M286" s="17"/>
      <c r="N286" s="17"/>
      <c r="O286" s="17"/>
      <c r="P286" s="17"/>
      <c r="Q286" s="17"/>
      <c r="R286" s="17"/>
    </row>
    <row r="287" spans="1:18">
      <c r="A287" s="80"/>
      <c r="B287" s="24" t="s">
        <v>1186</v>
      </c>
      <c r="C287" s="24"/>
      <c r="D287" s="24"/>
      <c r="E287" s="24"/>
      <c r="F287" s="24"/>
      <c r="G287" s="24" t="s">
        <v>1187</v>
      </c>
      <c r="H287" s="78" t="s">
        <v>1024</v>
      </c>
      <c r="I287" s="78" t="s">
        <v>1024</v>
      </c>
      <c r="J287" s="24"/>
      <c r="K287" s="24"/>
      <c r="L287" s="79"/>
      <c r="M287" s="17"/>
      <c r="N287" s="17"/>
      <c r="O287" s="17"/>
      <c r="P287" s="17"/>
      <c r="Q287" s="17"/>
      <c r="R287" s="17"/>
    </row>
    <row r="288" spans="1:18">
      <c r="A288" s="80"/>
      <c r="B288" s="24" t="s">
        <v>1188</v>
      </c>
      <c r="C288" s="24"/>
      <c r="D288" s="24"/>
      <c r="E288" s="24"/>
      <c r="F288" s="24"/>
      <c r="G288" s="24" t="s">
        <v>846</v>
      </c>
      <c r="H288" s="78" t="s">
        <v>1024</v>
      </c>
      <c r="I288" s="78" t="s">
        <v>1024</v>
      </c>
      <c r="J288" s="24"/>
      <c r="K288" s="24"/>
      <c r="L288" s="79"/>
      <c r="M288" s="17"/>
      <c r="N288" s="17"/>
      <c r="O288" s="17"/>
      <c r="P288" s="17"/>
      <c r="Q288" s="17"/>
      <c r="R288" s="17"/>
    </row>
    <row r="289" spans="1:18">
      <c r="A289" s="80"/>
      <c r="B289" s="24" t="s">
        <v>1189</v>
      </c>
      <c r="C289" s="24"/>
      <c r="D289" s="24"/>
      <c r="E289" s="24"/>
      <c r="F289" s="24"/>
      <c r="G289" s="24" t="s">
        <v>807</v>
      </c>
      <c r="H289" s="78" t="s">
        <v>807</v>
      </c>
      <c r="I289" s="78" t="s">
        <v>807</v>
      </c>
      <c r="J289" s="24"/>
      <c r="K289" s="24"/>
      <c r="L289" s="79"/>
      <c r="M289" s="17"/>
      <c r="N289" s="17"/>
      <c r="O289" s="17"/>
      <c r="P289" s="17"/>
      <c r="Q289" s="17"/>
      <c r="R289" s="17"/>
    </row>
    <row r="290" spans="1:18">
      <c r="A290" s="80"/>
      <c r="B290" s="24" t="s">
        <v>1190</v>
      </c>
      <c r="C290" s="24"/>
      <c r="D290" s="24"/>
      <c r="E290" s="24"/>
      <c r="F290" s="24"/>
      <c r="G290" s="24" t="s">
        <v>740</v>
      </c>
      <c r="H290" s="78" t="s">
        <v>740</v>
      </c>
      <c r="I290" s="78" t="s">
        <v>740</v>
      </c>
      <c r="J290" s="24"/>
      <c r="K290" s="24"/>
      <c r="L290" s="79"/>
      <c r="M290" s="17"/>
      <c r="N290" s="17"/>
      <c r="O290" s="17"/>
      <c r="P290" s="17"/>
      <c r="Q290" s="17"/>
      <c r="R290" s="17"/>
    </row>
    <row r="291" spans="1:18">
      <c r="A291" s="80"/>
      <c r="B291" s="24" t="s">
        <v>1191</v>
      </c>
      <c r="C291" s="24"/>
      <c r="D291" s="24"/>
      <c r="E291" s="24"/>
      <c r="F291" s="24"/>
      <c r="G291" s="24" t="s">
        <v>957</v>
      </c>
      <c r="H291" s="78" t="s">
        <v>1192</v>
      </c>
      <c r="I291" s="78" t="s">
        <v>1192</v>
      </c>
      <c r="J291" s="24"/>
      <c r="K291" s="24"/>
      <c r="L291" s="79"/>
      <c r="M291" s="17"/>
      <c r="N291" s="17"/>
      <c r="O291" s="17"/>
      <c r="P291" s="17"/>
      <c r="Q291" s="17"/>
      <c r="R291" s="17"/>
    </row>
    <row r="292" spans="1:18">
      <c r="A292" s="80"/>
      <c r="B292" s="24" t="s">
        <v>1193</v>
      </c>
      <c r="C292" s="24"/>
      <c r="D292" s="24"/>
      <c r="E292" s="24"/>
      <c r="F292" s="24"/>
      <c r="G292" s="24" t="s">
        <v>1194</v>
      </c>
      <c r="H292" s="78" t="s">
        <v>1192</v>
      </c>
      <c r="I292" s="78" t="s">
        <v>1192</v>
      </c>
      <c r="J292" s="24"/>
      <c r="K292" s="24"/>
      <c r="L292" s="79"/>
      <c r="M292" s="17"/>
      <c r="N292" s="17"/>
      <c r="O292" s="17"/>
      <c r="P292" s="17"/>
      <c r="Q292" s="17"/>
      <c r="R292" s="17"/>
    </row>
    <row r="293" spans="1:18">
      <c r="A293" s="80"/>
      <c r="B293" s="24" t="s">
        <v>1195</v>
      </c>
      <c r="C293" s="24"/>
      <c r="D293" s="24"/>
      <c r="E293" s="24"/>
      <c r="F293" s="24"/>
      <c r="G293" s="24" t="s">
        <v>1196</v>
      </c>
      <c r="H293" s="78" t="s">
        <v>952</v>
      </c>
      <c r="I293" s="78" t="s">
        <v>952</v>
      </c>
      <c r="J293" s="24"/>
      <c r="K293" s="24"/>
      <c r="L293" s="79"/>
      <c r="M293" s="17"/>
      <c r="N293" s="17"/>
      <c r="O293" s="17"/>
      <c r="P293" s="17"/>
      <c r="Q293" s="17"/>
      <c r="R293" s="17"/>
    </row>
    <row r="294" spans="1:18">
      <c r="A294" s="80"/>
      <c r="B294" s="24" t="s">
        <v>1197</v>
      </c>
      <c r="C294" s="24"/>
      <c r="D294" s="24"/>
      <c r="E294" s="24"/>
      <c r="F294" s="24"/>
      <c r="G294" s="24" t="s">
        <v>885</v>
      </c>
      <c r="H294" s="78" t="s">
        <v>952</v>
      </c>
      <c r="I294" s="78" t="s">
        <v>952</v>
      </c>
      <c r="J294" s="24"/>
      <c r="K294" s="24"/>
      <c r="L294" s="79"/>
      <c r="M294" s="17"/>
      <c r="N294" s="17"/>
      <c r="O294" s="17"/>
      <c r="P294" s="17"/>
      <c r="Q294" s="17"/>
      <c r="R294" s="17"/>
    </row>
    <row r="295" spans="1:18">
      <c r="A295" s="80"/>
      <c r="B295" s="24" t="s">
        <v>1198</v>
      </c>
      <c r="C295" s="24"/>
      <c r="D295" s="24"/>
      <c r="E295" s="24"/>
      <c r="F295" s="24"/>
      <c r="G295" s="24" t="s">
        <v>885</v>
      </c>
      <c r="H295" s="78" t="s">
        <v>740</v>
      </c>
      <c r="I295" s="78" t="s">
        <v>740</v>
      </c>
      <c r="J295" s="24"/>
      <c r="K295" s="24"/>
      <c r="L295" s="79"/>
      <c r="M295" s="17"/>
      <c r="N295" s="17"/>
      <c r="O295" s="17"/>
      <c r="P295" s="17"/>
      <c r="Q295" s="17"/>
      <c r="R295" s="17"/>
    </row>
    <row r="296" spans="1:18">
      <c r="A296" s="80"/>
      <c r="B296" s="24" t="s">
        <v>1199</v>
      </c>
      <c r="C296" s="24"/>
      <c r="D296" s="24"/>
      <c r="E296" s="24"/>
      <c r="F296" s="24"/>
      <c r="G296" s="24" t="s">
        <v>932</v>
      </c>
      <c r="H296" s="78" t="s">
        <v>964</v>
      </c>
      <c r="I296" s="78" t="s">
        <v>964</v>
      </c>
      <c r="J296" s="24"/>
      <c r="K296" s="24"/>
      <c r="L296" s="79"/>
      <c r="M296" s="17"/>
      <c r="N296" s="17"/>
      <c r="O296" s="17"/>
      <c r="P296" s="17"/>
      <c r="Q296" s="17"/>
      <c r="R296" s="17"/>
    </row>
    <row r="297" spans="1:18">
      <c r="A297" s="80"/>
      <c r="B297" s="24" t="s">
        <v>1200</v>
      </c>
      <c r="C297" s="24"/>
      <c r="D297" s="24"/>
      <c r="E297" s="24"/>
      <c r="F297" s="24"/>
      <c r="G297" s="24" t="s">
        <v>1082</v>
      </c>
      <c r="H297" s="78" t="s">
        <v>1082</v>
      </c>
      <c r="I297" s="78" t="s">
        <v>1082</v>
      </c>
      <c r="J297" s="24"/>
      <c r="K297" s="24"/>
      <c r="L297" s="79"/>
      <c r="M297" s="17"/>
      <c r="N297" s="17"/>
      <c r="O297" s="17"/>
      <c r="P297" s="17"/>
      <c r="Q297" s="17"/>
      <c r="R297" s="17"/>
    </row>
    <row r="298" spans="1:18">
      <c r="A298" s="80"/>
      <c r="B298" s="24" t="s">
        <v>1201</v>
      </c>
      <c r="C298" s="24"/>
      <c r="D298" s="24"/>
      <c r="E298" s="24"/>
      <c r="F298" s="24"/>
      <c r="G298" s="24" t="s">
        <v>1082</v>
      </c>
      <c r="H298" s="78" t="s">
        <v>1082</v>
      </c>
      <c r="I298" s="78" t="s">
        <v>1082</v>
      </c>
      <c r="J298" s="24"/>
      <c r="K298" s="24"/>
      <c r="L298" s="79"/>
      <c r="M298" s="17"/>
      <c r="N298" s="17"/>
      <c r="O298" s="17"/>
      <c r="P298" s="17"/>
      <c r="Q298" s="17"/>
      <c r="R298" s="17"/>
    </row>
    <row r="299" spans="1:18">
      <c r="A299" s="80"/>
      <c r="B299" s="24" t="s">
        <v>1202</v>
      </c>
      <c r="C299" s="24"/>
      <c r="D299" s="24"/>
      <c r="E299" s="24"/>
      <c r="F299" s="24"/>
      <c r="G299" s="24" t="s">
        <v>1203</v>
      </c>
      <c r="H299" s="78" t="s">
        <v>1204</v>
      </c>
      <c r="I299" s="78" t="s">
        <v>1204</v>
      </c>
      <c r="J299" s="24"/>
      <c r="K299" s="24"/>
      <c r="L299" s="79"/>
      <c r="M299" s="17"/>
      <c r="N299" s="17"/>
      <c r="O299" s="17"/>
      <c r="P299" s="17"/>
      <c r="Q299" s="17"/>
      <c r="R299" s="17"/>
    </row>
    <row r="300" spans="1:18">
      <c r="A300" s="80"/>
      <c r="B300" s="24" t="s">
        <v>1205</v>
      </c>
      <c r="C300" s="24"/>
      <c r="D300" s="24"/>
      <c r="E300" s="24"/>
      <c r="F300" s="24"/>
      <c r="G300" s="24" t="s">
        <v>1203</v>
      </c>
      <c r="H300" s="78" t="s">
        <v>1204</v>
      </c>
      <c r="I300" s="78" t="s">
        <v>1204</v>
      </c>
      <c r="J300" s="24"/>
      <c r="K300" s="24"/>
      <c r="L300" s="79"/>
      <c r="M300" s="17"/>
      <c r="N300" s="17"/>
      <c r="O300" s="17"/>
      <c r="P300" s="17"/>
      <c r="Q300" s="17"/>
      <c r="R300" s="17"/>
    </row>
    <row r="301" spans="1:18">
      <c r="A301" s="80"/>
      <c r="B301" s="24" t="s">
        <v>1206</v>
      </c>
      <c r="C301" s="24"/>
      <c r="D301" s="24"/>
      <c r="E301" s="24"/>
      <c r="F301" s="24"/>
      <c r="G301" s="24" t="s">
        <v>1080</v>
      </c>
      <c r="H301" s="78" t="s">
        <v>1192</v>
      </c>
      <c r="I301" s="78" t="s">
        <v>1192</v>
      </c>
      <c r="J301" s="24"/>
      <c r="K301" s="24"/>
      <c r="L301" s="79"/>
      <c r="M301" s="17"/>
      <c r="N301" s="17"/>
      <c r="O301" s="17"/>
      <c r="P301" s="17"/>
      <c r="Q301" s="17"/>
      <c r="R301" s="17"/>
    </row>
    <row r="302" spans="1:18">
      <c r="A302" s="80"/>
      <c r="B302" s="24" t="s">
        <v>1207</v>
      </c>
      <c r="C302" s="24"/>
      <c r="D302" s="24"/>
      <c r="E302" s="24"/>
      <c r="F302" s="24"/>
      <c r="G302" s="24" t="s">
        <v>1208</v>
      </c>
      <c r="H302" s="78" t="s">
        <v>1209</v>
      </c>
      <c r="I302" s="78" t="s">
        <v>1209</v>
      </c>
      <c r="J302" s="24"/>
      <c r="K302" s="24"/>
      <c r="L302" s="79"/>
      <c r="M302" s="17"/>
      <c r="N302" s="17"/>
      <c r="O302" s="17"/>
      <c r="P302" s="17"/>
      <c r="Q302" s="17"/>
      <c r="R302" s="17"/>
    </row>
    <row r="303" spans="1:18">
      <c r="A303" s="80"/>
      <c r="B303" s="24" t="s">
        <v>1210</v>
      </c>
      <c r="C303" s="24"/>
      <c r="D303" s="24"/>
      <c r="E303" s="24"/>
      <c r="F303" s="24"/>
      <c r="G303" s="24" t="s">
        <v>1208</v>
      </c>
      <c r="H303" s="78" t="s">
        <v>1209</v>
      </c>
      <c r="I303" s="78" t="s">
        <v>1209</v>
      </c>
      <c r="J303" s="24"/>
      <c r="K303" s="24"/>
      <c r="L303" s="79"/>
      <c r="M303" s="17"/>
      <c r="N303" s="17"/>
      <c r="O303" s="17"/>
      <c r="P303" s="17"/>
      <c r="Q303" s="17"/>
      <c r="R303" s="17"/>
    </row>
    <row r="304" spans="1:18">
      <c r="A304" s="80"/>
      <c r="B304" s="24" t="s">
        <v>1211</v>
      </c>
      <c r="C304" s="24"/>
      <c r="D304" s="24"/>
      <c r="E304" s="24"/>
      <c r="F304" s="24"/>
      <c r="G304" s="24" t="s">
        <v>966</v>
      </c>
      <c r="H304" s="78" t="s">
        <v>1212</v>
      </c>
      <c r="I304" s="78" t="s">
        <v>1212</v>
      </c>
      <c r="J304" s="24"/>
      <c r="K304" s="24"/>
      <c r="L304" s="79"/>
      <c r="M304" s="17"/>
      <c r="N304" s="17"/>
      <c r="O304" s="17"/>
      <c r="P304" s="17"/>
      <c r="Q304" s="17"/>
      <c r="R304" s="17"/>
    </row>
    <row r="305" spans="1:18">
      <c r="A305" s="80"/>
      <c r="B305" s="24" t="s">
        <v>1213</v>
      </c>
      <c r="C305" s="24"/>
      <c r="D305" s="24"/>
      <c r="E305" s="24"/>
      <c r="F305" s="24"/>
      <c r="G305" s="24" t="s">
        <v>952</v>
      </c>
      <c r="H305" s="78" t="s">
        <v>952</v>
      </c>
      <c r="I305" s="78" t="s">
        <v>952</v>
      </c>
      <c r="J305" s="24"/>
      <c r="K305" s="24"/>
      <c r="L305" s="79"/>
      <c r="M305" s="17"/>
      <c r="N305" s="17"/>
      <c r="O305" s="17"/>
      <c r="P305" s="17"/>
      <c r="Q305" s="17"/>
      <c r="R305" s="17"/>
    </row>
    <row r="306" spans="1:18">
      <c r="A306" s="80"/>
      <c r="B306" s="24" t="s">
        <v>1214</v>
      </c>
      <c r="C306" s="24"/>
      <c r="D306" s="24"/>
      <c r="E306" s="24"/>
      <c r="F306" s="24"/>
      <c r="G306" s="24" t="s">
        <v>952</v>
      </c>
      <c r="H306" s="78" t="s">
        <v>952</v>
      </c>
      <c r="I306" s="78" t="s">
        <v>952</v>
      </c>
      <c r="J306" s="24"/>
      <c r="K306" s="24"/>
      <c r="L306" s="79"/>
      <c r="M306" s="17"/>
      <c r="N306" s="17"/>
      <c r="O306" s="17"/>
      <c r="P306" s="17"/>
      <c r="Q306" s="17"/>
      <c r="R306" s="17"/>
    </row>
    <row r="307" spans="1:18">
      <c r="A307" s="80"/>
      <c r="B307" s="24" t="s">
        <v>1215</v>
      </c>
      <c r="C307" s="24"/>
      <c r="D307" s="24"/>
      <c r="E307" s="24"/>
      <c r="F307" s="24"/>
      <c r="G307" s="24" t="s">
        <v>958</v>
      </c>
      <c r="H307" s="78" t="s">
        <v>1216</v>
      </c>
      <c r="I307" s="78" t="s">
        <v>1216</v>
      </c>
      <c r="J307" s="24"/>
      <c r="K307" s="24"/>
      <c r="L307" s="79"/>
      <c r="M307" s="17"/>
      <c r="N307" s="17"/>
      <c r="O307" s="17"/>
      <c r="P307" s="17"/>
      <c r="Q307" s="17"/>
      <c r="R307" s="17"/>
    </row>
    <row r="308" spans="1:18">
      <c r="A308" s="80"/>
      <c r="B308" s="24" t="s">
        <v>1217</v>
      </c>
      <c r="C308" s="24"/>
      <c r="D308" s="24"/>
      <c r="E308" s="24"/>
      <c r="F308" s="24"/>
      <c r="G308" s="24" t="s">
        <v>1013</v>
      </c>
      <c r="H308" s="78" t="s">
        <v>1013</v>
      </c>
      <c r="I308" s="78" t="s">
        <v>1013</v>
      </c>
      <c r="J308" s="24"/>
      <c r="K308" s="24"/>
      <c r="L308" s="79"/>
      <c r="M308" s="17"/>
      <c r="N308" s="17"/>
      <c r="O308" s="17"/>
      <c r="P308" s="17"/>
      <c r="Q308" s="17"/>
      <c r="R308" s="17"/>
    </row>
    <row r="309" spans="1:18">
      <c r="A309" s="80"/>
      <c r="B309" s="24" t="s">
        <v>1218</v>
      </c>
      <c r="C309" s="24"/>
      <c r="D309" s="24"/>
      <c r="E309" s="24"/>
      <c r="F309" s="24"/>
      <c r="G309" s="24" t="s">
        <v>1013</v>
      </c>
      <c r="H309" s="78" t="s">
        <v>1013</v>
      </c>
      <c r="I309" s="78" t="s">
        <v>1013</v>
      </c>
      <c r="J309" s="24"/>
      <c r="K309" s="24"/>
      <c r="L309" s="79"/>
      <c r="M309" s="17"/>
      <c r="N309" s="17"/>
      <c r="O309" s="17"/>
      <c r="P309" s="17"/>
      <c r="Q309" s="17"/>
      <c r="R309" s="17"/>
    </row>
    <row r="310" spans="1:18">
      <c r="A310" s="80"/>
      <c r="B310" s="24" t="s">
        <v>1219</v>
      </c>
      <c r="C310" s="24"/>
      <c r="D310" s="24"/>
      <c r="E310" s="24"/>
      <c r="F310" s="24"/>
      <c r="G310" s="24" t="s">
        <v>1220</v>
      </c>
      <c r="H310" s="78" t="s">
        <v>1221</v>
      </c>
      <c r="I310" s="78" t="s">
        <v>1221</v>
      </c>
      <c r="J310" s="24"/>
      <c r="K310" s="24"/>
      <c r="L310" s="79"/>
      <c r="M310" s="17"/>
      <c r="N310" s="17"/>
      <c r="O310" s="17"/>
      <c r="P310" s="17"/>
      <c r="Q310" s="17"/>
      <c r="R310" s="17"/>
    </row>
    <row r="311" spans="1:18">
      <c r="A311" s="80"/>
      <c r="B311" s="24" t="s">
        <v>1222</v>
      </c>
      <c r="C311" s="24"/>
      <c r="D311" s="24"/>
      <c r="E311" s="24"/>
      <c r="F311" s="24"/>
      <c r="G311" s="24" t="s">
        <v>792</v>
      </c>
      <c r="H311" s="78" t="s">
        <v>792</v>
      </c>
      <c r="I311" s="78" t="s">
        <v>792</v>
      </c>
      <c r="J311" s="24"/>
      <c r="K311" s="24"/>
      <c r="L311" s="79"/>
      <c r="M311" s="17"/>
      <c r="N311" s="17"/>
      <c r="O311" s="17"/>
      <c r="P311" s="17"/>
      <c r="Q311" s="17"/>
      <c r="R311" s="17"/>
    </row>
    <row r="312" spans="1:18">
      <c r="A312" s="80"/>
      <c r="B312" s="24" t="s">
        <v>1223</v>
      </c>
      <c r="C312" s="24"/>
      <c r="D312" s="24"/>
      <c r="E312" s="24"/>
      <c r="F312" s="24"/>
      <c r="G312" s="24" t="s">
        <v>794</v>
      </c>
      <c r="H312" s="78" t="s">
        <v>794</v>
      </c>
      <c r="I312" s="78" t="s">
        <v>794</v>
      </c>
      <c r="J312" s="24"/>
      <c r="K312" s="24"/>
      <c r="L312" s="79"/>
      <c r="M312" s="17"/>
      <c r="N312" s="17"/>
      <c r="O312" s="17"/>
      <c r="P312" s="17"/>
      <c r="Q312" s="17"/>
      <c r="R312" s="17"/>
    </row>
    <row r="313" spans="1:18">
      <c r="A313" s="80"/>
      <c r="B313" s="24" t="s">
        <v>1224</v>
      </c>
      <c r="C313" s="24"/>
      <c r="D313" s="24"/>
      <c r="E313" s="24"/>
      <c r="F313" s="24"/>
      <c r="G313" s="24" t="s">
        <v>1024</v>
      </c>
      <c r="H313" s="78" t="s">
        <v>1024</v>
      </c>
      <c r="I313" s="78" t="s">
        <v>1024</v>
      </c>
      <c r="J313" s="24"/>
      <c r="K313" s="24"/>
      <c r="L313" s="79"/>
      <c r="M313" s="17"/>
      <c r="N313" s="17"/>
      <c r="O313" s="17"/>
      <c r="P313" s="17"/>
      <c r="Q313" s="17"/>
      <c r="R313" s="17"/>
    </row>
    <row r="314" spans="1:18">
      <c r="A314" s="80"/>
      <c r="B314" s="24" t="s">
        <v>1225</v>
      </c>
      <c r="C314" s="24"/>
      <c r="D314" s="24"/>
      <c r="E314" s="24"/>
      <c r="F314" s="24"/>
      <c r="G314" s="24" t="s">
        <v>1024</v>
      </c>
      <c r="H314" s="78" t="s">
        <v>1024</v>
      </c>
      <c r="I314" s="78" t="s">
        <v>1024</v>
      </c>
      <c r="J314" s="24"/>
      <c r="K314" s="24"/>
      <c r="L314" s="79"/>
      <c r="M314" s="17"/>
      <c r="N314" s="17"/>
      <c r="O314" s="17"/>
      <c r="P314" s="17"/>
      <c r="Q314" s="17"/>
      <c r="R314" s="17"/>
    </row>
    <row r="315" spans="1:18">
      <c r="A315" s="80"/>
      <c r="B315" s="24" t="s">
        <v>1226</v>
      </c>
      <c r="C315" s="24"/>
      <c r="D315" s="24"/>
      <c r="E315" s="24"/>
      <c r="F315" s="24"/>
      <c r="G315" s="24" t="s">
        <v>1227</v>
      </c>
      <c r="H315" s="78" t="s">
        <v>1227</v>
      </c>
      <c r="I315" s="78" t="s">
        <v>1227</v>
      </c>
      <c r="J315" s="24"/>
      <c r="K315" s="24"/>
      <c r="L315" s="79"/>
      <c r="M315" s="17"/>
      <c r="N315" s="17"/>
      <c r="O315" s="17"/>
      <c r="P315" s="17"/>
      <c r="Q315" s="17"/>
      <c r="R315" s="17"/>
    </row>
    <row r="316" spans="1:18">
      <c r="A316" s="80"/>
      <c r="B316" s="24" t="s">
        <v>1228</v>
      </c>
      <c r="C316" s="24"/>
      <c r="D316" s="24"/>
      <c r="E316" s="24"/>
      <c r="F316" s="24"/>
      <c r="G316" s="24" t="s">
        <v>1209</v>
      </c>
      <c r="H316" s="78" t="s">
        <v>1227</v>
      </c>
      <c r="I316" s="78" t="s">
        <v>1227</v>
      </c>
      <c r="J316" s="24"/>
      <c r="K316" s="24"/>
      <c r="L316" s="79"/>
      <c r="M316" s="17"/>
      <c r="N316" s="17"/>
      <c r="O316" s="17"/>
      <c r="P316" s="17"/>
      <c r="Q316" s="17"/>
      <c r="R316" s="17"/>
    </row>
    <row r="317" spans="1:18">
      <c r="A317" s="80"/>
      <c r="B317" s="24" t="s">
        <v>1229</v>
      </c>
      <c r="C317" s="24"/>
      <c r="D317" s="24"/>
      <c r="E317" s="24"/>
      <c r="F317" s="24"/>
      <c r="G317" s="24" t="s">
        <v>1209</v>
      </c>
      <c r="H317" s="78" t="s">
        <v>1227</v>
      </c>
      <c r="I317" s="78" t="s">
        <v>1227</v>
      </c>
      <c r="J317" s="24"/>
      <c r="K317" s="24"/>
      <c r="L317" s="79"/>
      <c r="M317" s="17"/>
      <c r="N317" s="17"/>
      <c r="O317" s="17"/>
      <c r="P317" s="17"/>
      <c r="Q317" s="17"/>
      <c r="R317" s="17"/>
    </row>
    <row r="318" spans="1:18">
      <c r="A318" s="80"/>
      <c r="B318" s="24" t="s">
        <v>1230</v>
      </c>
      <c r="C318" s="24"/>
      <c r="D318" s="24"/>
      <c r="E318" s="24"/>
      <c r="F318" s="24"/>
      <c r="G318" s="24" t="s">
        <v>1080</v>
      </c>
      <c r="H318" s="78" t="s">
        <v>1227</v>
      </c>
      <c r="I318" s="78" t="s">
        <v>1227</v>
      </c>
      <c r="J318" s="24"/>
      <c r="K318" s="24"/>
      <c r="L318" s="79"/>
      <c r="M318" s="17"/>
      <c r="N318" s="17"/>
      <c r="O318" s="17"/>
      <c r="P318" s="17"/>
      <c r="Q318" s="17"/>
      <c r="R318" s="17"/>
    </row>
    <row r="319" spans="1:18">
      <c r="A319" s="80"/>
      <c r="B319" s="24" t="s">
        <v>1231</v>
      </c>
      <c r="C319" s="24"/>
      <c r="D319" s="24"/>
      <c r="E319" s="24"/>
      <c r="F319" s="24"/>
      <c r="G319" s="24" t="s">
        <v>776</v>
      </c>
      <c r="H319" s="78" t="s">
        <v>776</v>
      </c>
      <c r="I319" s="78" t="s">
        <v>776</v>
      </c>
      <c r="J319" s="24"/>
      <c r="K319" s="24"/>
      <c r="L319" s="79"/>
      <c r="M319" s="17"/>
      <c r="N319" s="17"/>
      <c r="O319" s="17"/>
      <c r="P319" s="17"/>
      <c r="Q319" s="17"/>
      <c r="R319" s="17"/>
    </row>
    <row r="320" spans="1:18">
      <c r="A320" s="80"/>
      <c r="B320" s="24" t="s">
        <v>1232</v>
      </c>
      <c r="C320" s="24"/>
      <c r="D320" s="24"/>
      <c r="E320" s="24"/>
      <c r="F320" s="24"/>
      <c r="G320" s="24" t="s">
        <v>733</v>
      </c>
      <c r="H320" s="78" t="s">
        <v>733</v>
      </c>
      <c r="I320" s="78" t="s">
        <v>733</v>
      </c>
      <c r="J320" s="24"/>
      <c r="K320" s="24"/>
      <c r="L320" s="79"/>
      <c r="M320" s="17"/>
      <c r="N320" s="17"/>
      <c r="O320" s="17"/>
      <c r="P320" s="17"/>
      <c r="Q320" s="17"/>
      <c r="R320" s="17"/>
    </row>
    <row r="321" spans="1:18">
      <c r="A321" s="80"/>
      <c r="B321" s="24" t="s">
        <v>1233</v>
      </c>
      <c r="C321" s="24"/>
      <c r="D321" s="24"/>
      <c r="E321" s="24"/>
      <c r="F321" s="24"/>
      <c r="G321" s="24" t="s">
        <v>841</v>
      </c>
      <c r="H321" s="78" t="s">
        <v>841</v>
      </c>
      <c r="I321" s="78" t="s">
        <v>841</v>
      </c>
      <c r="J321" s="24"/>
      <c r="K321" s="24"/>
      <c r="L321" s="79"/>
      <c r="M321" s="17"/>
      <c r="N321" s="17"/>
      <c r="O321" s="17"/>
      <c r="P321" s="17"/>
      <c r="Q321" s="17"/>
      <c r="R321" s="17"/>
    </row>
    <row r="322" spans="1:18">
      <c r="A322" s="80"/>
      <c r="B322" s="24" t="s">
        <v>1234</v>
      </c>
      <c r="C322" s="24"/>
      <c r="D322" s="24"/>
      <c r="E322" s="24"/>
      <c r="F322" s="24"/>
      <c r="G322" s="24" t="s">
        <v>1235</v>
      </c>
      <c r="H322" s="78" t="s">
        <v>1236</v>
      </c>
      <c r="I322" s="78" t="s">
        <v>1237</v>
      </c>
      <c r="J322" s="24"/>
      <c r="K322" s="24"/>
      <c r="L322" s="79"/>
      <c r="M322" s="17"/>
      <c r="N322" s="17"/>
      <c r="O322" s="17"/>
      <c r="P322" s="17"/>
      <c r="Q322" s="17"/>
      <c r="R322" s="17"/>
    </row>
    <row r="323" spans="1:18">
      <c r="A323" s="80"/>
      <c r="B323" s="24" t="s">
        <v>1238</v>
      </c>
      <c r="C323" s="24"/>
      <c r="D323" s="24"/>
      <c r="E323" s="24"/>
      <c r="F323" s="24"/>
      <c r="G323" s="24" t="s">
        <v>1236</v>
      </c>
      <c r="H323" s="78" t="s">
        <v>1110</v>
      </c>
      <c r="I323" s="78" t="s">
        <v>1110</v>
      </c>
      <c r="J323" s="24"/>
      <c r="K323" s="24"/>
      <c r="L323" s="79"/>
      <c r="M323" s="17"/>
      <c r="N323" s="17"/>
      <c r="O323" s="17"/>
      <c r="P323" s="17"/>
      <c r="Q323" s="17"/>
      <c r="R323" s="17"/>
    </row>
    <row r="324" spans="1:18">
      <c r="A324" s="80"/>
      <c r="B324" s="24" t="s">
        <v>1239</v>
      </c>
      <c r="C324" s="24"/>
      <c r="D324" s="24"/>
      <c r="E324" s="24"/>
      <c r="F324" s="24"/>
      <c r="G324" s="24" t="s">
        <v>1158</v>
      </c>
      <c r="H324" s="78" t="s">
        <v>1240</v>
      </c>
      <c r="I324" s="78" t="s">
        <v>1240</v>
      </c>
      <c r="J324" s="24"/>
      <c r="K324" s="24"/>
      <c r="L324" s="79"/>
      <c r="M324" s="17"/>
      <c r="N324" s="17"/>
      <c r="O324" s="17"/>
      <c r="P324" s="17"/>
      <c r="Q324" s="17"/>
      <c r="R324" s="17"/>
    </row>
    <row r="325" spans="1:18">
      <c r="A325" s="80"/>
      <c r="B325" s="24" t="s">
        <v>1241</v>
      </c>
      <c r="C325" s="24"/>
      <c r="D325" s="24"/>
      <c r="E325" s="24"/>
      <c r="F325" s="24"/>
      <c r="G325" s="82" t="s">
        <v>1242</v>
      </c>
      <c r="H325" s="78" t="s">
        <v>1240</v>
      </c>
      <c r="I325" s="82" t="s">
        <v>1243</v>
      </c>
      <c r="J325" s="24"/>
      <c r="K325" s="24"/>
      <c r="L325" s="79"/>
      <c r="M325" s="17"/>
      <c r="N325" s="17"/>
      <c r="O325" s="17"/>
      <c r="P325" s="17"/>
      <c r="Q325" s="17"/>
      <c r="R325" s="17"/>
    </row>
    <row r="326" spans="1:18">
      <c r="A326" s="80"/>
      <c r="B326" s="24" t="s">
        <v>1244</v>
      </c>
      <c r="C326" s="24"/>
      <c r="D326" s="24"/>
      <c r="E326" s="24"/>
      <c r="F326" s="24"/>
      <c r="G326" s="82" t="s">
        <v>1242</v>
      </c>
      <c r="H326" s="78" t="s">
        <v>1240</v>
      </c>
      <c r="I326" s="82" t="s">
        <v>1243</v>
      </c>
      <c r="J326" s="24"/>
      <c r="K326" s="24"/>
      <c r="L326" s="79"/>
      <c r="M326" s="17"/>
      <c r="N326" s="17"/>
      <c r="O326" s="17"/>
      <c r="P326" s="17"/>
      <c r="Q326" s="17"/>
      <c r="R326" s="17"/>
    </row>
    <row r="327" spans="1:18">
      <c r="A327" s="80"/>
      <c r="B327" s="24" t="s">
        <v>1245</v>
      </c>
      <c r="C327" s="24"/>
      <c r="D327" s="24"/>
      <c r="E327" s="24"/>
      <c r="F327" s="24"/>
      <c r="G327" s="82" t="s">
        <v>746</v>
      </c>
      <c r="H327" s="78" t="s">
        <v>1240</v>
      </c>
      <c r="I327" s="82" t="s">
        <v>1246</v>
      </c>
      <c r="J327" s="24"/>
      <c r="K327" s="24"/>
      <c r="L327" s="79"/>
      <c r="M327" s="17"/>
      <c r="N327" s="17"/>
      <c r="O327" s="17"/>
      <c r="P327" s="17"/>
      <c r="Q327" s="17"/>
      <c r="R327" s="17"/>
    </row>
    <row r="328" spans="1:18">
      <c r="A328" s="80"/>
      <c r="B328" s="24" t="s">
        <v>1247</v>
      </c>
      <c r="C328" s="24"/>
      <c r="D328" s="24"/>
      <c r="E328" s="24"/>
      <c r="F328" s="24"/>
      <c r="G328" s="82" t="s">
        <v>746</v>
      </c>
      <c r="H328" s="78" t="s">
        <v>1240</v>
      </c>
      <c r="I328" s="82" t="s">
        <v>1246</v>
      </c>
      <c r="J328" s="24"/>
      <c r="K328" s="24"/>
      <c r="L328" s="79"/>
      <c r="M328" s="17"/>
      <c r="N328" s="17"/>
      <c r="O328" s="17"/>
      <c r="P328" s="17"/>
      <c r="Q328" s="17"/>
      <c r="R328" s="17"/>
    </row>
    <row r="329" spans="1:18">
      <c r="A329" s="80"/>
      <c r="B329" s="24" t="s">
        <v>1248</v>
      </c>
      <c r="C329" s="24"/>
      <c r="D329" s="24"/>
      <c r="E329" s="24"/>
      <c r="F329" s="24"/>
      <c r="G329" s="82" t="s">
        <v>1249</v>
      </c>
      <c r="H329" s="78" t="s">
        <v>1240</v>
      </c>
      <c r="I329" s="78" t="s">
        <v>1240</v>
      </c>
      <c r="J329" s="24"/>
      <c r="K329" s="24"/>
      <c r="L329" s="79"/>
      <c r="M329" s="17"/>
      <c r="N329" s="17"/>
      <c r="O329" s="17"/>
      <c r="P329" s="17"/>
      <c r="Q329" s="17"/>
      <c r="R329" s="17"/>
    </row>
    <row r="330" spans="1:18">
      <c r="A330" s="80"/>
      <c r="B330" s="24" t="s">
        <v>1250</v>
      </c>
      <c r="C330" s="24"/>
      <c r="D330" s="24"/>
      <c r="E330" s="24"/>
      <c r="F330" s="24"/>
      <c r="G330" s="24" t="s">
        <v>841</v>
      </c>
      <c r="H330" s="78" t="s">
        <v>841</v>
      </c>
      <c r="I330" s="78" t="s">
        <v>841</v>
      </c>
      <c r="J330" s="24"/>
      <c r="K330" s="24"/>
      <c r="L330" s="79"/>
      <c r="M330" s="17"/>
      <c r="N330" s="17"/>
      <c r="O330" s="17"/>
      <c r="P330" s="17"/>
      <c r="Q330" s="17"/>
      <c r="R330" s="17"/>
    </row>
    <row r="331" spans="1:18">
      <c r="A331" s="80"/>
      <c r="B331" s="24" t="s">
        <v>1251</v>
      </c>
      <c r="C331" s="24"/>
      <c r="D331" s="24"/>
      <c r="E331" s="24"/>
      <c r="F331" s="24"/>
      <c r="G331" s="24" t="s">
        <v>807</v>
      </c>
      <c r="H331" s="78" t="s">
        <v>807</v>
      </c>
      <c r="I331" s="78" t="s">
        <v>807</v>
      </c>
      <c r="J331" s="24"/>
      <c r="K331" s="24"/>
      <c r="L331" s="79"/>
      <c r="M331" s="17"/>
      <c r="N331" s="17"/>
      <c r="O331" s="17"/>
      <c r="P331" s="17"/>
      <c r="Q331" s="17"/>
      <c r="R331" s="17"/>
    </row>
    <row r="332" spans="1:18">
      <c r="A332" s="80"/>
      <c r="B332" s="24" t="s">
        <v>1252</v>
      </c>
      <c r="C332" s="24"/>
      <c r="D332" s="24"/>
      <c r="E332" s="24"/>
      <c r="F332" s="24"/>
      <c r="G332" s="24" t="s">
        <v>1253</v>
      </c>
      <c r="H332" s="78" t="s">
        <v>1253</v>
      </c>
      <c r="I332" s="78" t="s">
        <v>1253</v>
      </c>
      <c r="J332" s="24"/>
      <c r="K332" s="24"/>
      <c r="L332" s="79"/>
      <c r="M332" s="17"/>
      <c r="N332" s="17"/>
      <c r="O332" s="17"/>
      <c r="P332" s="17"/>
      <c r="Q332" s="17"/>
      <c r="R332" s="17"/>
    </row>
    <row r="333" spans="1:18">
      <c r="A333" s="80"/>
      <c r="B333" s="24" t="s">
        <v>1254</v>
      </c>
      <c r="C333" s="24"/>
      <c r="D333" s="24"/>
      <c r="E333" s="24"/>
      <c r="F333" s="24"/>
      <c r="G333" s="24" t="s">
        <v>1255</v>
      </c>
      <c r="H333" s="78" t="s">
        <v>1255</v>
      </c>
      <c r="I333" s="78" t="s">
        <v>1255</v>
      </c>
      <c r="J333" s="24"/>
      <c r="K333" s="24"/>
      <c r="L333" s="79"/>
      <c r="M333" s="17"/>
      <c r="N333" s="17"/>
      <c r="O333" s="17"/>
      <c r="P333" s="17"/>
      <c r="Q333" s="17"/>
      <c r="R333" s="17"/>
    </row>
    <row r="334" spans="1:18">
      <c r="A334" s="80"/>
      <c r="B334" s="24" t="s">
        <v>1256</v>
      </c>
      <c r="C334" s="24"/>
      <c r="D334" s="24"/>
      <c r="E334" s="24"/>
      <c r="F334" s="24"/>
      <c r="G334" s="24" t="s">
        <v>1255</v>
      </c>
      <c r="H334" s="78" t="s">
        <v>1255</v>
      </c>
      <c r="I334" s="78" t="s">
        <v>1255</v>
      </c>
      <c r="J334" s="24"/>
      <c r="K334" s="24"/>
      <c r="L334" s="79"/>
      <c r="M334" s="17"/>
      <c r="N334" s="17"/>
      <c r="O334" s="17"/>
      <c r="P334" s="17"/>
      <c r="Q334" s="17"/>
      <c r="R334" s="17"/>
    </row>
    <row r="335" spans="1:18">
      <c r="A335" s="80"/>
      <c r="B335" s="24" t="s">
        <v>1257</v>
      </c>
      <c r="C335" s="24"/>
      <c r="D335" s="24"/>
      <c r="E335" s="24"/>
      <c r="F335" s="24"/>
      <c r="G335" s="24" t="s">
        <v>1070</v>
      </c>
      <c r="H335" s="78" t="s">
        <v>1070</v>
      </c>
      <c r="I335" s="78" t="s">
        <v>1070</v>
      </c>
      <c r="J335" s="24"/>
      <c r="K335" s="24"/>
      <c r="L335" s="79"/>
      <c r="M335" s="17"/>
      <c r="N335" s="17"/>
      <c r="O335" s="17"/>
      <c r="P335" s="17"/>
      <c r="Q335" s="17"/>
      <c r="R335" s="17"/>
    </row>
    <row r="336" spans="1:18">
      <c r="A336" s="80"/>
      <c r="B336" s="24" t="s">
        <v>1258</v>
      </c>
      <c r="C336" s="24"/>
      <c r="D336" s="24"/>
      <c r="E336" s="24"/>
      <c r="F336" s="24"/>
      <c r="G336" s="24" t="s">
        <v>1259</v>
      </c>
      <c r="H336" s="78" t="s">
        <v>1157</v>
      </c>
      <c r="I336" s="78" t="s">
        <v>1157</v>
      </c>
      <c r="J336" s="24"/>
      <c r="K336" s="24"/>
      <c r="L336" s="79"/>
      <c r="M336" s="17"/>
      <c r="N336" s="17"/>
      <c r="O336" s="17"/>
      <c r="P336" s="17"/>
      <c r="Q336" s="17"/>
      <c r="R336" s="17"/>
    </row>
    <row r="337" spans="1:18">
      <c r="A337" s="80"/>
      <c r="B337" s="24" t="s">
        <v>1260</v>
      </c>
      <c r="C337" s="24"/>
      <c r="D337" s="24"/>
      <c r="E337" s="24"/>
      <c r="F337" s="24"/>
      <c r="G337" s="24" t="s">
        <v>1261</v>
      </c>
      <c r="H337" s="78" t="s">
        <v>1157</v>
      </c>
      <c r="I337" s="78" t="s">
        <v>1157</v>
      </c>
      <c r="J337" s="24"/>
      <c r="K337" s="24"/>
      <c r="L337" s="79"/>
      <c r="M337" s="17"/>
      <c r="N337" s="17"/>
      <c r="O337" s="17"/>
      <c r="P337" s="17"/>
      <c r="Q337" s="17"/>
      <c r="R337" s="17"/>
    </row>
    <row r="338" spans="1:18">
      <c r="A338" s="80"/>
      <c r="B338" s="24" t="s">
        <v>1262</v>
      </c>
      <c r="C338" s="24"/>
      <c r="D338" s="24"/>
      <c r="E338" s="24"/>
      <c r="F338" s="24"/>
      <c r="G338" s="24" t="s">
        <v>927</v>
      </c>
      <c r="H338" s="78" t="s">
        <v>927</v>
      </c>
      <c r="I338" s="78" t="s">
        <v>927</v>
      </c>
      <c r="J338" s="24"/>
      <c r="K338" s="24"/>
      <c r="L338" s="79"/>
      <c r="M338" s="17"/>
      <c r="N338" s="17"/>
      <c r="O338" s="17"/>
      <c r="P338" s="17"/>
      <c r="Q338" s="17"/>
      <c r="R338" s="17"/>
    </row>
    <row r="339" spans="1:18">
      <c r="A339" s="80"/>
      <c r="B339" s="24" t="s">
        <v>1263</v>
      </c>
      <c r="C339" s="24"/>
      <c r="D339" s="24"/>
      <c r="E339" s="24"/>
      <c r="F339" s="24"/>
      <c r="G339" s="24" t="s">
        <v>927</v>
      </c>
      <c r="H339" s="78" t="s">
        <v>927</v>
      </c>
      <c r="I339" s="78" t="s">
        <v>927</v>
      </c>
      <c r="J339" s="24"/>
      <c r="K339" s="24"/>
      <c r="L339" s="79"/>
      <c r="M339" s="17"/>
      <c r="N339" s="17"/>
      <c r="O339" s="17"/>
      <c r="P339" s="17"/>
      <c r="Q339" s="17"/>
      <c r="R339" s="17"/>
    </row>
    <row r="340" spans="1:18">
      <c r="A340" s="80"/>
      <c r="B340" s="24" t="s">
        <v>1264</v>
      </c>
      <c r="C340" s="24"/>
      <c r="D340" s="24"/>
      <c r="E340" s="24"/>
      <c r="F340" s="24"/>
      <c r="G340" s="24" t="s">
        <v>1123</v>
      </c>
      <c r="H340" s="78" t="s">
        <v>1265</v>
      </c>
      <c r="I340" s="78" t="s">
        <v>1172</v>
      </c>
      <c r="J340" s="24"/>
      <c r="K340" s="24"/>
      <c r="L340" s="79"/>
      <c r="M340" s="17"/>
      <c r="N340" s="17"/>
      <c r="O340" s="17"/>
      <c r="P340" s="17"/>
      <c r="Q340" s="17"/>
      <c r="R340" s="17"/>
    </row>
    <row r="341" spans="1:18">
      <c r="A341" s="80"/>
      <c r="B341" s="24" t="s">
        <v>1266</v>
      </c>
      <c r="C341" s="24"/>
      <c r="D341" s="24"/>
      <c r="E341" s="24"/>
      <c r="F341" s="24"/>
      <c r="G341" s="24" t="s">
        <v>1118</v>
      </c>
      <c r="H341" s="78" t="s">
        <v>746</v>
      </c>
      <c r="I341" s="78" t="s">
        <v>746</v>
      </c>
      <c r="J341" s="24"/>
      <c r="K341" s="24"/>
      <c r="L341" s="79"/>
      <c r="M341" s="17"/>
      <c r="N341" s="17"/>
      <c r="O341" s="17"/>
      <c r="P341" s="17"/>
      <c r="Q341" s="17"/>
      <c r="R341" s="17"/>
    </row>
    <row r="342" spans="1:18">
      <c r="A342" s="80"/>
      <c r="B342" s="24" t="s">
        <v>1267</v>
      </c>
      <c r="C342" s="24"/>
      <c r="D342" s="24"/>
      <c r="E342" s="24"/>
      <c r="F342" s="24"/>
      <c r="G342" s="24" t="s">
        <v>1118</v>
      </c>
      <c r="H342" s="78" t="s">
        <v>746</v>
      </c>
      <c r="I342" s="78" t="s">
        <v>746</v>
      </c>
      <c r="J342" s="24"/>
      <c r="K342" s="24"/>
      <c r="L342" s="79"/>
      <c r="M342" s="17"/>
      <c r="N342" s="17"/>
      <c r="O342" s="17"/>
      <c r="P342" s="17"/>
      <c r="Q342" s="17"/>
      <c r="R342" s="17"/>
    </row>
    <row r="343" spans="1:18">
      <c r="A343" s="80"/>
      <c r="B343" s="24" t="s">
        <v>1268</v>
      </c>
      <c r="C343" s="24"/>
      <c r="D343" s="24"/>
      <c r="E343" s="24"/>
      <c r="F343" s="24"/>
      <c r="G343" s="24" t="s">
        <v>1208</v>
      </c>
      <c r="H343" s="78" t="s">
        <v>1269</v>
      </c>
      <c r="I343" s="78" t="s">
        <v>1269</v>
      </c>
      <c r="J343" s="24"/>
      <c r="K343" s="24"/>
      <c r="L343" s="79"/>
      <c r="M343" s="17"/>
      <c r="N343" s="17"/>
      <c r="O343" s="17"/>
      <c r="P343" s="17"/>
      <c r="Q343" s="17"/>
      <c r="R343" s="17"/>
    </row>
    <row r="344" spans="1:18">
      <c r="A344" s="80"/>
      <c r="B344" s="24" t="s">
        <v>1270</v>
      </c>
      <c r="C344" s="24"/>
      <c r="D344" s="24"/>
      <c r="E344" s="24"/>
      <c r="F344" s="24"/>
      <c r="G344" s="24" t="s">
        <v>1020</v>
      </c>
      <c r="H344" s="78" t="s">
        <v>1020</v>
      </c>
      <c r="I344" s="78" t="s">
        <v>1020</v>
      </c>
      <c r="J344" s="24"/>
      <c r="K344" s="24"/>
      <c r="L344" s="79"/>
      <c r="M344" s="17"/>
      <c r="N344" s="17"/>
      <c r="O344" s="17"/>
      <c r="P344" s="17"/>
      <c r="Q344" s="17"/>
      <c r="R344" s="17"/>
    </row>
    <row r="345" spans="1:18">
      <c r="A345" s="80"/>
      <c r="B345" s="24" t="s">
        <v>1271</v>
      </c>
      <c r="C345" s="24"/>
      <c r="D345" s="24"/>
      <c r="E345" s="24"/>
      <c r="F345" s="24"/>
      <c r="G345" s="24" t="s">
        <v>1022</v>
      </c>
      <c r="H345" s="78" t="s">
        <v>1022</v>
      </c>
      <c r="I345" s="78" t="s">
        <v>1022</v>
      </c>
      <c r="J345" s="24"/>
      <c r="K345" s="24"/>
      <c r="L345" s="79"/>
      <c r="M345" s="17"/>
      <c r="N345" s="17"/>
      <c r="O345" s="17"/>
      <c r="P345" s="17"/>
      <c r="Q345" s="17"/>
      <c r="R345" s="17"/>
    </row>
    <row r="346" spans="1:18">
      <c r="A346" s="80"/>
      <c r="B346" s="24" t="s">
        <v>1272</v>
      </c>
      <c r="C346" s="24"/>
      <c r="D346" s="24"/>
      <c r="E346" s="24"/>
      <c r="F346" s="24"/>
      <c r="G346" s="24" t="s">
        <v>1036</v>
      </c>
      <c r="H346" s="78" t="s">
        <v>1273</v>
      </c>
      <c r="I346" s="78" t="s">
        <v>1273</v>
      </c>
      <c r="J346" s="24"/>
      <c r="K346" s="24"/>
      <c r="L346" s="79"/>
      <c r="M346" s="17"/>
      <c r="N346" s="17"/>
      <c r="O346" s="17"/>
      <c r="P346" s="17"/>
      <c r="Q346" s="17"/>
      <c r="R346" s="17"/>
    </row>
    <row r="347" spans="1:18">
      <c r="A347" s="80"/>
      <c r="B347" s="24" t="s">
        <v>1274</v>
      </c>
      <c r="C347" s="24"/>
      <c r="D347" s="24"/>
      <c r="E347" s="24"/>
      <c r="F347" s="24"/>
      <c r="G347" s="24" t="s">
        <v>1036</v>
      </c>
      <c r="H347" s="78" t="s">
        <v>880</v>
      </c>
      <c r="I347" s="78" t="s">
        <v>880</v>
      </c>
      <c r="J347" s="24"/>
      <c r="K347" s="24"/>
      <c r="L347" s="79"/>
      <c r="M347" s="17"/>
      <c r="N347" s="17"/>
      <c r="O347" s="17"/>
      <c r="P347" s="17"/>
      <c r="Q347" s="17"/>
      <c r="R347" s="17"/>
    </row>
    <row r="348" spans="1:18">
      <c r="A348" s="80"/>
      <c r="B348" s="24" t="s">
        <v>1275</v>
      </c>
      <c r="C348" s="24"/>
      <c r="D348" s="24"/>
      <c r="E348" s="24"/>
      <c r="F348" s="24"/>
      <c r="G348" s="24" t="s">
        <v>1276</v>
      </c>
      <c r="H348" s="78" t="s">
        <v>964</v>
      </c>
      <c r="I348" s="78" t="s">
        <v>964</v>
      </c>
      <c r="J348" s="24"/>
      <c r="K348" s="24"/>
      <c r="L348" s="79"/>
      <c r="M348" s="17"/>
      <c r="N348" s="17"/>
      <c r="O348" s="17"/>
      <c r="P348" s="17"/>
      <c r="Q348" s="17"/>
      <c r="R348" s="17"/>
    </row>
    <row r="349" spans="1:18">
      <c r="A349" s="80"/>
      <c r="B349" s="24" t="s">
        <v>1277</v>
      </c>
      <c r="C349" s="24"/>
      <c r="D349" s="24"/>
      <c r="E349" s="24"/>
      <c r="F349" s="24"/>
      <c r="G349" s="24" t="s">
        <v>792</v>
      </c>
      <c r="H349" s="78" t="s">
        <v>792</v>
      </c>
      <c r="I349" s="78" t="s">
        <v>792</v>
      </c>
      <c r="J349" s="24"/>
      <c r="K349" s="24"/>
      <c r="L349" s="79"/>
      <c r="M349" s="17"/>
      <c r="N349" s="17"/>
      <c r="O349" s="17"/>
      <c r="P349" s="17"/>
      <c r="Q349" s="17"/>
      <c r="R349" s="17"/>
    </row>
    <row r="350" spans="1:18">
      <c r="A350" s="80"/>
      <c r="B350" s="24" t="s">
        <v>1278</v>
      </c>
      <c r="C350" s="24"/>
      <c r="D350" s="24"/>
      <c r="E350" s="24"/>
      <c r="F350" s="24"/>
      <c r="G350" s="24" t="s">
        <v>794</v>
      </c>
      <c r="H350" s="78" t="s">
        <v>794</v>
      </c>
      <c r="I350" s="78" t="s">
        <v>794</v>
      </c>
      <c r="J350" s="24"/>
      <c r="K350" s="24"/>
      <c r="L350" s="79"/>
      <c r="M350" s="17"/>
      <c r="N350" s="17"/>
      <c r="O350" s="17"/>
      <c r="P350" s="17"/>
      <c r="Q350" s="17"/>
      <c r="R350" s="17"/>
    </row>
    <row r="351" spans="1:18">
      <c r="A351" s="80"/>
      <c r="B351" s="24" t="s">
        <v>1279</v>
      </c>
      <c r="C351" s="24"/>
      <c r="D351" s="24"/>
      <c r="E351" s="24"/>
      <c r="F351" s="24"/>
      <c r="G351" s="24" t="s">
        <v>1280</v>
      </c>
      <c r="H351" s="78" t="s">
        <v>1280</v>
      </c>
      <c r="I351" s="78" t="s">
        <v>1280</v>
      </c>
      <c r="J351" s="24"/>
      <c r="K351" s="24"/>
      <c r="L351" s="79"/>
      <c r="M351" s="17"/>
      <c r="N351" s="17"/>
      <c r="O351" s="17"/>
      <c r="P351" s="17"/>
      <c r="Q351" s="17"/>
      <c r="R351" s="17"/>
    </row>
    <row r="352" spans="1:18">
      <c r="A352" s="80"/>
      <c r="B352" s="24" t="s">
        <v>1281</v>
      </c>
      <c r="C352" s="24"/>
      <c r="D352" s="24"/>
      <c r="E352" s="24"/>
      <c r="F352" s="24"/>
      <c r="G352" s="24" t="s">
        <v>1282</v>
      </c>
      <c r="H352" s="78" t="s">
        <v>1282</v>
      </c>
      <c r="I352" s="78" t="s">
        <v>1282</v>
      </c>
      <c r="J352" s="24"/>
      <c r="K352" s="24"/>
      <c r="L352" s="79"/>
      <c r="M352" s="17"/>
      <c r="N352" s="17"/>
      <c r="O352" s="17"/>
      <c r="P352" s="17"/>
      <c r="Q352" s="17"/>
      <c r="R352" s="17"/>
    </row>
    <row r="353" spans="1:18">
      <c r="A353" s="80"/>
      <c r="B353" s="24" t="s">
        <v>1283</v>
      </c>
      <c r="C353" s="24"/>
      <c r="D353" s="24"/>
      <c r="E353" s="24"/>
      <c r="F353" s="24"/>
      <c r="G353" s="24" t="s">
        <v>1255</v>
      </c>
      <c r="H353" s="78" t="s">
        <v>1255</v>
      </c>
      <c r="I353" s="78" t="s">
        <v>1255</v>
      </c>
      <c r="J353" s="24"/>
      <c r="K353" s="24"/>
      <c r="L353" s="79"/>
      <c r="M353" s="17"/>
      <c r="N353" s="17"/>
      <c r="O353" s="17"/>
      <c r="P353" s="17"/>
      <c r="Q353" s="17"/>
      <c r="R353" s="17"/>
    </row>
    <row r="354" spans="1:18">
      <c r="A354" s="80"/>
      <c r="B354" s="24" t="s">
        <v>1284</v>
      </c>
      <c r="C354" s="24"/>
      <c r="D354" s="24"/>
      <c r="E354" s="24"/>
      <c r="F354" s="24"/>
      <c r="G354" s="24" t="s">
        <v>792</v>
      </c>
      <c r="H354" s="78" t="s">
        <v>792</v>
      </c>
      <c r="I354" s="78" t="s">
        <v>792</v>
      </c>
      <c r="J354" s="24"/>
      <c r="K354" s="24"/>
      <c r="L354" s="79"/>
      <c r="M354" s="17"/>
      <c r="N354" s="17"/>
      <c r="O354" s="17"/>
      <c r="P354" s="17"/>
      <c r="Q354" s="17"/>
      <c r="R354" s="17"/>
    </row>
    <row r="355" spans="1:18">
      <c r="A355" s="80"/>
      <c r="B355" s="24" t="s">
        <v>1285</v>
      </c>
      <c r="C355" s="24"/>
      <c r="D355" s="24"/>
      <c r="E355" s="24"/>
      <c r="F355" s="24"/>
      <c r="G355" s="24" t="s">
        <v>794</v>
      </c>
      <c r="H355" s="78" t="s">
        <v>794</v>
      </c>
      <c r="I355" s="78" t="s">
        <v>794</v>
      </c>
      <c r="J355" s="24"/>
      <c r="K355" s="24"/>
      <c r="L355" s="79"/>
      <c r="M355" s="17"/>
      <c r="N355" s="17"/>
      <c r="O355" s="17"/>
      <c r="P355" s="17"/>
      <c r="Q355" s="17"/>
      <c r="R355" s="17"/>
    </row>
    <row r="356" spans="1:18">
      <c r="A356" s="80"/>
      <c r="B356" s="24" t="s">
        <v>1286</v>
      </c>
      <c r="C356" s="24"/>
      <c r="D356" s="24"/>
      <c r="E356" s="24"/>
      <c r="F356" s="24"/>
      <c r="G356" s="24" t="s">
        <v>733</v>
      </c>
      <c r="H356" s="78" t="s">
        <v>733</v>
      </c>
      <c r="I356" s="78" t="s">
        <v>733</v>
      </c>
      <c r="J356" s="24"/>
      <c r="K356" s="24"/>
      <c r="L356" s="79"/>
      <c r="M356" s="17"/>
      <c r="N356" s="17"/>
      <c r="O356" s="17"/>
      <c r="P356" s="17"/>
      <c r="Q356" s="17"/>
      <c r="R356" s="17"/>
    </row>
    <row r="357" spans="1:18">
      <c r="A357" s="80"/>
      <c r="B357" s="24" t="s">
        <v>1287</v>
      </c>
      <c r="C357" s="24"/>
      <c r="D357" s="24"/>
      <c r="E357" s="24"/>
      <c r="F357" s="24"/>
      <c r="G357" s="24" t="s">
        <v>735</v>
      </c>
      <c r="H357" s="78" t="s">
        <v>735</v>
      </c>
      <c r="I357" s="78" t="s">
        <v>735</v>
      </c>
      <c r="J357" s="24"/>
      <c r="K357" s="24"/>
      <c r="L357" s="79"/>
      <c r="M357" s="17"/>
      <c r="N357" s="17"/>
      <c r="O357" s="17"/>
      <c r="P357" s="17"/>
      <c r="Q357" s="17"/>
      <c r="R357" s="17"/>
    </row>
    <row r="358" spans="1:18">
      <c r="A358" s="80"/>
      <c r="B358" s="24" t="s">
        <v>1288</v>
      </c>
      <c r="C358" s="24"/>
      <c r="D358" s="24"/>
      <c r="E358" s="24"/>
      <c r="F358" s="24"/>
      <c r="G358" s="24" t="s">
        <v>841</v>
      </c>
      <c r="H358" s="78" t="s">
        <v>841</v>
      </c>
      <c r="I358" s="78" t="s">
        <v>841</v>
      </c>
      <c r="J358" s="24"/>
      <c r="K358" s="24"/>
      <c r="L358" s="79"/>
      <c r="M358" s="17"/>
      <c r="N358" s="17"/>
      <c r="O358" s="17"/>
      <c r="P358" s="17"/>
      <c r="Q358" s="17"/>
      <c r="R358" s="17"/>
    </row>
    <row r="359" spans="1:18">
      <c r="A359" s="80"/>
      <c r="B359" s="24" t="s">
        <v>1289</v>
      </c>
      <c r="C359" s="24"/>
      <c r="D359" s="24"/>
      <c r="E359" s="24"/>
      <c r="F359" s="24"/>
      <c r="G359" s="24" t="s">
        <v>1290</v>
      </c>
      <c r="H359" s="78" t="s">
        <v>1290</v>
      </c>
      <c r="I359" s="78" t="s">
        <v>1290</v>
      </c>
      <c r="J359" s="24"/>
      <c r="K359" s="24"/>
      <c r="L359" s="79"/>
      <c r="M359" s="17"/>
      <c r="N359" s="17"/>
      <c r="O359" s="17"/>
      <c r="P359" s="17"/>
      <c r="Q359" s="17"/>
      <c r="R359" s="17"/>
    </row>
    <row r="360" spans="1:18">
      <c r="A360" s="80"/>
      <c r="B360" s="24" t="s">
        <v>1291</v>
      </c>
      <c r="C360" s="24"/>
      <c r="D360" s="24"/>
      <c r="E360" s="24"/>
      <c r="F360" s="24"/>
      <c r="G360" s="24" t="s">
        <v>1290</v>
      </c>
      <c r="H360" s="78" t="s">
        <v>1290</v>
      </c>
      <c r="I360" s="78" t="s">
        <v>1290</v>
      </c>
      <c r="J360" s="24"/>
      <c r="K360" s="24"/>
      <c r="L360" s="79"/>
      <c r="M360" s="17"/>
      <c r="N360" s="17"/>
      <c r="O360" s="17"/>
      <c r="P360" s="17"/>
      <c r="Q360" s="17"/>
      <c r="R360" s="17"/>
    </row>
    <row r="361" spans="1:18">
      <c r="A361" s="80"/>
      <c r="B361" s="24" t="s">
        <v>1292</v>
      </c>
      <c r="C361" s="24"/>
      <c r="D361" s="24"/>
      <c r="E361" s="24"/>
      <c r="F361" s="24"/>
      <c r="G361" s="24" t="s">
        <v>1242</v>
      </c>
      <c r="H361" s="78" t="s">
        <v>966</v>
      </c>
      <c r="I361" s="78" t="s">
        <v>966</v>
      </c>
      <c r="J361" s="24"/>
      <c r="K361" s="24"/>
      <c r="L361" s="79"/>
      <c r="M361" s="17"/>
      <c r="N361" s="17"/>
      <c r="O361" s="17"/>
      <c r="P361" s="17"/>
      <c r="Q361" s="17"/>
      <c r="R361" s="17"/>
    </row>
    <row r="362" spans="1:18">
      <c r="A362" s="80"/>
      <c r="B362" s="24" t="s">
        <v>1293</v>
      </c>
      <c r="C362" s="24"/>
      <c r="D362" s="24"/>
      <c r="E362" s="24"/>
      <c r="F362" s="24"/>
      <c r="G362" s="24" t="s">
        <v>1294</v>
      </c>
      <c r="H362" s="78" t="s">
        <v>1294</v>
      </c>
      <c r="I362" s="78" t="s">
        <v>1294</v>
      </c>
      <c r="J362" s="24"/>
      <c r="K362" s="24"/>
      <c r="L362" s="79"/>
      <c r="M362" s="17"/>
      <c r="N362" s="17"/>
      <c r="O362" s="17"/>
      <c r="P362" s="17"/>
      <c r="Q362" s="17"/>
      <c r="R362" s="17"/>
    </row>
    <row r="363" spans="1:18">
      <c r="A363" s="80"/>
      <c r="B363" s="24" t="s">
        <v>1295</v>
      </c>
      <c r="C363" s="24"/>
      <c r="D363" s="24"/>
      <c r="E363" s="24"/>
      <c r="F363" s="24"/>
      <c r="G363" s="24" t="s">
        <v>835</v>
      </c>
      <c r="H363" s="78" t="s">
        <v>835</v>
      </c>
      <c r="I363" s="78" t="s">
        <v>835</v>
      </c>
      <c r="J363" s="24"/>
      <c r="K363" s="24"/>
      <c r="L363" s="79"/>
      <c r="M363" s="17"/>
      <c r="N363" s="17"/>
      <c r="O363" s="17"/>
      <c r="P363" s="17"/>
      <c r="Q363" s="17"/>
      <c r="R363" s="17"/>
    </row>
    <row r="364" spans="1:18">
      <c r="A364" s="80"/>
      <c r="B364" s="24" t="s">
        <v>1296</v>
      </c>
      <c r="C364" s="24"/>
      <c r="D364" s="24"/>
      <c r="E364" s="24"/>
      <c r="F364" s="24"/>
      <c r="G364" s="24" t="s">
        <v>753</v>
      </c>
      <c r="H364" s="78" t="s">
        <v>753</v>
      </c>
      <c r="I364" s="78" t="s">
        <v>753</v>
      </c>
      <c r="J364" s="24"/>
      <c r="K364" s="24"/>
      <c r="L364" s="79"/>
      <c r="M364" s="17"/>
      <c r="N364" s="17"/>
      <c r="O364" s="17"/>
      <c r="P364" s="17"/>
      <c r="Q364" s="17"/>
      <c r="R364" s="17"/>
    </row>
    <row r="365" spans="1:18">
      <c r="A365" s="80"/>
      <c r="B365" s="24" t="s">
        <v>1297</v>
      </c>
      <c r="C365" s="24"/>
      <c r="D365" s="24"/>
      <c r="E365" s="24"/>
      <c r="F365" s="24"/>
      <c r="G365" s="24" t="s">
        <v>1208</v>
      </c>
      <c r="H365" s="78" t="s">
        <v>753</v>
      </c>
      <c r="I365" s="78" t="s">
        <v>1246</v>
      </c>
      <c r="J365" s="24"/>
      <c r="K365" s="24"/>
      <c r="L365" s="79"/>
      <c r="M365" s="17"/>
      <c r="N365" s="17"/>
      <c r="O365" s="17"/>
      <c r="P365" s="17"/>
      <c r="Q365" s="17"/>
      <c r="R365" s="17"/>
    </row>
    <row r="366" spans="1:18">
      <c r="A366" s="80"/>
      <c r="B366" s="24" t="s">
        <v>1298</v>
      </c>
      <c r="C366" s="24"/>
      <c r="D366" s="24"/>
      <c r="E366" s="24"/>
      <c r="F366" s="24"/>
      <c r="G366" s="24" t="s">
        <v>1208</v>
      </c>
      <c r="H366" s="78" t="s">
        <v>753</v>
      </c>
      <c r="I366" s="78" t="s">
        <v>1246</v>
      </c>
      <c r="J366" s="24"/>
      <c r="K366" s="24"/>
      <c r="L366" s="79"/>
      <c r="M366" s="17"/>
      <c r="N366" s="17"/>
      <c r="O366" s="17"/>
      <c r="P366" s="17"/>
      <c r="Q366" s="17"/>
      <c r="R366" s="17"/>
    </row>
    <row r="367" spans="1:18">
      <c r="A367" s="80"/>
      <c r="B367" s="24" t="s">
        <v>1299</v>
      </c>
      <c r="C367" s="24"/>
      <c r="D367" s="24"/>
      <c r="E367" s="24"/>
      <c r="F367" s="24"/>
      <c r="G367" s="24" t="s">
        <v>1192</v>
      </c>
      <c r="H367" s="78" t="s">
        <v>753</v>
      </c>
      <c r="I367" s="82" t="s">
        <v>1300</v>
      </c>
      <c r="J367" s="24"/>
      <c r="K367" s="24"/>
      <c r="L367" s="79"/>
      <c r="M367" s="17"/>
      <c r="N367" s="17"/>
      <c r="O367" s="17"/>
      <c r="P367" s="17"/>
      <c r="Q367" s="17"/>
      <c r="R367" s="17"/>
    </row>
    <row r="368" spans="1:18">
      <c r="A368" s="80"/>
      <c r="B368" s="24" t="s">
        <v>1301</v>
      </c>
      <c r="C368" s="24"/>
      <c r="D368" s="24"/>
      <c r="E368" s="24"/>
      <c r="F368" s="24"/>
      <c r="G368" s="24" t="s">
        <v>733</v>
      </c>
      <c r="H368" s="78" t="s">
        <v>733</v>
      </c>
      <c r="I368" s="82" t="s">
        <v>1300</v>
      </c>
      <c r="J368" s="24"/>
      <c r="K368" s="24"/>
      <c r="L368" s="79"/>
      <c r="M368" s="17"/>
      <c r="N368" s="17"/>
      <c r="O368" s="17"/>
      <c r="P368" s="17"/>
      <c r="Q368" s="17"/>
      <c r="R368" s="17"/>
    </row>
    <row r="369" spans="1:18">
      <c r="A369" s="80"/>
      <c r="B369" s="24" t="s">
        <v>1302</v>
      </c>
      <c r="C369" s="24"/>
      <c r="D369" s="24"/>
      <c r="E369" s="24"/>
      <c r="F369" s="24"/>
      <c r="G369" s="24" t="s">
        <v>735</v>
      </c>
      <c r="H369" s="78" t="s">
        <v>735</v>
      </c>
      <c r="I369" s="78" t="s">
        <v>735</v>
      </c>
      <c r="J369" s="24"/>
      <c r="K369" s="24"/>
      <c r="L369" s="79"/>
      <c r="M369" s="17"/>
      <c r="N369" s="17"/>
      <c r="O369" s="17"/>
      <c r="P369" s="17"/>
      <c r="Q369" s="17"/>
      <c r="R369" s="17"/>
    </row>
    <row r="370" spans="1:18">
      <c r="A370" s="80"/>
      <c r="B370" s="24" t="s">
        <v>1303</v>
      </c>
      <c r="C370" s="24"/>
      <c r="D370" s="24"/>
      <c r="E370" s="24"/>
      <c r="F370" s="24"/>
      <c r="G370" s="24" t="s">
        <v>739</v>
      </c>
      <c r="H370" s="78" t="s">
        <v>739</v>
      </c>
      <c r="I370" s="78" t="s">
        <v>739</v>
      </c>
      <c r="J370" s="24"/>
      <c r="K370" s="24"/>
      <c r="L370" s="79"/>
      <c r="M370" s="17"/>
      <c r="N370" s="17"/>
      <c r="O370" s="17"/>
      <c r="P370" s="17"/>
      <c r="Q370" s="17"/>
      <c r="R370" s="17"/>
    </row>
    <row r="371" spans="1:18">
      <c r="A371" s="80"/>
      <c r="B371" s="24" t="s">
        <v>1304</v>
      </c>
      <c r="C371" s="24"/>
      <c r="D371" s="24"/>
      <c r="E371" s="24"/>
      <c r="F371" s="24"/>
      <c r="G371" s="24" t="s">
        <v>878</v>
      </c>
      <c r="H371" s="78" t="s">
        <v>878</v>
      </c>
      <c r="I371" s="78" t="s">
        <v>878</v>
      </c>
      <c r="J371" s="24"/>
      <c r="K371" s="24"/>
      <c r="L371" s="79"/>
      <c r="M371" s="17"/>
      <c r="N371" s="17"/>
      <c r="O371" s="17"/>
      <c r="P371" s="17"/>
      <c r="Q371" s="17"/>
      <c r="R371" s="17"/>
    </row>
    <row r="372" spans="1:18">
      <c r="A372" s="80"/>
      <c r="B372" s="24" t="s">
        <v>1305</v>
      </c>
      <c r="C372" s="24"/>
      <c r="D372" s="24"/>
      <c r="E372" s="24"/>
      <c r="F372" s="24"/>
      <c r="G372" s="24" t="s">
        <v>1306</v>
      </c>
      <c r="H372" s="78" t="s">
        <v>1306</v>
      </c>
      <c r="I372" s="78" t="s">
        <v>1306</v>
      </c>
      <c r="J372" s="24"/>
      <c r="K372" s="24"/>
      <c r="L372" s="79"/>
      <c r="M372" s="17"/>
      <c r="N372" s="17"/>
      <c r="O372" s="17"/>
      <c r="P372" s="17"/>
      <c r="Q372" s="17"/>
      <c r="R372" s="17"/>
    </row>
    <row r="373" spans="1:18">
      <c r="A373" s="80"/>
      <c r="B373" s="24" t="s">
        <v>1307</v>
      </c>
      <c r="C373" s="24"/>
      <c r="D373" s="24"/>
      <c r="E373" s="24"/>
      <c r="F373" s="24"/>
      <c r="G373" s="24" t="s">
        <v>786</v>
      </c>
      <c r="H373" s="78" t="s">
        <v>786</v>
      </c>
      <c r="I373" s="78" t="s">
        <v>786</v>
      </c>
      <c r="J373" s="24"/>
      <c r="K373" s="24"/>
      <c r="L373" s="79"/>
      <c r="M373" s="17"/>
      <c r="N373" s="17"/>
      <c r="O373" s="17"/>
      <c r="P373" s="17"/>
      <c r="Q373" s="17"/>
      <c r="R373" s="17"/>
    </row>
    <row r="374" spans="1:18">
      <c r="A374" s="80"/>
      <c r="B374" s="24" t="s">
        <v>1308</v>
      </c>
      <c r="C374" s="24"/>
      <c r="D374" s="24"/>
      <c r="E374" s="24"/>
      <c r="F374" s="24"/>
      <c r="G374" s="24" t="s">
        <v>1309</v>
      </c>
      <c r="H374" s="78" t="s">
        <v>1269</v>
      </c>
      <c r="I374" s="78" t="s">
        <v>1269</v>
      </c>
      <c r="J374" s="24"/>
      <c r="K374" s="24"/>
      <c r="L374" s="79"/>
      <c r="M374" s="17"/>
      <c r="N374" s="17"/>
      <c r="O374" s="17"/>
      <c r="P374" s="17"/>
      <c r="Q374" s="17"/>
      <c r="R374" s="17"/>
    </row>
    <row r="375" spans="1:18">
      <c r="A375" s="80"/>
      <c r="B375" s="24" t="s">
        <v>1310</v>
      </c>
      <c r="C375" s="24"/>
      <c r="D375" s="24"/>
      <c r="E375" s="24"/>
      <c r="F375" s="24"/>
      <c r="G375" s="24" t="s">
        <v>1309</v>
      </c>
      <c r="H375" s="78" t="s">
        <v>1269</v>
      </c>
      <c r="I375" s="78" t="s">
        <v>1269</v>
      </c>
      <c r="J375" s="24"/>
      <c r="K375" s="24"/>
      <c r="L375" s="79"/>
      <c r="M375" s="17"/>
      <c r="N375" s="17"/>
      <c r="O375" s="17"/>
      <c r="P375" s="17"/>
      <c r="Q375" s="17"/>
      <c r="R375" s="17"/>
    </row>
    <row r="376" spans="1:18">
      <c r="A376" s="80"/>
      <c r="B376" s="24" t="s">
        <v>1311</v>
      </c>
      <c r="C376" s="24"/>
      <c r="D376" s="24"/>
      <c r="E376" s="24"/>
      <c r="F376" s="24"/>
      <c r="G376" s="24" t="s">
        <v>1312</v>
      </c>
      <c r="H376" s="78" t="s">
        <v>1080</v>
      </c>
      <c r="I376" s="78" t="s">
        <v>1080</v>
      </c>
      <c r="J376" s="24"/>
      <c r="K376" s="24"/>
      <c r="L376" s="79"/>
      <c r="M376" s="17"/>
      <c r="N376" s="17"/>
      <c r="O376" s="17"/>
      <c r="P376" s="17"/>
      <c r="Q376" s="17"/>
      <c r="R376" s="17"/>
    </row>
    <row r="377" spans="1:18">
      <c r="A377" s="80"/>
      <c r="B377" s="24" t="s">
        <v>1313</v>
      </c>
      <c r="C377" s="24"/>
      <c r="D377" s="24"/>
      <c r="E377" s="24"/>
      <c r="F377" s="24"/>
      <c r="G377" s="24" t="s">
        <v>947</v>
      </c>
      <c r="H377" s="78" t="s">
        <v>1080</v>
      </c>
      <c r="I377" s="78" t="s">
        <v>1080</v>
      </c>
      <c r="J377" s="24"/>
      <c r="K377" s="24"/>
      <c r="L377" s="79"/>
      <c r="M377" s="17"/>
      <c r="N377" s="17"/>
      <c r="O377" s="17"/>
      <c r="P377" s="17"/>
      <c r="Q377" s="17"/>
      <c r="R377" s="17"/>
    </row>
    <row r="378" spans="1:18">
      <c r="A378" s="80"/>
      <c r="B378" s="24" t="s">
        <v>1314</v>
      </c>
      <c r="C378" s="24"/>
      <c r="D378" s="24"/>
      <c r="E378" s="24"/>
      <c r="F378" s="24"/>
      <c r="G378" s="24" t="s">
        <v>947</v>
      </c>
      <c r="H378" s="78" t="s">
        <v>1080</v>
      </c>
      <c r="I378" s="78" t="s">
        <v>1080</v>
      </c>
      <c r="J378" s="24"/>
      <c r="K378" s="24"/>
      <c r="L378" s="79"/>
      <c r="M378" s="17"/>
      <c r="N378" s="17"/>
      <c r="O378" s="17"/>
      <c r="P378" s="17"/>
      <c r="Q378" s="17"/>
      <c r="R378" s="17"/>
    </row>
    <row r="379" spans="1:18">
      <c r="A379" s="80"/>
      <c r="B379" s="24" t="s">
        <v>1315</v>
      </c>
      <c r="C379" s="24"/>
      <c r="D379" s="24"/>
      <c r="E379" s="24"/>
      <c r="F379" s="24"/>
      <c r="G379" s="24" t="s">
        <v>1192</v>
      </c>
      <c r="H379" s="78" t="s">
        <v>1080</v>
      </c>
      <c r="I379" s="78" t="s">
        <v>1080</v>
      </c>
      <c r="J379" s="24"/>
      <c r="K379" s="24"/>
      <c r="L379" s="79"/>
      <c r="M379" s="17"/>
      <c r="N379" s="17"/>
      <c r="O379" s="17"/>
      <c r="P379" s="17"/>
      <c r="Q379" s="17"/>
      <c r="R379" s="17"/>
    </row>
    <row r="380" spans="1:18">
      <c r="A380" s="80"/>
      <c r="B380" s="24" t="s">
        <v>1316</v>
      </c>
      <c r="C380" s="24"/>
      <c r="D380" s="24"/>
      <c r="E380" s="24"/>
      <c r="F380" s="24"/>
      <c r="G380" s="24" t="s">
        <v>846</v>
      </c>
      <c r="H380" s="78" t="s">
        <v>997</v>
      </c>
      <c r="I380" s="78" t="s">
        <v>997</v>
      </c>
      <c r="J380" s="24"/>
      <c r="K380" s="24"/>
      <c r="L380" s="79"/>
      <c r="M380" s="17"/>
      <c r="N380" s="17"/>
      <c r="O380" s="17"/>
      <c r="P380" s="17"/>
      <c r="Q380" s="17"/>
      <c r="R380" s="17"/>
    </row>
    <row r="381" spans="1:18">
      <c r="A381" s="80"/>
      <c r="B381" s="24" t="s">
        <v>1317</v>
      </c>
      <c r="C381" s="24"/>
      <c r="D381" s="24"/>
      <c r="E381" s="24"/>
      <c r="F381" s="24"/>
      <c r="G381" s="24" t="s">
        <v>846</v>
      </c>
      <c r="H381" s="78" t="s">
        <v>997</v>
      </c>
      <c r="I381" s="78" t="s">
        <v>997</v>
      </c>
      <c r="J381" s="24"/>
      <c r="K381" s="24"/>
      <c r="L381" s="79"/>
      <c r="M381" s="17"/>
      <c r="N381" s="17"/>
      <c r="O381" s="17"/>
      <c r="P381" s="17"/>
      <c r="Q381" s="17"/>
      <c r="R381" s="17"/>
    </row>
    <row r="382" spans="1:18">
      <c r="A382" s="80"/>
      <c r="B382" s="24" t="s">
        <v>1318</v>
      </c>
      <c r="C382" s="24"/>
      <c r="D382" s="24"/>
      <c r="E382" s="24"/>
      <c r="F382" s="24"/>
      <c r="G382" s="24" t="s">
        <v>1105</v>
      </c>
      <c r="H382" s="78" t="s">
        <v>1070</v>
      </c>
      <c r="I382" s="78" t="s">
        <v>1070</v>
      </c>
      <c r="J382" s="24"/>
      <c r="K382" s="24"/>
      <c r="L382" s="79"/>
      <c r="M382" s="17"/>
      <c r="N382" s="17"/>
      <c r="O382" s="17"/>
      <c r="P382" s="17"/>
      <c r="Q382" s="17"/>
      <c r="R382" s="17"/>
    </row>
    <row r="383" spans="1:18">
      <c r="A383" s="80"/>
      <c r="B383" s="24" t="s">
        <v>1319</v>
      </c>
      <c r="C383" s="24"/>
      <c r="D383" s="24"/>
      <c r="E383" s="24"/>
      <c r="F383" s="24"/>
      <c r="G383" s="24" t="s">
        <v>1209</v>
      </c>
      <c r="H383" s="78" t="s">
        <v>1320</v>
      </c>
      <c r="I383" s="78" t="s">
        <v>1320</v>
      </c>
      <c r="J383" s="24"/>
      <c r="K383" s="24"/>
      <c r="L383" s="79"/>
      <c r="M383" s="17"/>
      <c r="N383" s="17"/>
      <c r="O383" s="17"/>
      <c r="P383" s="17"/>
      <c r="Q383" s="17"/>
      <c r="R383" s="17"/>
    </row>
    <row r="384" spans="1:18">
      <c r="A384" s="80"/>
      <c r="B384" s="24" t="s">
        <v>1321</v>
      </c>
      <c r="C384" s="24"/>
      <c r="D384" s="24"/>
      <c r="E384" s="24"/>
      <c r="F384" s="24"/>
      <c r="G384" s="24" t="s">
        <v>1209</v>
      </c>
      <c r="H384" s="78" t="s">
        <v>1320</v>
      </c>
      <c r="I384" s="78" t="s">
        <v>1320</v>
      </c>
      <c r="J384" s="24"/>
      <c r="K384" s="24"/>
      <c r="L384" s="79"/>
      <c r="M384" s="17"/>
      <c r="N384" s="17"/>
      <c r="O384" s="17"/>
      <c r="P384" s="17"/>
      <c r="Q384" s="17"/>
      <c r="R384" s="17"/>
    </row>
    <row r="385" spans="1:18">
      <c r="A385" s="80"/>
      <c r="B385" s="24" t="s">
        <v>1322</v>
      </c>
      <c r="C385" s="24"/>
      <c r="D385" s="24"/>
      <c r="E385" s="24"/>
      <c r="F385" s="24"/>
      <c r="G385" s="24" t="s">
        <v>1323</v>
      </c>
      <c r="H385" s="78" t="s">
        <v>964</v>
      </c>
      <c r="I385" s="78" t="s">
        <v>964</v>
      </c>
      <c r="J385" s="24"/>
      <c r="K385" s="24"/>
      <c r="L385" s="79"/>
      <c r="M385" s="17"/>
      <c r="N385" s="17"/>
      <c r="O385" s="17"/>
      <c r="P385" s="17"/>
      <c r="Q385" s="17"/>
      <c r="R385" s="17"/>
    </row>
    <row r="386" spans="1:18">
      <c r="A386" s="80"/>
      <c r="B386" s="24" t="s">
        <v>1324</v>
      </c>
      <c r="C386" s="24"/>
      <c r="D386" s="24"/>
      <c r="E386" s="24"/>
      <c r="F386" s="24"/>
      <c r="G386" s="24" t="s">
        <v>1325</v>
      </c>
      <c r="H386" s="78" t="s">
        <v>1077</v>
      </c>
      <c r="I386" s="78" t="s">
        <v>1077</v>
      </c>
      <c r="J386" s="24"/>
      <c r="K386" s="24"/>
      <c r="L386" s="79"/>
      <c r="M386" s="17"/>
      <c r="N386" s="17"/>
      <c r="O386" s="17"/>
      <c r="P386" s="17"/>
      <c r="Q386" s="17"/>
      <c r="R386" s="17"/>
    </row>
    <row r="387" spans="1:18">
      <c r="A387" s="80"/>
      <c r="B387" s="24" t="s">
        <v>1326</v>
      </c>
      <c r="C387" s="24"/>
      <c r="D387" s="24"/>
      <c r="E387" s="24"/>
      <c r="F387" s="24"/>
      <c r="G387" s="24" t="s">
        <v>1325</v>
      </c>
      <c r="H387" s="78" t="s">
        <v>1077</v>
      </c>
      <c r="I387" s="78" t="s">
        <v>1077</v>
      </c>
      <c r="J387" s="24"/>
      <c r="K387" s="24"/>
      <c r="L387" s="79"/>
      <c r="M387" s="17"/>
      <c r="N387" s="17"/>
      <c r="O387" s="17"/>
      <c r="P387" s="17"/>
      <c r="Q387" s="17"/>
      <c r="R387" s="17"/>
    </row>
    <row r="388" spans="1:18">
      <c r="A388" s="80"/>
      <c r="B388" s="24" t="s">
        <v>1327</v>
      </c>
      <c r="C388" s="24"/>
      <c r="D388" s="24"/>
      <c r="E388" s="24"/>
      <c r="F388" s="24"/>
      <c r="G388" s="24" t="s">
        <v>933</v>
      </c>
      <c r="H388" s="78" t="s">
        <v>1328</v>
      </c>
      <c r="I388" s="78" t="s">
        <v>1328</v>
      </c>
      <c r="J388" s="24"/>
      <c r="K388" s="24"/>
      <c r="L388" s="79"/>
      <c r="M388" s="17"/>
      <c r="N388" s="17"/>
      <c r="O388" s="17"/>
      <c r="P388" s="17"/>
      <c r="Q388" s="17"/>
      <c r="R388" s="17"/>
    </row>
    <row r="389" spans="1:18">
      <c r="A389" s="80"/>
      <c r="B389" s="24" t="s">
        <v>1329</v>
      </c>
      <c r="C389" s="24"/>
      <c r="D389" s="24"/>
      <c r="E389" s="24"/>
      <c r="F389" s="24"/>
      <c r="G389" s="24" t="s">
        <v>1118</v>
      </c>
      <c r="H389" s="78" t="s">
        <v>927</v>
      </c>
      <c r="I389" s="78" t="s">
        <v>927</v>
      </c>
      <c r="J389" s="24"/>
      <c r="K389" s="24"/>
      <c r="L389" s="79"/>
      <c r="M389" s="17"/>
      <c r="N389" s="17"/>
      <c r="O389" s="17"/>
      <c r="P389" s="17"/>
      <c r="Q389" s="17"/>
      <c r="R389" s="17"/>
    </row>
    <row r="390" spans="1:18">
      <c r="A390" s="80"/>
      <c r="B390" s="24" t="s">
        <v>1330</v>
      </c>
      <c r="C390" s="24"/>
      <c r="D390" s="24"/>
      <c r="E390" s="24"/>
      <c r="F390" s="24"/>
      <c r="G390" s="24" t="s">
        <v>1118</v>
      </c>
      <c r="H390" s="78" t="s">
        <v>927</v>
      </c>
      <c r="I390" s="78" t="s">
        <v>927</v>
      </c>
      <c r="J390" s="24"/>
      <c r="K390" s="24"/>
      <c r="L390" s="79"/>
      <c r="M390" s="17"/>
      <c r="N390" s="17"/>
      <c r="O390" s="17"/>
      <c r="P390" s="17"/>
      <c r="Q390" s="17"/>
      <c r="R390" s="17"/>
    </row>
    <row r="391" spans="1:18">
      <c r="A391" s="80"/>
      <c r="B391" s="24" t="s">
        <v>1331</v>
      </c>
      <c r="C391" s="24"/>
      <c r="D391" s="24"/>
      <c r="E391" s="24"/>
      <c r="F391" s="24"/>
      <c r="G391" s="24" t="s">
        <v>1087</v>
      </c>
      <c r="H391" s="78" t="s">
        <v>977</v>
      </c>
      <c r="I391" s="78" t="s">
        <v>977</v>
      </c>
      <c r="J391" s="24"/>
      <c r="K391" s="24"/>
      <c r="L391" s="79"/>
      <c r="M391" s="17"/>
      <c r="N391" s="17"/>
      <c r="O391" s="17"/>
      <c r="P391" s="17"/>
      <c r="Q391" s="17"/>
      <c r="R391" s="17"/>
    </row>
    <row r="392" spans="1:18">
      <c r="A392" s="80"/>
      <c r="B392" s="24" t="s">
        <v>1332</v>
      </c>
      <c r="C392" s="24"/>
      <c r="D392" s="24"/>
      <c r="E392" s="24"/>
      <c r="F392" s="24"/>
      <c r="G392" s="82" t="s">
        <v>1118</v>
      </c>
      <c r="H392" s="78" t="s">
        <v>1118</v>
      </c>
      <c r="I392" s="78" t="s">
        <v>1118</v>
      </c>
      <c r="J392" s="24"/>
      <c r="K392" s="24"/>
      <c r="L392" s="79"/>
      <c r="M392" s="17"/>
      <c r="N392" s="17"/>
      <c r="O392" s="17"/>
      <c r="P392" s="17"/>
      <c r="Q392" s="17"/>
      <c r="R392" s="17"/>
    </row>
    <row r="393" spans="1:18">
      <c r="A393" s="80"/>
      <c r="B393" s="24" t="s">
        <v>1333</v>
      </c>
      <c r="C393" s="24"/>
      <c r="D393" s="24"/>
      <c r="E393" s="24"/>
      <c r="F393" s="24"/>
      <c r="G393" s="82" t="s">
        <v>1118</v>
      </c>
      <c r="H393" s="78" t="s">
        <v>1118</v>
      </c>
      <c r="I393" s="78" t="s">
        <v>1118</v>
      </c>
      <c r="J393" s="24"/>
      <c r="K393" s="24"/>
      <c r="L393" s="79"/>
      <c r="M393" s="17"/>
      <c r="N393" s="17"/>
      <c r="O393" s="17"/>
      <c r="P393" s="17"/>
      <c r="Q393" s="17"/>
      <c r="R393" s="17"/>
    </row>
    <row r="394" spans="1:18">
      <c r="A394" s="80"/>
      <c r="B394" s="24" t="s">
        <v>1334</v>
      </c>
      <c r="C394" s="24"/>
      <c r="D394" s="24"/>
      <c r="E394" s="24"/>
      <c r="F394" s="24"/>
      <c r="G394" s="24" t="s">
        <v>1118</v>
      </c>
      <c r="H394" s="78" t="s">
        <v>1118</v>
      </c>
      <c r="I394" s="78" t="s">
        <v>1118</v>
      </c>
      <c r="J394" s="24"/>
      <c r="K394" s="24"/>
      <c r="L394" s="79"/>
      <c r="M394" s="17"/>
      <c r="N394" s="17"/>
      <c r="O394" s="17"/>
      <c r="P394" s="17"/>
      <c r="Q394" s="17"/>
      <c r="R394" s="17"/>
    </row>
    <row r="395" spans="1:18">
      <c r="A395" s="80"/>
      <c r="B395" s="24" t="s">
        <v>1335</v>
      </c>
      <c r="C395" s="24"/>
      <c r="D395" s="24"/>
      <c r="E395" s="24"/>
      <c r="F395" s="24"/>
      <c r="G395" s="24" t="s">
        <v>1118</v>
      </c>
      <c r="H395" s="78" t="s">
        <v>1118</v>
      </c>
      <c r="I395" s="78" t="s">
        <v>1118</v>
      </c>
      <c r="J395" s="24"/>
      <c r="K395" s="24"/>
      <c r="L395" s="79"/>
      <c r="M395" s="17"/>
      <c r="N395" s="17"/>
      <c r="O395" s="17"/>
      <c r="P395" s="17"/>
      <c r="Q395" s="17"/>
      <c r="R395" s="17"/>
    </row>
    <row r="396" spans="1:18">
      <c r="A396" s="80"/>
      <c r="B396" s="24" t="s">
        <v>1336</v>
      </c>
      <c r="C396" s="24"/>
      <c r="D396" s="24"/>
      <c r="E396" s="24"/>
      <c r="F396" s="24"/>
      <c r="G396" s="24" t="s">
        <v>1337</v>
      </c>
      <c r="H396" s="78" t="s">
        <v>1337</v>
      </c>
      <c r="I396" s="78" t="s">
        <v>1337</v>
      </c>
      <c r="J396" s="24"/>
      <c r="K396" s="24"/>
      <c r="L396" s="79"/>
      <c r="M396" s="17"/>
      <c r="N396" s="17"/>
      <c r="O396" s="17"/>
      <c r="P396" s="17"/>
      <c r="Q396" s="17"/>
      <c r="R396" s="17"/>
    </row>
    <row r="397" spans="1:18">
      <c r="A397" s="80"/>
      <c r="B397" s="24" t="s">
        <v>1338</v>
      </c>
      <c r="C397" s="24"/>
      <c r="D397" s="24"/>
      <c r="E397" s="24"/>
      <c r="F397" s="24"/>
      <c r="G397" s="82" t="s">
        <v>1339</v>
      </c>
      <c r="H397" s="78" t="s">
        <v>1339</v>
      </c>
      <c r="I397" s="78" t="s">
        <v>1339</v>
      </c>
      <c r="J397" s="24"/>
      <c r="K397" s="24"/>
      <c r="L397" s="79"/>
      <c r="M397" s="17"/>
      <c r="N397" s="17"/>
      <c r="O397" s="17"/>
      <c r="P397" s="17"/>
      <c r="Q397" s="17"/>
      <c r="R397" s="17"/>
    </row>
    <row r="398" spans="1:18">
      <c r="A398" s="80"/>
      <c r="B398" s="24" t="s">
        <v>1340</v>
      </c>
      <c r="C398" s="24"/>
      <c r="D398" s="24"/>
      <c r="E398" s="24"/>
      <c r="F398" s="24"/>
      <c r="G398" s="82" t="s">
        <v>1339</v>
      </c>
      <c r="H398" s="78" t="s">
        <v>1339</v>
      </c>
      <c r="I398" s="78" t="s">
        <v>1339</v>
      </c>
      <c r="J398" s="24"/>
      <c r="K398" s="24"/>
      <c r="L398" s="79"/>
      <c r="M398" s="17"/>
      <c r="N398" s="17"/>
      <c r="O398" s="17"/>
      <c r="P398" s="17"/>
      <c r="Q398" s="17"/>
      <c r="R398" s="17"/>
    </row>
    <row r="399" spans="1:18">
      <c r="A399" s="80"/>
      <c r="B399" s="24" t="s">
        <v>1341</v>
      </c>
      <c r="C399" s="24"/>
      <c r="D399" s="24"/>
      <c r="E399" s="24"/>
      <c r="F399" s="24"/>
      <c r="G399" s="24" t="s">
        <v>1342</v>
      </c>
      <c r="H399" s="78" t="s">
        <v>1343</v>
      </c>
      <c r="I399" s="78" t="s">
        <v>1343</v>
      </c>
      <c r="J399" s="24"/>
      <c r="K399" s="24"/>
      <c r="L399" s="79"/>
      <c r="M399" s="17"/>
      <c r="N399" s="17"/>
      <c r="O399" s="17"/>
      <c r="P399" s="17"/>
      <c r="Q399" s="17"/>
      <c r="R399" s="17"/>
    </row>
    <row r="400" spans="1:18">
      <c r="A400" s="80"/>
      <c r="B400" s="24" t="s">
        <v>1344</v>
      </c>
      <c r="C400" s="24"/>
      <c r="D400" s="24"/>
      <c r="E400" s="24"/>
      <c r="F400" s="24"/>
      <c r="G400" s="24" t="s">
        <v>1342</v>
      </c>
      <c r="H400" s="78" t="s">
        <v>1343</v>
      </c>
      <c r="I400" s="78" t="s">
        <v>1343</v>
      </c>
      <c r="J400" s="24"/>
      <c r="K400" s="24"/>
      <c r="L400" s="79"/>
      <c r="M400" s="17"/>
      <c r="N400" s="17"/>
      <c r="O400" s="17"/>
      <c r="P400" s="17"/>
      <c r="Q400" s="17"/>
      <c r="R400" s="17"/>
    </row>
    <row r="401" spans="1:18">
      <c r="A401" s="80"/>
      <c r="B401" s="24" t="s">
        <v>1345</v>
      </c>
      <c r="C401" s="24"/>
      <c r="D401" s="24"/>
      <c r="E401" s="24"/>
      <c r="F401" s="24"/>
      <c r="G401" s="24" t="s">
        <v>1346</v>
      </c>
      <c r="H401" s="78" t="s">
        <v>1347</v>
      </c>
      <c r="I401" s="78" t="s">
        <v>1347</v>
      </c>
      <c r="J401" s="24"/>
      <c r="K401" s="24"/>
      <c r="L401" s="79"/>
      <c r="M401" s="17"/>
      <c r="N401" s="17"/>
      <c r="O401" s="17"/>
      <c r="P401" s="17"/>
      <c r="Q401" s="17"/>
      <c r="R401" s="17"/>
    </row>
    <row r="402" spans="1:18">
      <c r="A402" s="80"/>
      <c r="B402" s="24" t="s">
        <v>1348</v>
      </c>
      <c r="C402" s="24"/>
      <c r="D402" s="24"/>
      <c r="E402" s="24"/>
      <c r="F402" s="24"/>
      <c r="G402" s="24" t="s">
        <v>1349</v>
      </c>
      <c r="H402" s="78" t="s">
        <v>1349</v>
      </c>
      <c r="I402" s="78" t="s">
        <v>1349</v>
      </c>
      <c r="J402" s="24"/>
      <c r="K402" s="24"/>
      <c r="L402" s="79"/>
      <c r="M402" s="17"/>
      <c r="N402" s="17"/>
      <c r="O402" s="17"/>
      <c r="P402" s="17"/>
      <c r="Q402" s="17"/>
      <c r="R402" s="17"/>
    </row>
    <row r="403" spans="1:18">
      <c r="A403" s="80"/>
      <c r="B403" s="24" t="s">
        <v>1350</v>
      </c>
      <c r="C403" s="24"/>
      <c r="D403" s="24"/>
      <c r="E403" s="24"/>
      <c r="F403" s="24"/>
      <c r="G403" s="24" t="s">
        <v>1351</v>
      </c>
      <c r="H403" s="78" t="s">
        <v>1351</v>
      </c>
      <c r="I403" s="78" t="s">
        <v>1351</v>
      </c>
      <c r="J403" s="24"/>
      <c r="K403" s="24"/>
      <c r="L403" s="79"/>
      <c r="M403" s="17"/>
      <c r="N403" s="17"/>
      <c r="O403" s="17"/>
      <c r="P403" s="17"/>
      <c r="Q403" s="17"/>
      <c r="R403" s="17"/>
    </row>
    <row r="404" spans="1:18">
      <c r="A404" s="80"/>
      <c r="B404" s="24" t="s">
        <v>1352</v>
      </c>
      <c r="C404" s="24"/>
      <c r="D404" s="24"/>
      <c r="E404" s="24"/>
      <c r="F404" s="24"/>
      <c r="G404" s="24" t="s">
        <v>846</v>
      </c>
      <c r="H404" s="78" t="s">
        <v>846</v>
      </c>
      <c r="I404" s="78" t="s">
        <v>846</v>
      </c>
      <c r="J404" s="24"/>
      <c r="K404" s="24"/>
      <c r="L404" s="79"/>
      <c r="M404" s="17"/>
      <c r="N404" s="17"/>
      <c r="O404" s="17"/>
      <c r="P404" s="17"/>
      <c r="Q404" s="17"/>
      <c r="R404" s="17"/>
    </row>
    <row r="405" spans="1:18">
      <c r="A405" s="80"/>
      <c r="B405" s="24" t="s">
        <v>1353</v>
      </c>
      <c r="C405" s="24"/>
      <c r="D405" s="24"/>
      <c r="E405" s="24"/>
      <c r="F405" s="24"/>
      <c r="G405" s="24" t="s">
        <v>846</v>
      </c>
      <c r="H405" s="78" t="s">
        <v>846</v>
      </c>
      <c r="I405" s="78" t="s">
        <v>846</v>
      </c>
      <c r="J405" s="24"/>
      <c r="K405" s="24"/>
      <c r="L405" s="79"/>
      <c r="M405" s="17"/>
      <c r="N405" s="17"/>
      <c r="O405" s="17"/>
      <c r="P405" s="17"/>
      <c r="Q405" s="17"/>
      <c r="R405" s="17"/>
    </row>
    <row r="406" spans="1:18">
      <c r="A406" s="80"/>
      <c r="B406" s="24" t="s">
        <v>1354</v>
      </c>
      <c r="C406" s="24"/>
      <c r="D406" s="24"/>
      <c r="E406" s="24"/>
      <c r="F406" s="24"/>
      <c r="G406" s="24" t="s">
        <v>1328</v>
      </c>
      <c r="H406" s="78" t="s">
        <v>1124</v>
      </c>
      <c r="I406" s="78" t="s">
        <v>1124</v>
      </c>
      <c r="J406" s="24"/>
      <c r="K406" s="24"/>
      <c r="L406" s="79"/>
      <c r="M406" s="17"/>
      <c r="N406" s="17"/>
      <c r="O406" s="17"/>
      <c r="P406" s="17"/>
      <c r="Q406" s="17"/>
      <c r="R406" s="17"/>
    </row>
    <row r="407" spans="1:18">
      <c r="A407" s="80"/>
      <c r="B407" s="24" t="s">
        <v>1355</v>
      </c>
      <c r="C407" s="24"/>
      <c r="D407" s="24"/>
      <c r="E407" s="24"/>
      <c r="F407" s="24"/>
      <c r="G407" s="24" t="s">
        <v>1356</v>
      </c>
      <c r="H407" s="78" t="s">
        <v>1216</v>
      </c>
      <c r="I407" s="78" t="s">
        <v>1216</v>
      </c>
      <c r="J407" s="24"/>
      <c r="K407" s="24"/>
      <c r="L407" s="79"/>
      <c r="M407" s="17"/>
      <c r="N407" s="17"/>
      <c r="O407" s="17"/>
      <c r="P407" s="17"/>
      <c r="Q407" s="17"/>
      <c r="R407" s="17"/>
    </row>
    <row r="408" spans="1:18">
      <c r="A408" s="80"/>
      <c r="B408" s="24" t="s">
        <v>1357</v>
      </c>
      <c r="C408" s="24"/>
      <c r="D408" s="24"/>
      <c r="E408" s="24"/>
      <c r="F408" s="24"/>
      <c r="G408" s="24" t="s">
        <v>1356</v>
      </c>
      <c r="H408" s="78" t="s">
        <v>1216</v>
      </c>
      <c r="I408" s="78" t="s">
        <v>1216</v>
      </c>
      <c r="J408" s="24"/>
      <c r="K408" s="24"/>
      <c r="L408" s="79"/>
      <c r="M408" s="17"/>
      <c r="N408" s="17"/>
      <c r="O408" s="17"/>
      <c r="P408" s="17"/>
      <c r="Q408" s="17"/>
      <c r="R408" s="17"/>
    </row>
    <row r="409" spans="1:18">
      <c r="A409" s="80"/>
      <c r="B409" s="24" t="s">
        <v>1358</v>
      </c>
      <c r="C409" s="24"/>
      <c r="D409" s="24"/>
      <c r="E409" s="24"/>
      <c r="F409" s="24"/>
      <c r="G409" s="24" t="s">
        <v>1124</v>
      </c>
      <c r="H409" s="78" t="s">
        <v>1342</v>
      </c>
      <c r="I409" s="78" t="s">
        <v>1342</v>
      </c>
      <c r="J409" s="24"/>
      <c r="K409" s="24"/>
      <c r="L409" s="79"/>
      <c r="M409" s="17"/>
      <c r="N409" s="17"/>
      <c r="O409" s="17"/>
      <c r="P409" s="17"/>
      <c r="Q409" s="17"/>
      <c r="R409" s="17"/>
    </row>
    <row r="410" spans="1:18">
      <c r="A410" s="80"/>
      <c r="B410" s="24" t="s">
        <v>1359</v>
      </c>
      <c r="C410" s="24"/>
      <c r="D410" s="24"/>
      <c r="E410" s="24"/>
      <c r="F410" s="24"/>
      <c r="G410" s="24" t="s">
        <v>1170</v>
      </c>
      <c r="H410" s="78" t="s">
        <v>1170</v>
      </c>
      <c r="I410" s="78" t="s">
        <v>1170</v>
      </c>
      <c r="J410" s="24"/>
      <c r="K410" s="24"/>
      <c r="L410" s="79"/>
      <c r="M410" s="17"/>
      <c r="N410" s="17"/>
      <c r="O410" s="17"/>
      <c r="P410" s="17"/>
      <c r="Q410" s="17"/>
      <c r="R410" s="17"/>
    </row>
    <row r="411" spans="1:18">
      <c r="A411" s="80"/>
      <c r="B411" s="24" t="s">
        <v>1360</v>
      </c>
      <c r="C411" s="24"/>
      <c r="D411" s="24"/>
      <c r="E411" s="24"/>
      <c r="F411" s="24"/>
      <c r="G411" s="24" t="s">
        <v>836</v>
      </c>
      <c r="H411" s="78" t="s">
        <v>836</v>
      </c>
      <c r="I411" s="78" t="s">
        <v>836</v>
      </c>
      <c r="J411" s="24"/>
      <c r="K411" s="24"/>
      <c r="L411" s="79"/>
      <c r="M411" s="17"/>
      <c r="N411" s="17"/>
      <c r="O411" s="17"/>
      <c r="P411" s="17"/>
      <c r="Q411" s="17"/>
      <c r="R411" s="17"/>
    </row>
    <row r="412" spans="1:18">
      <c r="A412" s="80"/>
      <c r="B412" s="24" t="s">
        <v>1361</v>
      </c>
      <c r="C412" s="24"/>
      <c r="D412" s="24"/>
      <c r="E412" s="24"/>
      <c r="F412" s="24"/>
      <c r="G412" s="24" t="s">
        <v>985</v>
      </c>
      <c r="H412" s="78" t="s">
        <v>985</v>
      </c>
      <c r="I412" s="78" t="s">
        <v>985</v>
      </c>
      <c r="J412" s="24"/>
      <c r="K412" s="24"/>
      <c r="L412" s="79"/>
      <c r="M412" s="17"/>
      <c r="N412" s="17"/>
      <c r="O412" s="17"/>
      <c r="P412" s="17"/>
      <c r="Q412" s="17"/>
      <c r="R412" s="17"/>
    </row>
    <row r="413" spans="1:18">
      <c r="A413" s="80"/>
      <c r="B413" s="24" t="s">
        <v>1362</v>
      </c>
      <c r="C413" s="24"/>
      <c r="D413" s="24"/>
      <c r="E413" s="24"/>
      <c r="F413" s="24"/>
      <c r="G413" s="82" t="s">
        <v>1356</v>
      </c>
      <c r="H413" s="78" t="s">
        <v>1320</v>
      </c>
      <c r="I413" s="78" t="s">
        <v>1320</v>
      </c>
      <c r="J413" s="24"/>
      <c r="K413" s="24"/>
      <c r="L413" s="79"/>
      <c r="M413" s="17"/>
      <c r="N413" s="17"/>
      <c r="O413" s="17"/>
      <c r="P413" s="17"/>
      <c r="Q413" s="17"/>
      <c r="R413" s="17"/>
    </row>
    <row r="414" spans="1:18">
      <c r="A414" s="80"/>
      <c r="B414" s="24" t="s">
        <v>1363</v>
      </c>
      <c r="C414" s="24"/>
      <c r="D414" s="24"/>
      <c r="E414" s="24"/>
      <c r="F414" s="24"/>
      <c r="G414" s="82" t="s">
        <v>1356</v>
      </c>
      <c r="H414" s="78" t="s">
        <v>1320</v>
      </c>
      <c r="I414" s="78" t="s">
        <v>1320</v>
      </c>
      <c r="J414" s="24"/>
      <c r="K414" s="24"/>
      <c r="L414" s="79"/>
      <c r="M414" s="17"/>
      <c r="N414" s="17"/>
      <c r="O414" s="17"/>
      <c r="P414" s="17"/>
      <c r="Q414" s="17"/>
      <c r="R414" s="17"/>
    </row>
    <row r="415" spans="1:18">
      <c r="A415" s="80"/>
      <c r="B415" s="24" t="s">
        <v>1364</v>
      </c>
      <c r="C415" s="24"/>
      <c r="D415" s="24"/>
      <c r="E415" s="24"/>
      <c r="F415" s="24"/>
      <c r="G415" s="82" t="s">
        <v>1365</v>
      </c>
      <c r="H415" s="78" t="s">
        <v>932</v>
      </c>
      <c r="I415" s="78" t="s">
        <v>932</v>
      </c>
      <c r="J415" s="24"/>
      <c r="K415" s="24"/>
      <c r="L415" s="79"/>
      <c r="M415" s="17"/>
      <c r="N415" s="17"/>
      <c r="O415" s="17"/>
      <c r="P415" s="17"/>
      <c r="Q415" s="17"/>
      <c r="R415" s="17"/>
    </row>
    <row r="416" spans="1:18">
      <c r="A416" s="80"/>
      <c r="B416" s="24" t="s">
        <v>1366</v>
      </c>
      <c r="C416" s="24"/>
      <c r="D416" s="24"/>
      <c r="E416" s="24"/>
      <c r="F416" s="24"/>
      <c r="G416" s="24" t="s">
        <v>1172</v>
      </c>
      <c r="H416" s="78" t="s">
        <v>932</v>
      </c>
      <c r="I416" s="78" t="s">
        <v>932</v>
      </c>
      <c r="J416" s="24"/>
      <c r="K416" s="24"/>
      <c r="L416" s="79"/>
      <c r="M416" s="17"/>
      <c r="N416" s="17"/>
      <c r="O416" s="17"/>
      <c r="P416" s="17"/>
      <c r="Q416" s="17"/>
      <c r="R416" s="17"/>
    </row>
    <row r="417" spans="1:18">
      <c r="A417" s="80"/>
      <c r="B417" s="24" t="s">
        <v>1367</v>
      </c>
      <c r="C417" s="24"/>
      <c r="D417" s="24"/>
      <c r="E417" s="24"/>
      <c r="F417" s="24"/>
      <c r="G417" s="24" t="s">
        <v>1172</v>
      </c>
      <c r="H417" s="78" t="s">
        <v>932</v>
      </c>
      <c r="I417" s="78" t="s">
        <v>932</v>
      </c>
      <c r="J417" s="24"/>
      <c r="K417" s="24"/>
      <c r="L417" s="79"/>
      <c r="M417" s="17"/>
      <c r="N417" s="17"/>
      <c r="O417" s="17"/>
      <c r="P417" s="17"/>
      <c r="Q417" s="17"/>
      <c r="R417" s="17"/>
    </row>
    <row r="418" spans="1:18">
      <c r="A418" s="80"/>
      <c r="B418" s="24" t="s">
        <v>1368</v>
      </c>
      <c r="C418" s="24"/>
      <c r="D418" s="24"/>
      <c r="E418" s="24"/>
      <c r="F418" s="24"/>
      <c r="G418" s="24" t="s">
        <v>844</v>
      </c>
      <c r="H418" s="78" t="s">
        <v>932</v>
      </c>
      <c r="I418" s="78" t="s">
        <v>932</v>
      </c>
      <c r="J418" s="24"/>
      <c r="K418" s="24"/>
      <c r="L418" s="79"/>
      <c r="M418" s="17"/>
      <c r="N418" s="17"/>
      <c r="O418" s="17"/>
      <c r="P418" s="17"/>
      <c r="Q418" s="17"/>
      <c r="R418" s="17"/>
    </row>
    <row r="419" spans="1:18">
      <c r="A419" s="80"/>
      <c r="B419" s="24" t="s">
        <v>1369</v>
      </c>
      <c r="C419" s="24"/>
      <c r="D419" s="24"/>
      <c r="E419" s="24"/>
      <c r="F419" s="24"/>
      <c r="G419" s="24" t="s">
        <v>1273</v>
      </c>
      <c r="H419" s="78" t="s">
        <v>932</v>
      </c>
      <c r="I419" s="78" t="s">
        <v>932</v>
      </c>
      <c r="J419" s="24"/>
      <c r="K419" s="24"/>
      <c r="L419" s="79"/>
      <c r="M419" s="17"/>
      <c r="N419" s="17"/>
      <c r="O419" s="17"/>
      <c r="P419" s="17"/>
      <c r="Q419" s="17"/>
      <c r="R419" s="17"/>
    </row>
    <row r="420" spans="1:18">
      <c r="A420" s="80"/>
      <c r="B420" s="24" t="s">
        <v>1370</v>
      </c>
      <c r="C420" s="24"/>
      <c r="D420" s="24"/>
      <c r="E420" s="24"/>
      <c r="F420" s="24"/>
      <c r="G420" s="24" t="s">
        <v>1371</v>
      </c>
      <c r="H420" s="78" t="s">
        <v>932</v>
      </c>
      <c r="I420" s="78" t="s">
        <v>932</v>
      </c>
      <c r="J420" s="24"/>
      <c r="K420" s="24"/>
      <c r="L420" s="79"/>
      <c r="M420" s="17"/>
      <c r="N420" s="17"/>
      <c r="O420" s="17"/>
      <c r="P420" s="17"/>
      <c r="Q420" s="17"/>
      <c r="R420" s="17"/>
    </row>
    <row r="421" spans="1:18">
      <c r="A421" s="80"/>
      <c r="B421" s="24" t="s">
        <v>1372</v>
      </c>
      <c r="C421" s="24"/>
      <c r="D421" s="24"/>
      <c r="E421" s="24"/>
      <c r="F421" s="24"/>
      <c r="G421" s="82" t="s">
        <v>1356</v>
      </c>
      <c r="H421" s="78" t="s">
        <v>932</v>
      </c>
      <c r="I421" s="78" t="s">
        <v>932</v>
      </c>
      <c r="J421" s="24"/>
      <c r="K421" s="24"/>
      <c r="L421" s="79"/>
      <c r="M421" s="17"/>
      <c r="N421" s="17"/>
      <c r="O421" s="17"/>
      <c r="P421" s="17"/>
      <c r="Q421" s="17"/>
      <c r="R421" s="17"/>
    </row>
    <row r="422" spans="1:18">
      <c r="A422" s="80"/>
      <c r="B422" s="24" t="s">
        <v>1373</v>
      </c>
      <c r="C422" s="24"/>
      <c r="D422" s="24"/>
      <c r="E422" s="24"/>
      <c r="F422" s="24"/>
      <c r="G422" s="82" t="s">
        <v>1356</v>
      </c>
      <c r="H422" s="78" t="s">
        <v>932</v>
      </c>
      <c r="I422" s="78" t="s">
        <v>932</v>
      </c>
      <c r="J422" s="24"/>
      <c r="K422" s="24"/>
      <c r="L422" s="79"/>
      <c r="M422" s="17"/>
      <c r="N422" s="17"/>
      <c r="O422" s="17"/>
      <c r="P422" s="17"/>
      <c r="Q422" s="17"/>
      <c r="R422" s="17"/>
    </row>
    <row r="423" spans="1:18">
      <c r="A423" s="80"/>
      <c r="B423" s="24" t="s">
        <v>1374</v>
      </c>
      <c r="C423" s="24"/>
      <c r="D423" s="24"/>
      <c r="E423" s="24"/>
      <c r="F423" s="24"/>
      <c r="G423" s="82" t="s">
        <v>1212</v>
      </c>
      <c r="H423" s="78" t="s">
        <v>932</v>
      </c>
      <c r="I423" s="78" t="s">
        <v>932</v>
      </c>
      <c r="J423" s="24"/>
      <c r="K423" s="24"/>
      <c r="L423" s="79"/>
      <c r="M423" s="17"/>
      <c r="N423" s="17"/>
      <c r="O423" s="17"/>
      <c r="P423" s="17"/>
      <c r="Q423" s="17"/>
      <c r="R423" s="17"/>
    </row>
    <row r="424" spans="1:18">
      <c r="A424" s="80"/>
      <c r="B424" s="24" t="s">
        <v>1375</v>
      </c>
      <c r="C424" s="24"/>
      <c r="D424" s="24"/>
      <c r="E424" s="24"/>
      <c r="F424" s="24"/>
      <c r="G424" s="24" t="s">
        <v>768</v>
      </c>
      <c r="H424" s="78" t="s">
        <v>768</v>
      </c>
      <c r="I424" s="78" t="s">
        <v>768</v>
      </c>
      <c r="J424" s="24"/>
      <c r="K424" s="24"/>
      <c r="L424" s="79"/>
      <c r="M424" s="17"/>
      <c r="N424" s="17"/>
      <c r="O424" s="17"/>
      <c r="P424" s="17"/>
      <c r="Q424" s="17"/>
      <c r="R424" s="17"/>
    </row>
    <row r="425" spans="1:18">
      <c r="A425" s="80"/>
      <c r="B425" s="24" t="s">
        <v>1376</v>
      </c>
      <c r="C425" s="24"/>
      <c r="D425" s="24"/>
      <c r="E425" s="24"/>
      <c r="F425" s="24"/>
      <c r="G425" s="24" t="s">
        <v>989</v>
      </c>
      <c r="H425" s="78" t="s">
        <v>989</v>
      </c>
      <c r="I425" s="78" t="s">
        <v>989</v>
      </c>
      <c r="J425" s="24"/>
      <c r="K425" s="24"/>
      <c r="L425" s="79"/>
      <c r="M425" s="17"/>
      <c r="N425" s="17"/>
      <c r="O425" s="17"/>
      <c r="P425" s="17"/>
      <c r="Q425" s="17"/>
      <c r="R425" s="17"/>
    </row>
    <row r="426" spans="1:18">
      <c r="A426" s="80"/>
      <c r="B426" s="24" t="s">
        <v>1377</v>
      </c>
      <c r="C426" s="24"/>
      <c r="D426" s="24"/>
      <c r="E426" s="24"/>
      <c r="F426" s="24"/>
      <c r="G426" s="24" t="s">
        <v>831</v>
      </c>
      <c r="H426" s="78" t="s">
        <v>831</v>
      </c>
      <c r="I426" s="78" t="s">
        <v>831</v>
      </c>
      <c r="J426" s="24"/>
      <c r="K426" s="24"/>
      <c r="L426" s="79"/>
      <c r="M426" s="17"/>
      <c r="N426" s="17"/>
      <c r="O426" s="17"/>
      <c r="P426" s="17"/>
      <c r="Q426" s="17"/>
      <c r="R426" s="17"/>
    </row>
    <row r="427" spans="1:18">
      <c r="A427" s="80"/>
      <c r="B427" s="24" t="s">
        <v>1378</v>
      </c>
      <c r="C427" s="24"/>
      <c r="D427" s="24"/>
      <c r="E427" s="24"/>
      <c r="F427" s="24"/>
      <c r="G427" s="24" t="s">
        <v>1379</v>
      </c>
      <c r="H427" s="78" t="s">
        <v>1380</v>
      </c>
      <c r="I427" s="78" t="s">
        <v>1380</v>
      </c>
      <c r="J427" s="24"/>
      <c r="K427" s="24"/>
      <c r="L427" s="79"/>
      <c r="M427" s="17"/>
      <c r="N427" s="17"/>
      <c r="O427" s="17"/>
      <c r="P427" s="17"/>
      <c r="Q427" s="17"/>
      <c r="R427" s="17"/>
    </row>
    <row r="428" spans="1:18">
      <c r="A428" s="80"/>
      <c r="B428" s="24" t="s">
        <v>1381</v>
      </c>
      <c r="C428" s="24"/>
      <c r="D428" s="24"/>
      <c r="E428" s="24"/>
      <c r="F428" s="24"/>
      <c r="G428" s="24" t="s">
        <v>1379</v>
      </c>
      <c r="H428" s="78" t="s">
        <v>1380</v>
      </c>
      <c r="I428" s="78" t="s">
        <v>1380</v>
      </c>
      <c r="J428" s="24"/>
      <c r="K428" s="24"/>
      <c r="L428" s="79"/>
      <c r="M428" s="17"/>
      <c r="N428" s="17"/>
      <c r="O428" s="17"/>
      <c r="P428" s="17"/>
      <c r="Q428" s="17"/>
      <c r="R428" s="17"/>
    </row>
    <row r="429" spans="1:18">
      <c r="A429" s="80"/>
      <c r="B429" s="24" t="s">
        <v>1382</v>
      </c>
      <c r="C429" s="24"/>
      <c r="D429" s="24"/>
      <c r="E429" s="24"/>
      <c r="F429" s="24"/>
      <c r="G429" s="24" t="s">
        <v>1383</v>
      </c>
      <c r="H429" s="78" t="s">
        <v>1165</v>
      </c>
      <c r="I429" s="78" t="s">
        <v>1165</v>
      </c>
      <c r="J429" s="24"/>
      <c r="K429" s="24"/>
      <c r="L429" s="79"/>
      <c r="M429" s="17"/>
      <c r="N429" s="17"/>
      <c r="O429" s="17"/>
      <c r="P429" s="17"/>
      <c r="Q429" s="17"/>
      <c r="R429" s="17"/>
    </row>
    <row r="430" spans="1:18">
      <c r="A430" s="80"/>
      <c r="B430" s="24" t="s">
        <v>1384</v>
      </c>
      <c r="C430" s="24"/>
      <c r="D430" s="24"/>
      <c r="E430" s="24"/>
      <c r="F430" s="24"/>
      <c r="G430" s="24" t="s">
        <v>1385</v>
      </c>
      <c r="H430" s="78" t="s">
        <v>927</v>
      </c>
      <c r="I430" s="78" t="s">
        <v>927</v>
      </c>
      <c r="J430" s="24"/>
      <c r="K430" s="24"/>
      <c r="L430" s="79"/>
      <c r="M430" s="17"/>
      <c r="N430" s="17"/>
      <c r="O430" s="17"/>
      <c r="P430" s="17"/>
      <c r="Q430" s="17"/>
      <c r="R430" s="17"/>
    </row>
    <row r="431" spans="1:18">
      <c r="A431" s="80"/>
      <c r="B431" s="24" t="s">
        <v>1386</v>
      </c>
      <c r="C431" s="24"/>
      <c r="D431" s="24"/>
      <c r="E431" s="24"/>
      <c r="F431" s="24"/>
      <c r="G431" s="24" t="s">
        <v>1385</v>
      </c>
      <c r="H431" s="78" t="s">
        <v>927</v>
      </c>
      <c r="I431" s="78" t="s">
        <v>927</v>
      </c>
      <c r="J431" s="24"/>
      <c r="K431" s="24"/>
      <c r="L431" s="79"/>
      <c r="M431" s="17"/>
      <c r="N431" s="17"/>
      <c r="O431" s="17"/>
      <c r="P431" s="17"/>
      <c r="Q431" s="17"/>
      <c r="R431" s="17"/>
    </row>
    <row r="432" spans="1:18">
      <c r="A432" s="80"/>
      <c r="B432" s="24" t="s">
        <v>1387</v>
      </c>
      <c r="C432" s="24"/>
      <c r="D432" s="24"/>
      <c r="E432" s="24"/>
      <c r="F432" s="24"/>
      <c r="G432" s="24" t="s">
        <v>1388</v>
      </c>
      <c r="H432" s="78" t="s">
        <v>994</v>
      </c>
      <c r="I432" s="78" t="s">
        <v>994</v>
      </c>
      <c r="J432" s="24"/>
      <c r="K432" s="24"/>
      <c r="L432" s="79"/>
      <c r="M432" s="17"/>
      <c r="N432" s="17"/>
      <c r="O432" s="17"/>
      <c r="P432" s="17"/>
      <c r="Q432" s="17"/>
      <c r="R432" s="17"/>
    </row>
    <row r="433" spans="1:18">
      <c r="A433" s="80"/>
      <c r="B433" s="24" t="s">
        <v>1389</v>
      </c>
      <c r="C433" s="24"/>
      <c r="D433" s="24"/>
      <c r="E433" s="24"/>
      <c r="F433" s="24"/>
      <c r="G433" s="82" t="s">
        <v>1013</v>
      </c>
      <c r="H433" s="78" t="s">
        <v>994</v>
      </c>
      <c r="I433" s="78" t="s">
        <v>994</v>
      </c>
      <c r="J433" s="24"/>
      <c r="K433" s="24"/>
      <c r="L433" s="79"/>
      <c r="M433" s="17"/>
      <c r="N433" s="17"/>
      <c r="O433" s="17"/>
      <c r="P433" s="17"/>
      <c r="Q433" s="17"/>
      <c r="R433" s="17"/>
    </row>
    <row r="434" spans="1:18">
      <c r="A434" s="80"/>
      <c r="B434" s="24" t="s">
        <v>1390</v>
      </c>
      <c r="C434" s="24"/>
      <c r="D434" s="24"/>
      <c r="E434" s="24"/>
      <c r="F434" s="24"/>
      <c r="G434" s="82" t="s">
        <v>1099</v>
      </c>
      <c r="H434" s="78" t="s">
        <v>994</v>
      </c>
      <c r="I434" s="78" t="s">
        <v>994</v>
      </c>
      <c r="J434" s="24"/>
      <c r="K434" s="24"/>
      <c r="L434" s="79"/>
      <c r="M434" s="17"/>
      <c r="N434" s="17"/>
      <c r="O434" s="17"/>
      <c r="P434" s="17"/>
      <c r="Q434" s="17"/>
      <c r="R434" s="17"/>
    </row>
    <row r="435" spans="1:18">
      <c r="A435" s="80"/>
      <c r="B435" s="24" t="s">
        <v>1391</v>
      </c>
      <c r="C435" s="24"/>
      <c r="D435" s="24"/>
      <c r="E435" s="24"/>
      <c r="F435" s="24"/>
      <c r="G435" s="24" t="s">
        <v>1105</v>
      </c>
      <c r="H435" s="78" t="s">
        <v>1070</v>
      </c>
      <c r="I435" s="78" t="s">
        <v>1070</v>
      </c>
      <c r="J435" s="24"/>
      <c r="K435" s="24"/>
      <c r="L435" s="79"/>
      <c r="M435" s="17"/>
      <c r="N435" s="17"/>
      <c r="O435" s="17"/>
      <c r="P435" s="17"/>
      <c r="Q435" s="17"/>
      <c r="R435" s="17"/>
    </row>
    <row r="436" spans="1:18">
      <c r="A436" s="80"/>
      <c r="B436" s="24" t="s">
        <v>1392</v>
      </c>
      <c r="C436" s="24"/>
      <c r="D436" s="24"/>
      <c r="E436" s="24"/>
      <c r="F436" s="24"/>
      <c r="G436" s="24" t="s">
        <v>1105</v>
      </c>
      <c r="H436" s="78" t="s">
        <v>1070</v>
      </c>
      <c r="I436" s="78" t="s">
        <v>1070</v>
      </c>
      <c r="J436" s="24"/>
      <c r="K436" s="24"/>
      <c r="L436" s="79"/>
      <c r="M436" s="17"/>
      <c r="N436" s="17"/>
      <c r="O436" s="17"/>
      <c r="P436" s="17"/>
      <c r="Q436" s="17"/>
      <c r="R436" s="17"/>
    </row>
    <row r="437" spans="1:18">
      <c r="A437" s="80"/>
      <c r="B437" s="24" t="s">
        <v>1393</v>
      </c>
      <c r="C437" s="24"/>
      <c r="D437" s="24"/>
      <c r="E437" s="24"/>
      <c r="F437" s="24"/>
      <c r="G437" s="24" t="s">
        <v>1323</v>
      </c>
      <c r="H437" s="78" t="s">
        <v>1146</v>
      </c>
      <c r="I437" s="78" t="s">
        <v>1146</v>
      </c>
      <c r="J437" s="24"/>
      <c r="K437" s="24"/>
      <c r="L437" s="79"/>
      <c r="M437" s="17"/>
      <c r="N437" s="17"/>
      <c r="O437" s="17"/>
      <c r="P437" s="17"/>
      <c r="Q437" s="17"/>
      <c r="R437" s="17"/>
    </row>
    <row r="438" spans="1:18">
      <c r="A438" s="80"/>
      <c r="B438" s="24" t="s">
        <v>1394</v>
      </c>
      <c r="C438" s="24"/>
      <c r="D438" s="24"/>
      <c r="E438" s="24"/>
      <c r="F438" s="24"/>
      <c r="G438" s="24" t="s">
        <v>1070</v>
      </c>
      <c r="H438" s="78" t="s">
        <v>1070</v>
      </c>
      <c r="I438" s="78" t="s">
        <v>1070</v>
      </c>
      <c r="J438" s="24"/>
      <c r="K438" s="24"/>
      <c r="L438" s="79"/>
      <c r="M438" s="17"/>
      <c r="N438" s="17"/>
      <c r="O438" s="17"/>
      <c r="P438" s="17"/>
      <c r="Q438" s="17"/>
      <c r="R438" s="17"/>
    </row>
    <row r="439" spans="1:18">
      <c r="A439" s="80"/>
      <c r="B439" s="24" t="s">
        <v>1395</v>
      </c>
      <c r="C439" s="24"/>
      <c r="D439" s="24"/>
      <c r="E439" s="24"/>
      <c r="F439" s="24"/>
      <c r="G439" s="24" t="s">
        <v>1070</v>
      </c>
      <c r="H439" s="78" t="s">
        <v>1070</v>
      </c>
      <c r="I439" s="78" t="s">
        <v>1070</v>
      </c>
      <c r="J439" s="24"/>
      <c r="K439" s="24"/>
      <c r="L439" s="79"/>
      <c r="M439" s="17"/>
      <c r="N439" s="17"/>
      <c r="O439" s="17"/>
      <c r="P439" s="17"/>
      <c r="Q439" s="17"/>
      <c r="R439" s="17"/>
    </row>
    <row r="440" spans="1:18">
      <c r="A440" s="80"/>
      <c r="B440" s="24" t="s">
        <v>1396</v>
      </c>
      <c r="C440" s="24"/>
      <c r="D440" s="24"/>
      <c r="E440" s="24"/>
      <c r="F440" s="24"/>
      <c r="G440" s="24" t="s">
        <v>1380</v>
      </c>
      <c r="H440" s="78" t="s">
        <v>1380</v>
      </c>
      <c r="I440" s="78" t="s">
        <v>1380</v>
      </c>
      <c r="J440" s="24"/>
      <c r="K440" s="24"/>
      <c r="L440" s="79"/>
      <c r="M440" s="17"/>
      <c r="N440" s="17"/>
      <c r="O440" s="17"/>
      <c r="P440" s="17"/>
      <c r="Q440" s="17"/>
      <c r="R440" s="17"/>
    </row>
    <row r="441" spans="1:18">
      <c r="A441" s="80"/>
      <c r="B441" s="24" t="s">
        <v>1397</v>
      </c>
      <c r="C441" s="24"/>
      <c r="D441" s="24"/>
      <c r="E441" s="24"/>
      <c r="F441" s="24"/>
      <c r="G441" s="24" t="s">
        <v>807</v>
      </c>
      <c r="H441" s="78" t="s">
        <v>807</v>
      </c>
      <c r="I441" s="78" t="s">
        <v>807</v>
      </c>
      <c r="J441" s="24"/>
      <c r="K441" s="24"/>
      <c r="L441" s="79"/>
      <c r="M441" s="17"/>
      <c r="N441" s="17"/>
      <c r="O441" s="17"/>
      <c r="P441" s="17"/>
      <c r="Q441" s="17"/>
      <c r="R441" s="17"/>
    </row>
    <row r="442" spans="1:18">
      <c r="A442" s="80"/>
      <c r="B442" s="24" t="s">
        <v>1398</v>
      </c>
      <c r="C442" s="24"/>
      <c r="D442" s="24"/>
      <c r="E442" s="24"/>
      <c r="F442" s="24"/>
      <c r="G442" s="24" t="s">
        <v>740</v>
      </c>
      <c r="H442" s="78" t="s">
        <v>740</v>
      </c>
      <c r="I442" s="78" t="s">
        <v>740</v>
      </c>
      <c r="J442" s="24"/>
      <c r="K442" s="24"/>
      <c r="L442" s="79"/>
      <c r="M442" s="17"/>
      <c r="N442" s="17"/>
      <c r="O442" s="17"/>
      <c r="P442" s="17"/>
      <c r="Q442" s="17"/>
      <c r="R442" s="17"/>
    </row>
    <row r="443" spans="1:18">
      <c r="A443" s="80"/>
      <c r="B443" s="24" t="s">
        <v>1399</v>
      </c>
      <c r="C443" s="24"/>
      <c r="D443" s="24"/>
      <c r="E443" s="24"/>
      <c r="F443" s="24"/>
      <c r="G443" s="24" t="s">
        <v>880</v>
      </c>
      <c r="H443" s="78" t="s">
        <v>880</v>
      </c>
      <c r="I443" s="78" t="s">
        <v>880</v>
      </c>
      <c r="J443" s="24"/>
      <c r="K443" s="24"/>
      <c r="L443" s="79"/>
      <c r="M443" s="17"/>
      <c r="N443" s="17"/>
      <c r="O443" s="17"/>
      <c r="P443" s="17"/>
      <c r="Q443" s="17"/>
      <c r="R443" s="17"/>
    </row>
    <row r="444" spans="1:18">
      <c r="A444" s="80"/>
      <c r="B444" s="24" t="s">
        <v>1400</v>
      </c>
      <c r="C444" s="24"/>
      <c r="D444" s="24"/>
      <c r="E444" s="24"/>
      <c r="F444" s="24"/>
      <c r="G444" s="24" t="s">
        <v>733</v>
      </c>
      <c r="H444" s="78" t="s">
        <v>733</v>
      </c>
      <c r="I444" s="78" t="s">
        <v>733</v>
      </c>
      <c r="J444" s="24"/>
      <c r="K444" s="24"/>
      <c r="L444" s="79"/>
      <c r="M444" s="17"/>
      <c r="N444" s="17"/>
      <c r="O444" s="17"/>
      <c r="P444" s="17"/>
      <c r="Q444" s="17"/>
      <c r="R444" s="17"/>
    </row>
    <row r="445" spans="1:18">
      <c r="A445" s="80"/>
      <c r="B445" s="24" t="s">
        <v>1401</v>
      </c>
      <c r="C445" s="24"/>
      <c r="D445" s="24"/>
      <c r="E445" s="24"/>
      <c r="F445" s="24"/>
      <c r="G445" s="24" t="s">
        <v>735</v>
      </c>
      <c r="H445" s="78" t="s">
        <v>735</v>
      </c>
      <c r="I445" s="78" t="s">
        <v>735</v>
      </c>
      <c r="J445" s="24"/>
      <c r="K445" s="24"/>
      <c r="L445" s="79"/>
      <c r="M445" s="17"/>
      <c r="N445" s="17"/>
      <c r="O445" s="17"/>
      <c r="P445" s="17"/>
      <c r="Q445" s="17"/>
      <c r="R445" s="17"/>
    </row>
    <row r="446" spans="1:18">
      <c r="A446" s="80"/>
      <c r="B446" s="24" t="s">
        <v>1402</v>
      </c>
      <c r="C446" s="24"/>
      <c r="D446" s="24"/>
      <c r="E446" s="24"/>
      <c r="F446" s="24"/>
      <c r="G446" s="24" t="s">
        <v>743</v>
      </c>
      <c r="H446" s="78" t="s">
        <v>743</v>
      </c>
      <c r="I446" s="78" t="s">
        <v>743</v>
      </c>
      <c r="J446" s="24"/>
      <c r="K446" s="24"/>
      <c r="L446" s="79"/>
      <c r="M446" s="17"/>
      <c r="N446" s="17"/>
      <c r="O446" s="17"/>
      <c r="P446" s="17"/>
      <c r="Q446" s="17"/>
      <c r="R446" s="17"/>
    </row>
    <row r="447" spans="1:18">
      <c r="A447" s="80"/>
      <c r="B447" s="24" t="s">
        <v>1403</v>
      </c>
      <c r="C447" s="24"/>
      <c r="D447" s="24"/>
      <c r="E447" s="24"/>
      <c r="F447" s="24"/>
      <c r="G447" s="24" t="s">
        <v>989</v>
      </c>
      <c r="H447" s="78" t="s">
        <v>989</v>
      </c>
      <c r="I447" s="78" t="s">
        <v>989</v>
      </c>
      <c r="J447" s="24"/>
      <c r="K447" s="24"/>
      <c r="L447" s="79"/>
      <c r="M447" s="17"/>
      <c r="N447" s="17"/>
      <c r="O447" s="17"/>
      <c r="P447" s="17"/>
      <c r="Q447" s="17"/>
      <c r="R447" s="17"/>
    </row>
    <row r="448" spans="1:18">
      <c r="A448" s="80"/>
      <c r="B448" s="24" t="s">
        <v>1404</v>
      </c>
      <c r="C448" s="24"/>
      <c r="D448" s="24"/>
      <c r="E448" s="24"/>
      <c r="F448" s="24"/>
      <c r="G448" s="24" t="s">
        <v>739</v>
      </c>
      <c r="H448" s="78" t="s">
        <v>739</v>
      </c>
      <c r="I448" s="78" t="s">
        <v>739</v>
      </c>
      <c r="J448" s="24"/>
      <c r="K448" s="24"/>
      <c r="L448" s="79"/>
      <c r="M448" s="17"/>
      <c r="N448" s="17"/>
      <c r="O448" s="17"/>
      <c r="P448" s="17"/>
      <c r="Q448" s="17"/>
      <c r="R448" s="17"/>
    </row>
    <row r="449" spans="1:18">
      <c r="A449" s="80"/>
      <c r="B449" s="24" t="s">
        <v>1405</v>
      </c>
      <c r="C449" s="24"/>
      <c r="D449" s="24"/>
      <c r="E449" s="24"/>
      <c r="F449" s="24"/>
      <c r="G449" s="24" t="s">
        <v>1170</v>
      </c>
      <c r="H449" s="78" t="s">
        <v>1170</v>
      </c>
      <c r="I449" s="78" t="s">
        <v>1170</v>
      </c>
      <c r="J449" s="24"/>
      <c r="K449" s="24"/>
      <c r="L449" s="79"/>
      <c r="M449" s="17"/>
      <c r="N449" s="17"/>
      <c r="O449" s="17"/>
      <c r="P449" s="17"/>
      <c r="Q449" s="17"/>
      <c r="R449" s="17"/>
    </row>
    <row r="450" spans="1:18">
      <c r="A450" s="80"/>
      <c r="B450" s="24" t="s">
        <v>1406</v>
      </c>
      <c r="C450" s="24"/>
      <c r="D450" s="24"/>
      <c r="E450" s="24"/>
      <c r="F450" s="24"/>
      <c r="G450" s="24" t="s">
        <v>989</v>
      </c>
      <c r="H450" s="78" t="s">
        <v>989</v>
      </c>
      <c r="I450" s="78" t="s">
        <v>989</v>
      </c>
      <c r="J450" s="24"/>
      <c r="K450" s="24"/>
      <c r="L450" s="79"/>
      <c r="M450" s="17"/>
      <c r="N450" s="17"/>
      <c r="O450" s="17"/>
      <c r="P450" s="17"/>
      <c r="Q450" s="17"/>
      <c r="R450" s="17"/>
    </row>
    <row r="451" spans="1:18">
      <c r="A451" s="80"/>
      <c r="B451" s="24" t="s">
        <v>1407</v>
      </c>
      <c r="C451" s="24"/>
      <c r="D451" s="24"/>
      <c r="E451" s="24"/>
      <c r="F451" s="24"/>
      <c r="G451" s="24" t="s">
        <v>739</v>
      </c>
      <c r="H451" s="78" t="s">
        <v>739</v>
      </c>
      <c r="I451" s="78" t="s">
        <v>739</v>
      </c>
      <c r="J451" s="24"/>
      <c r="K451" s="24"/>
      <c r="L451" s="79"/>
      <c r="M451" s="17"/>
      <c r="N451" s="17"/>
      <c r="O451" s="17"/>
      <c r="P451" s="17"/>
      <c r="Q451" s="17"/>
      <c r="R451" s="17"/>
    </row>
    <row r="452" spans="1:18">
      <c r="A452" s="80"/>
      <c r="B452" s="24" t="s">
        <v>1408</v>
      </c>
      <c r="C452" s="24"/>
      <c r="D452" s="24"/>
      <c r="E452" s="24"/>
      <c r="F452" s="24"/>
      <c r="G452" s="24" t="s">
        <v>744</v>
      </c>
      <c r="H452" s="78" t="s">
        <v>744</v>
      </c>
      <c r="I452" s="78" t="s">
        <v>744</v>
      </c>
      <c r="J452" s="24"/>
      <c r="K452" s="24"/>
      <c r="L452" s="79"/>
      <c r="M452" s="17"/>
      <c r="N452" s="17"/>
      <c r="O452" s="17"/>
      <c r="P452" s="17"/>
      <c r="Q452" s="17"/>
      <c r="R452" s="17"/>
    </row>
    <row r="453" spans="1:18">
      <c r="A453" s="80"/>
      <c r="B453" s="24" t="s">
        <v>1409</v>
      </c>
      <c r="C453" s="24"/>
      <c r="D453" s="24"/>
      <c r="E453" s="24"/>
      <c r="F453" s="24"/>
      <c r="G453" s="24" t="s">
        <v>1192</v>
      </c>
      <c r="H453" s="78" t="s">
        <v>1192</v>
      </c>
      <c r="I453" s="78" t="s">
        <v>1192</v>
      </c>
      <c r="J453" s="24"/>
      <c r="K453" s="24"/>
      <c r="L453" s="79"/>
      <c r="M453" s="17"/>
      <c r="N453" s="17"/>
      <c r="O453" s="17"/>
      <c r="P453" s="17"/>
      <c r="Q453" s="17"/>
      <c r="R453" s="17"/>
    </row>
    <row r="454" spans="1:18">
      <c r="A454" s="80"/>
      <c r="B454" s="24" t="s">
        <v>1410</v>
      </c>
      <c r="C454" s="24"/>
      <c r="D454" s="24"/>
      <c r="E454" s="24"/>
      <c r="F454" s="24"/>
      <c r="G454" s="24" t="s">
        <v>1192</v>
      </c>
      <c r="H454" s="78" t="s">
        <v>1192</v>
      </c>
      <c r="I454" s="78" t="s">
        <v>1192</v>
      </c>
      <c r="J454" s="24"/>
      <c r="K454" s="24"/>
      <c r="L454" s="79"/>
      <c r="M454" s="17"/>
      <c r="N454" s="17"/>
      <c r="O454" s="17"/>
      <c r="P454" s="17"/>
      <c r="Q454" s="17"/>
      <c r="R454" s="17"/>
    </row>
    <row r="455" spans="1:18">
      <c r="A455" s="80"/>
      <c r="B455" s="24" t="s">
        <v>1411</v>
      </c>
      <c r="C455" s="24"/>
      <c r="D455" s="24"/>
      <c r="E455" s="24"/>
      <c r="F455" s="24"/>
      <c r="G455" s="24" t="s">
        <v>1105</v>
      </c>
      <c r="H455" s="78" t="s">
        <v>1105</v>
      </c>
      <c r="I455" s="78" t="s">
        <v>1105</v>
      </c>
      <c r="J455" s="24"/>
      <c r="K455" s="24"/>
      <c r="L455" s="79"/>
      <c r="M455" s="17"/>
      <c r="N455" s="17"/>
      <c r="O455" s="17"/>
      <c r="P455" s="17"/>
      <c r="Q455" s="17"/>
      <c r="R455" s="17"/>
    </row>
    <row r="456" spans="1:18">
      <c r="A456" s="80"/>
      <c r="B456" s="24" t="s">
        <v>1412</v>
      </c>
      <c r="C456" s="24"/>
      <c r="D456" s="24"/>
      <c r="E456" s="24"/>
      <c r="F456" s="24"/>
      <c r="G456" s="24" t="s">
        <v>1105</v>
      </c>
      <c r="H456" s="78" t="s">
        <v>1105</v>
      </c>
      <c r="I456" s="78" t="s">
        <v>1105</v>
      </c>
      <c r="J456" s="24"/>
      <c r="K456" s="24"/>
      <c r="L456" s="79"/>
      <c r="M456" s="17"/>
      <c r="N456" s="17"/>
      <c r="O456" s="17"/>
      <c r="P456" s="17"/>
      <c r="Q456" s="17"/>
      <c r="R456" s="17"/>
    </row>
    <row r="457" spans="1:18">
      <c r="A457" s="80"/>
      <c r="B457" s="24" t="s">
        <v>1413</v>
      </c>
      <c r="C457" s="24"/>
      <c r="D457" s="24"/>
      <c r="E457" s="24"/>
      <c r="F457" s="24"/>
      <c r="G457" s="24" t="s">
        <v>1414</v>
      </c>
      <c r="H457" s="78" t="s">
        <v>1415</v>
      </c>
      <c r="I457" s="78" t="s">
        <v>1415</v>
      </c>
      <c r="J457" s="24"/>
      <c r="K457" s="24"/>
      <c r="L457" s="79"/>
      <c r="M457" s="17"/>
      <c r="N457" s="17"/>
      <c r="O457" s="17"/>
      <c r="P457" s="17"/>
      <c r="Q457" s="17"/>
      <c r="R457" s="17"/>
    </row>
    <row r="458" spans="1:18">
      <c r="A458" s="80"/>
      <c r="B458" s="24" t="s">
        <v>1416</v>
      </c>
      <c r="C458" s="24"/>
      <c r="D458" s="24"/>
      <c r="E458" s="24"/>
      <c r="F458" s="24"/>
      <c r="G458" s="24" t="s">
        <v>1320</v>
      </c>
      <c r="H458" s="78" t="s">
        <v>1320</v>
      </c>
      <c r="I458" s="78" t="s">
        <v>1320</v>
      </c>
      <c r="J458" s="24"/>
      <c r="K458" s="24"/>
      <c r="L458" s="79"/>
      <c r="M458" s="17"/>
      <c r="N458" s="17"/>
      <c r="O458" s="17"/>
      <c r="P458" s="17"/>
      <c r="Q458" s="17"/>
      <c r="R458" s="17"/>
    </row>
    <row r="459" spans="1:18">
      <c r="A459" s="80"/>
      <c r="B459" s="24" t="s">
        <v>1417</v>
      </c>
      <c r="C459" s="24"/>
      <c r="D459" s="24"/>
      <c r="E459" s="24"/>
      <c r="F459" s="24"/>
      <c r="G459" s="24" t="s">
        <v>1320</v>
      </c>
      <c r="H459" s="78" t="s">
        <v>1320</v>
      </c>
      <c r="I459" s="78" t="s">
        <v>1320</v>
      </c>
      <c r="J459" s="24"/>
      <c r="K459" s="24"/>
      <c r="L459" s="79"/>
      <c r="M459" s="17"/>
      <c r="N459" s="17"/>
      <c r="O459" s="17"/>
      <c r="P459" s="17"/>
      <c r="Q459" s="17"/>
      <c r="R459" s="17"/>
    </row>
    <row r="460" spans="1:18">
      <c r="A460" s="80"/>
      <c r="B460" s="24" t="s">
        <v>1418</v>
      </c>
      <c r="C460" s="24"/>
      <c r="D460" s="24"/>
      <c r="E460" s="24"/>
      <c r="F460" s="24"/>
      <c r="G460" s="24" t="s">
        <v>1173</v>
      </c>
      <c r="H460" s="78" t="s">
        <v>1173</v>
      </c>
      <c r="I460" s="78" t="s">
        <v>1173</v>
      </c>
      <c r="J460" s="24"/>
      <c r="K460" s="24"/>
      <c r="L460" s="79"/>
      <c r="M460" s="17"/>
      <c r="N460" s="17"/>
      <c r="O460" s="17"/>
      <c r="P460" s="17"/>
      <c r="Q460" s="17"/>
      <c r="R460" s="17"/>
    </row>
    <row r="461" spans="1:18">
      <c r="A461" s="80"/>
      <c r="B461" s="24" t="s">
        <v>1419</v>
      </c>
      <c r="C461" s="24"/>
      <c r="D461" s="24"/>
      <c r="E461" s="24"/>
      <c r="F461" s="24"/>
      <c r="G461" s="24" t="s">
        <v>1216</v>
      </c>
      <c r="H461" s="78" t="s">
        <v>1420</v>
      </c>
      <c r="I461" s="78" t="s">
        <v>1420</v>
      </c>
      <c r="J461" s="24"/>
      <c r="K461" s="24"/>
      <c r="L461" s="79"/>
      <c r="M461" s="17"/>
      <c r="N461" s="17"/>
      <c r="O461" s="17"/>
      <c r="P461" s="17"/>
      <c r="Q461" s="17"/>
      <c r="R461" s="17"/>
    </row>
    <row r="462" spans="1:18">
      <c r="A462" s="80"/>
      <c r="B462" s="24" t="s">
        <v>1421</v>
      </c>
      <c r="C462" s="24"/>
      <c r="D462" s="24"/>
      <c r="E462" s="24"/>
      <c r="F462" s="24"/>
      <c r="G462" s="24" t="s">
        <v>1216</v>
      </c>
      <c r="H462" s="78" t="s">
        <v>1420</v>
      </c>
      <c r="I462" s="78" t="s">
        <v>1420</v>
      </c>
      <c r="J462" s="24"/>
      <c r="K462" s="24"/>
      <c r="L462" s="79"/>
      <c r="M462" s="17"/>
      <c r="N462" s="17"/>
      <c r="O462" s="17"/>
      <c r="P462" s="17"/>
      <c r="Q462" s="17"/>
      <c r="R462" s="17"/>
    </row>
    <row r="463" spans="1:18">
      <c r="A463" s="80"/>
      <c r="B463" s="24" t="s">
        <v>1422</v>
      </c>
      <c r="C463" s="24"/>
      <c r="D463" s="24"/>
      <c r="E463" s="24"/>
      <c r="F463" s="24"/>
      <c r="G463" s="24" t="s">
        <v>1423</v>
      </c>
      <c r="H463" s="78" t="s">
        <v>1343</v>
      </c>
      <c r="I463" s="78" t="s">
        <v>1343</v>
      </c>
      <c r="J463" s="24"/>
      <c r="K463" s="24"/>
      <c r="L463" s="79"/>
      <c r="M463" s="17"/>
      <c r="N463" s="17"/>
      <c r="O463" s="17"/>
      <c r="P463" s="17"/>
      <c r="Q463" s="17"/>
      <c r="R463" s="17"/>
    </row>
    <row r="464" spans="1:18">
      <c r="A464" s="80"/>
      <c r="B464" s="24" t="s">
        <v>1424</v>
      </c>
      <c r="C464" s="24"/>
      <c r="D464" s="24"/>
      <c r="E464" s="24"/>
      <c r="F464" s="24"/>
      <c r="G464" s="24" t="s">
        <v>833</v>
      </c>
      <c r="H464" s="78" t="s">
        <v>833</v>
      </c>
      <c r="I464" s="78" t="s">
        <v>833</v>
      </c>
      <c r="J464" s="24"/>
      <c r="K464" s="24"/>
      <c r="L464" s="79"/>
      <c r="M464" s="17"/>
      <c r="N464" s="17"/>
      <c r="O464" s="17"/>
      <c r="P464" s="17"/>
      <c r="Q464" s="17"/>
      <c r="R464" s="17"/>
    </row>
    <row r="465" spans="1:18">
      <c r="A465" s="80"/>
      <c r="B465" s="24" t="s">
        <v>1425</v>
      </c>
      <c r="C465" s="24"/>
      <c r="D465" s="24"/>
      <c r="E465" s="24"/>
      <c r="F465" s="24"/>
      <c r="G465" s="24" t="s">
        <v>844</v>
      </c>
      <c r="H465" s="78" t="s">
        <v>844</v>
      </c>
      <c r="I465" s="78" t="s">
        <v>844</v>
      </c>
      <c r="J465" s="24"/>
      <c r="K465" s="24"/>
      <c r="L465" s="79"/>
      <c r="M465" s="17"/>
      <c r="N465" s="17"/>
      <c r="O465" s="17"/>
      <c r="P465" s="17"/>
      <c r="Q465" s="17"/>
      <c r="R465" s="17"/>
    </row>
    <row r="466" spans="1:18">
      <c r="A466" s="80"/>
      <c r="B466" s="24" t="s">
        <v>1426</v>
      </c>
      <c r="C466" s="24"/>
      <c r="D466" s="24"/>
      <c r="E466" s="24"/>
      <c r="F466" s="24"/>
      <c r="G466" s="24" t="s">
        <v>835</v>
      </c>
      <c r="H466" s="78" t="s">
        <v>835</v>
      </c>
      <c r="I466" s="78" t="s">
        <v>835</v>
      </c>
      <c r="J466" s="24"/>
      <c r="K466" s="24"/>
      <c r="L466" s="79"/>
      <c r="M466" s="17"/>
      <c r="N466" s="17"/>
      <c r="O466" s="17"/>
      <c r="P466" s="17"/>
      <c r="Q466" s="17"/>
      <c r="R466" s="17"/>
    </row>
    <row r="467" spans="1:18">
      <c r="A467" s="80"/>
      <c r="B467" s="24" t="s">
        <v>1427</v>
      </c>
      <c r="C467" s="24"/>
      <c r="D467" s="24"/>
      <c r="E467" s="24"/>
      <c r="F467" s="24"/>
      <c r="G467" s="24" t="s">
        <v>831</v>
      </c>
      <c r="H467" s="78" t="s">
        <v>831</v>
      </c>
      <c r="I467" s="78" t="s">
        <v>831</v>
      </c>
      <c r="J467" s="24"/>
      <c r="K467" s="24"/>
      <c r="L467" s="79"/>
      <c r="M467" s="17"/>
      <c r="N467" s="17"/>
      <c r="O467" s="17"/>
      <c r="P467" s="17"/>
      <c r="Q467" s="17"/>
      <c r="R467" s="17"/>
    </row>
    <row r="468" spans="1:18">
      <c r="A468" s="80"/>
      <c r="B468" s="24" t="s">
        <v>1428</v>
      </c>
      <c r="C468" s="24"/>
      <c r="D468" s="24"/>
      <c r="E468" s="24"/>
      <c r="F468" s="24"/>
      <c r="G468" s="24" t="s">
        <v>833</v>
      </c>
      <c r="H468" s="78" t="s">
        <v>833</v>
      </c>
      <c r="I468" s="78" t="s">
        <v>833</v>
      </c>
      <c r="J468" s="24"/>
      <c r="K468" s="24"/>
      <c r="L468" s="79"/>
      <c r="M468" s="17"/>
      <c r="N468" s="17"/>
      <c r="O468" s="17"/>
      <c r="P468" s="17"/>
      <c r="Q468" s="17"/>
      <c r="R468" s="17"/>
    </row>
    <row r="469" spans="1:18">
      <c r="A469" s="80"/>
      <c r="B469" s="24" t="s">
        <v>1429</v>
      </c>
      <c r="C469" s="24"/>
      <c r="D469" s="24"/>
      <c r="E469" s="24"/>
      <c r="F469" s="24"/>
      <c r="G469" s="24" t="s">
        <v>1430</v>
      </c>
      <c r="H469" s="78" t="s">
        <v>1430</v>
      </c>
      <c r="I469" s="78" t="s">
        <v>1430</v>
      </c>
      <c r="J469" s="24"/>
      <c r="K469" s="24"/>
      <c r="L469" s="79"/>
      <c r="M469" s="17"/>
      <c r="N469" s="17"/>
      <c r="O469" s="17"/>
      <c r="P469" s="17"/>
      <c r="Q469" s="17"/>
      <c r="R469" s="17"/>
    </row>
    <row r="470" spans="1:18">
      <c r="A470" s="80"/>
      <c r="B470" s="24" t="s">
        <v>1431</v>
      </c>
      <c r="C470" s="24"/>
      <c r="D470" s="24"/>
      <c r="E470" s="24"/>
      <c r="F470" s="24"/>
      <c r="G470" s="24" t="s">
        <v>1187</v>
      </c>
      <c r="H470" s="78" t="s">
        <v>1187</v>
      </c>
      <c r="I470" s="78" t="s">
        <v>1187</v>
      </c>
      <c r="J470" s="24"/>
      <c r="K470" s="24"/>
      <c r="L470" s="79"/>
      <c r="M470" s="17"/>
      <c r="N470" s="17"/>
      <c r="O470" s="17"/>
      <c r="P470" s="17"/>
      <c r="Q470" s="17"/>
      <c r="R470" s="17"/>
    </row>
    <row r="471" spans="1:18">
      <c r="A471" s="80"/>
      <c r="B471" s="24" t="s">
        <v>1432</v>
      </c>
      <c r="C471" s="24"/>
      <c r="D471" s="24"/>
      <c r="E471" s="24"/>
      <c r="F471" s="24"/>
      <c r="G471" s="24" t="s">
        <v>1187</v>
      </c>
      <c r="H471" s="78" t="s">
        <v>1187</v>
      </c>
      <c r="I471" s="78" t="s">
        <v>1187</v>
      </c>
      <c r="J471" s="24"/>
      <c r="K471" s="24"/>
      <c r="L471" s="79"/>
      <c r="M471" s="17"/>
      <c r="N471" s="17"/>
      <c r="O471" s="17"/>
      <c r="P471" s="17"/>
      <c r="Q471" s="17"/>
      <c r="R471" s="17"/>
    </row>
    <row r="472" spans="1:18">
      <c r="A472" s="80"/>
      <c r="B472" s="24" t="s">
        <v>1433</v>
      </c>
      <c r="C472" s="24"/>
      <c r="D472" s="24"/>
      <c r="E472" s="24"/>
      <c r="F472" s="24"/>
      <c r="G472" s="24" t="s">
        <v>1388</v>
      </c>
      <c r="H472" s="78" t="s">
        <v>1388</v>
      </c>
      <c r="I472" s="78" t="s">
        <v>1388</v>
      </c>
      <c r="J472" s="24"/>
      <c r="K472" s="24"/>
      <c r="L472" s="79"/>
      <c r="M472" s="17"/>
      <c r="N472" s="17"/>
      <c r="O472" s="17"/>
      <c r="P472" s="17"/>
      <c r="Q472" s="17"/>
      <c r="R472" s="17"/>
    </row>
    <row r="473" spans="1:18">
      <c r="A473" s="80"/>
      <c r="B473" s="24" t="s">
        <v>1434</v>
      </c>
      <c r="C473" s="24"/>
      <c r="D473" s="24"/>
      <c r="E473" s="24"/>
      <c r="F473" s="24"/>
      <c r="G473" s="24" t="s">
        <v>1435</v>
      </c>
      <c r="H473" s="78" t="s">
        <v>1435</v>
      </c>
      <c r="I473" s="78" t="s">
        <v>1435</v>
      </c>
      <c r="J473" s="24"/>
      <c r="K473" s="24"/>
      <c r="L473" s="79"/>
      <c r="M473" s="17"/>
      <c r="N473" s="17"/>
      <c r="O473" s="17"/>
      <c r="P473" s="17"/>
      <c r="Q473" s="17"/>
      <c r="R473" s="17"/>
    </row>
    <row r="474" spans="1:18">
      <c r="A474" s="80" t="s">
        <v>1436</v>
      </c>
      <c r="B474" s="24" t="s">
        <v>1437</v>
      </c>
      <c r="C474" s="24"/>
      <c r="D474" s="24"/>
      <c r="E474" s="24"/>
      <c r="F474" s="24"/>
      <c r="G474" s="24" t="s">
        <v>1351</v>
      </c>
      <c r="H474" s="78" t="s">
        <v>1351</v>
      </c>
      <c r="I474" s="78" t="s">
        <v>1351</v>
      </c>
      <c r="J474" s="24"/>
      <c r="K474" s="24"/>
      <c r="L474" s="79"/>
      <c r="M474" s="17"/>
      <c r="N474" s="17"/>
      <c r="O474" s="17"/>
      <c r="P474" s="17"/>
      <c r="Q474" s="17"/>
      <c r="R474" s="17"/>
    </row>
    <row r="475" spans="1:18">
      <c r="A475" s="80"/>
      <c r="B475" s="24" t="s">
        <v>1438</v>
      </c>
      <c r="C475" s="24"/>
      <c r="D475" s="24"/>
      <c r="E475" s="24"/>
      <c r="F475" s="24"/>
      <c r="G475" s="24" t="s">
        <v>1439</v>
      </c>
      <c r="H475" s="78" t="s">
        <v>1439</v>
      </c>
      <c r="I475" s="78" t="s">
        <v>1439</v>
      </c>
      <c r="J475" s="24"/>
      <c r="K475" s="24"/>
      <c r="L475" s="79"/>
      <c r="M475" s="17"/>
      <c r="N475" s="17"/>
      <c r="O475" s="17"/>
      <c r="P475" s="17"/>
      <c r="Q475" s="17"/>
      <c r="R475" s="17"/>
    </row>
    <row r="476" spans="1:18">
      <c r="A476" s="80"/>
      <c r="B476" s="24" t="s">
        <v>1440</v>
      </c>
      <c r="C476" s="24"/>
      <c r="D476" s="24"/>
      <c r="E476" s="24"/>
      <c r="F476" s="24"/>
      <c r="G476" s="24" t="s">
        <v>952</v>
      </c>
      <c r="H476" s="78" t="s">
        <v>952</v>
      </c>
      <c r="I476" s="78" t="s">
        <v>952</v>
      </c>
      <c r="J476" s="24"/>
      <c r="K476" s="24"/>
      <c r="L476" s="79"/>
      <c r="M476" s="17"/>
      <c r="N476" s="17"/>
      <c r="O476" s="17"/>
      <c r="P476" s="17"/>
      <c r="Q476" s="17"/>
      <c r="R476" s="17"/>
    </row>
    <row r="477" spans="1:18">
      <c r="A477" s="80" t="s">
        <v>1436</v>
      </c>
      <c r="B477" s="24" t="s">
        <v>1441</v>
      </c>
      <c r="C477" s="24"/>
      <c r="D477" s="24"/>
      <c r="E477" s="24"/>
      <c r="F477" s="24"/>
      <c r="G477" s="24" t="s">
        <v>768</v>
      </c>
      <c r="H477" s="78" t="s">
        <v>768</v>
      </c>
      <c r="I477" s="78" t="s">
        <v>768</v>
      </c>
      <c r="J477" s="24"/>
      <c r="K477" s="24"/>
      <c r="L477" s="79"/>
      <c r="M477" s="17"/>
      <c r="N477" s="17"/>
      <c r="O477" s="17"/>
      <c r="P477" s="17"/>
      <c r="Q477" s="17"/>
      <c r="R477" s="17"/>
    </row>
    <row r="478" spans="1:18">
      <c r="A478" s="80"/>
      <c r="B478" s="24" t="s">
        <v>1442</v>
      </c>
      <c r="C478" s="24"/>
      <c r="D478" s="24"/>
      <c r="E478" s="24"/>
      <c r="F478" s="24"/>
      <c r="G478" s="24" t="s">
        <v>989</v>
      </c>
      <c r="H478" s="78" t="s">
        <v>989</v>
      </c>
      <c r="I478" s="78" t="s">
        <v>989</v>
      </c>
      <c r="J478" s="24"/>
      <c r="K478" s="24"/>
      <c r="L478" s="79"/>
      <c r="M478" s="17"/>
      <c r="N478" s="17"/>
      <c r="O478" s="17"/>
      <c r="P478" s="17"/>
      <c r="Q478" s="17"/>
      <c r="R478" s="17"/>
    </row>
    <row r="479" spans="1:18">
      <c r="A479" s="80"/>
      <c r="B479" s="24" t="s">
        <v>1443</v>
      </c>
      <c r="C479" s="24"/>
      <c r="D479" s="24"/>
      <c r="E479" s="24"/>
      <c r="F479" s="24"/>
      <c r="G479" s="24" t="s">
        <v>883</v>
      </c>
      <c r="H479" s="78" t="s">
        <v>883</v>
      </c>
      <c r="I479" s="78" t="s">
        <v>883</v>
      </c>
      <c r="J479" s="24"/>
      <c r="K479" s="24"/>
      <c r="L479" s="79"/>
      <c r="M479" s="17"/>
      <c r="N479" s="17"/>
      <c r="O479" s="17"/>
      <c r="P479" s="17"/>
      <c r="Q479" s="17"/>
      <c r="R479" s="17"/>
    </row>
    <row r="480" spans="1:18">
      <c r="A480" s="80"/>
      <c r="B480" s="24" t="s">
        <v>1444</v>
      </c>
      <c r="C480" s="24"/>
      <c r="D480" s="24"/>
      <c r="E480" s="24"/>
      <c r="F480" s="24"/>
      <c r="G480" s="24" t="s">
        <v>1077</v>
      </c>
      <c r="H480" s="78" t="s">
        <v>1077</v>
      </c>
      <c r="I480" s="78" t="s">
        <v>1077</v>
      </c>
      <c r="J480" s="24"/>
      <c r="K480" s="24"/>
      <c r="L480" s="79"/>
      <c r="M480" s="17"/>
      <c r="N480" s="17"/>
      <c r="O480" s="17"/>
      <c r="P480" s="17"/>
      <c r="Q480" s="17"/>
      <c r="R480" s="17"/>
    </row>
    <row r="481" spans="1:18">
      <c r="A481" s="80"/>
      <c r="B481" s="24" t="s">
        <v>1445</v>
      </c>
      <c r="C481" s="24"/>
      <c r="D481" s="24"/>
      <c r="E481" s="24"/>
      <c r="F481" s="24"/>
      <c r="G481" s="24" t="s">
        <v>1077</v>
      </c>
      <c r="H481" s="78" t="s">
        <v>1077</v>
      </c>
      <c r="I481" s="78" t="s">
        <v>1077</v>
      </c>
      <c r="J481" s="24"/>
      <c r="K481" s="24"/>
      <c r="L481" s="79"/>
      <c r="M481" s="17"/>
      <c r="N481" s="17"/>
      <c r="O481" s="17"/>
      <c r="P481" s="17"/>
      <c r="Q481" s="17"/>
      <c r="R481" s="17"/>
    </row>
    <row r="482" spans="1:18">
      <c r="A482" s="80"/>
      <c r="B482" s="24" t="s">
        <v>1446</v>
      </c>
      <c r="C482" s="24"/>
      <c r="D482" s="24"/>
      <c r="E482" s="24"/>
      <c r="F482" s="24"/>
      <c r="G482" s="24" t="s">
        <v>1447</v>
      </c>
      <c r="H482" s="78" t="s">
        <v>1447</v>
      </c>
      <c r="I482" s="78" t="s">
        <v>1447</v>
      </c>
      <c r="J482" s="24"/>
      <c r="K482" s="24"/>
      <c r="L482" s="79"/>
      <c r="M482" s="17"/>
      <c r="N482" s="17"/>
      <c r="O482" s="17"/>
      <c r="P482" s="17"/>
      <c r="Q482" s="17"/>
      <c r="R482" s="17"/>
    </row>
    <row r="483" spans="1:18">
      <c r="A483" s="80"/>
      <c r="B483" s="24" t="s">
        <v>1448</v>
      </c>
      <c r="C483" s="24"/>
      <c r="D483" s="24"/>
      <c r="E483" s="24"/>
      <c r="F483" s="24"/>
      <c r="G483" s="24" t="s">
        <v>927</v>
      </c>
      <c r="H483" s="78" t="s">
        <v>927</v>
      </c>
      <c r="I483" s="78" t="s">
        <v>927</v>
      </c>
      <c r="J483" s="24"/>
      <c r="K483" s="24"/>
      <c r="L483" s="79"/>
      <c r="M483" s="17"/>
      <c r="N483" s="17"/>
      <c r="O483" s="17"/>
      <c r="P483" s="17"/>
      <c r="Q483" s="17"/>
      <c r="R483" s="17"/>
    </row>
    <row r="484" spans="1:18">
      <c r="A484" s="80"/>
      <c r="B484" s="24" t="s">
        <v>1449</v>
      </c>
      <c r="C484" s="24"/>
      <c r="D484" s="24"/>
      <c r="E484" s="24"/>
      <c r="F484" s="24"/>
      <c r="G484" s="24" t="s">
        <v>927</v>
      </c>
      <c r="H484" s="78" t="s">
        <v>927</v>
      </c>
      <c r="I484" s="78" t="s">
        <v>927</v>
      </c>
      <c r="J484" s="24"/>
      <c r="K484" s="24"/>
      <c r="L484" s="79"/>
      <c r="M484" s="17"/>
      <c r="N484" s="17"/>
      <c r="O484" s="17"/>
      <c r="P484" s="17"/>
      <c r="Q484" s="17"/>
      <c r="R484" s="17"/>
    </row>
    <row r="485" spans="1:18">
      <c r="A485" s="80"/>
      <c r="B485" s="24" t="s">
        <v>1450</v>
      </c>
      <c r="C485" s="24"/>
      <c r="D485" s="24"/>
      <c r="E485" s="24"/>
      <c r="F485" s="24"/>
      <c r="G485" s="24" t="s">
        <v>1320</v>
      </c>
      <c r="H485" s="78" t="s">
        <v>1420</v>
      </c>
      <c r="I485" s="78" t="s">
        <v>1420</v>
      </c>
      <c r="J485" s="24"/>
      <c r="K485" s="24"/>
      <c r="L485" s="79"/>
      <c r="M485" s="17"/>
      <c r="N485" s="17"/>
      <c r="O485" s="17"/>
      <c r="P485" s="17"/>
      <c r="Q485" s="17"/>
      <c r="R485" s="17"/>
    </row>
    <row r="486" spans="1:18">
      <c r="A486" s="80"/>
      <c r="B486" s="24" t="s">
        <v>1451</v>
      </c>
      <c r="C486" s="24"/>
      <c r="D486" s="24"/>
      <c r="E486" s="24"/>
      <c r="F486" s="24"/>
      <c r="G486" s="24" t="s">
        <v>1273</v>
      </c>
      <c r="H486" s="78" t="s">
        <v>1273</v>
      </c>
      <c r="I486" s="78" t="s">
        <v>1273</v>
      </c>
      <c r="J486" s="24"/>
      <c r="K486" s="24"/>
      <c r="L486" s="79"/>
      <c r="M486" s="17"/>
      <c r="N486" s="17"/>
      <c r="O486" s="17"/>
      <c r="P486" s="17"/>
      <c r="Q486" s="17"/>
      <c r="R486" s="17"/>
    </row>
    <row r="487" spans="1:18">
      <c r="A487" s="80"/>
      <c r="B487" s="24" t="s">
        <v>1452</v>
      </c>
      <c r="C487" s="24"/>
      <c r="D487" s="24"/>
      <c r="E487" s="24"/>
      <c r="F487" s="24"/>
      <c r="G487" s="24" t="s">
        <v>880</v>
      </c>
      <c r="H487" s="78" t="s">
        <v>880</v>
      </c>
      <c r="I487" s="78" t="s">
        <v>880</v>
      </c>
      <c r="J487" s="24"/>
      <c r="K487" s="24"/>
      <c r="L487" s="79"/>
      <c r="M487" s="17"/>
      <c r="N487" s="17"/>
      <c r="O487" s="17"/>
      <c r="P487" s="17"/>
      <c r="Q487" s="17"/>
      <c r="R487" s="17"/>
    </row>
    <row r="488" spans="1:18">
      <c r="A488" s="80"/>
      <c r="B488" s="24" t="s">
        <v>1453</v>
      </c>
      <c r="C488" s="24"/>
      <c r="D488" s="24"/>
      <c r="E488" s="24"/>
      <c r="F488" s="24"/>
      <c r="G488" s="24" t="s">
        <v>1454</v>
      </c>
      <c r="H488" s="78" t="s">
        <v>1454</v>
      </c>
      <c r="I488" s="78" t="s">
        <v>1454</v>
      </c>
      <c r="J488" s="24"/>
      <c r="K488" s="24"/>
      <c r="L488" s="79"/>
      <c r="M488" s="17"/>
      <c r="N488" s="17"/>
      <c r="O488" s="17"/>
      <c r="P488" s="17"/>
      <c r="Q488" s="17"/>
      <c r="R488" s="17"/>
    </row>
    <row r="489" spans="1:18">
      <c r="A489" s="80"/>
      <c r="B489" s="24" t="s">
        <v>1455</v>
      </c>
      <c r="C489" s="24"/>
      <c r="D489" s="24"/>
      <c r="E489" s="24"/>
      <c r="F489" s="24"/>
      <c r="G489" s="24" t="s">
        <v>746</v>
      </c>
      <c r="H489" s="78" t="s">
        <v>746</v>
      </c>
      <c r="I489" s="78" t="s">
        <v>746</v>
      </c>
      <c r="J489" s="24"/>
      <c r="K489" s="24"/>
      <c r="L489" s="79"/>
      <c r="M489" s="17"/>
      <c r="N489" s="17"/>
      <c r="O489" s="17"/>
      <c r="P489" s="17"/>
      <c r="Q489" s="17"/>
      <c r="R489" s="17"/>
    </row>
    <row r="490" spans="1:18">
      <c r="A490" s="80"/>
      <c r="B490" s="24" t="s">
        <v>1456</v>
      </c>
      <c r="C490" s="24"/>
      <c r="D490" s="24"/>
      <c r="E490" s="24"/>
      <c r="F490" s="24"/>
      <c r="G490" s="24" t="s">
        <v>746</v>
      </c>
      <c r="H490" s="78" t="s">
        <v>746</v>
      </c>
      <c r="I490" s="78" t="s">
        <v>746</v>
      </c>
      <c r="J490" s="24"/>
      <c r="K490" s="24"/>
      <c r="L490" s="79"/>
      <c r="M490" s="17"/>
      <c r="N490" s="17"/>
      <c r="O490" s="17"/>
      <c r="P490" s="17"/>
      <c r="Q490" s="17"/>
      <c r="R490" s="17"/>
    </row>
    <row r="491" spans="1:18">
      <c r="A491" s="80"/>
      <c r="B491" s="24" t="s">
        <v>1457</v>
      </c>
      <c r="C491" s="24"/>
      <c r="D491" s="24"/>
      <c r="E491" s="24"/>
      <c r="F491" s="24"/>
      <c r="G491" s="24" t="s">
        <v>995</v>
      </c>
      <c r="H491" s="78" t="s">
        <v>995</v>
      </c>
      <c r="I491" s="78" t="s">
        <v>995</v>
      </c>
      <c r="J491" s="24"/>
      <c r="K491" s="24"/>
      <c r="L491" s="79"/>
      <c r="M491" s="17"/>
      <c r="N491" s="17"/>
      <c r="O491" s="17"/>
      <c r="P491" s="17"/>
      <c r="Q491" s="17"/>
      <c r="R491" s="17"/>
    </row>
    <row r="492" spans="1:18">
      <c r="A492" s="80"/>
      <c r="B492" s="24" t="s">
        <v>1458</v>
      </c>
      <c r="C492" s="24"/>
      <c r="D492" s="24"/>
      <c r="E492" s="24"/>
      <c r="F492" s="24"/>
      <c r="G492" s="24" t="s">
        <v>792</v>
      </c>
      <c r="H492" s="78" t="s">
        <v>792</v>
      </c>
      <c r="I492" s="78" t="s">
        <v>792</v>
      </c>
      <c r="J492" s="24"/>
      <c r="K492" s="24"/>
      <c r="L492" s="79"/>
      <c r="M492" s="17"/>
      <c r="N492" s="17"/>
      <c r="O492" s="17"/>
      <c r="P492" s="17"/>
      <c r="Q492" s="17"/>
      <c r="R492" s="17"/>
    </row>
    <row r="493" spans="1:18">
      <c r="A493" s="80"/>
      <c r="B493" s="24" t="s">
        <v>1459</v>
      </c>
      <c r="C493" s="24"/>
      <c r="D493" s="24"/>
      <c r="E493" s="24"/>
      <c r="F493" s="24"/>
      <c r="G493" s="24" t="s">
        <v>794</v>
      </c>
      <c r="H493" s="78" t="s">
        <v>794</v>
      </c>
      <c r="I493" s="78" t="s">
        <v>794</v>
      </c>
      <c r="J493" s="24"/>
      <c r="K493" s="24"/>
      <c r="L493" s="79"/>
      <c r="M493" s="17"/>
      <c r="N493" s="17"/>
      <c r="O493" s="17"/>
      <c r="P493" s="17"/>
      <c r="Q493" s="17"/>
      <c r="R493" s="17"/>
    </row>
    <row r="494" spans="1:18">
      <c r="A494" s="80"/>
      <c r="B494" s="24" t="s">
        <v>1460</v>
      </c>
      <c r="C494" s="24"/>
      <c r="D494" s="24"/>
      <c r="E494" s="24"/>
      <c r="F494" s="24"/>
      <c r="G494" s="24" t="s">
        <v>757</v>
      </c>
      <c r="H494" s="78" t="s">
        <v>757</v>
      </c>
      <c r="I494" s="78" t="s">
        <v>757</v>
      </c>
      <c r="J494" s="24"/>
      <c r="K494" s="24"/>
      <c r="L494" s="79"/>
      <c r="M494" s="17"/>
      <c r="N494" s="17"/>
      <c r="O494" s="17"/>
      <c r="P494" s="17"/>
      <c r="Q494" s="17"/>
      <c r="R494" s="17"/>
    </row>
    <row r="495" spans="1:18">
      <c r="A495" s="80"/>
      <c r="B495" s="24" t="s">
        <v>1461</v>
      </c>
      <c r="C495" s="24"/>
      <c r="D495" s="24"/>
      <c r="E495" s="24"/>
      <c r="F495" s="24"/>
      <c r="G495" s="24" t="s">
        <v>1462</v>
      </c>
      <c r="H495" s="78" t="s">
        <v>1462</v>
      </c>
      <c r="I495" s="78" t="s">
        <v>1462</v>
      </c>
      <c r="J495" s="24"/>
      <c r="K495" s="24"/>
      <c r="L495" s="79"/>
      <c r="M495" s="17"/>
      <c r="N495" s="17"/>
      <c r="O495" s="17"/>
      <c r="P495" s="17"/>
      <c r="Q495" s="17"/>
      <c r="R495" s="17"/>
    </row>
    <row r="496" spans="1:18">
      <c r="A496" s="80"/>
      <c r="B496" s="24" t="s">
        <v>1463</v>
      </c>
      <c r="C496" s="24"/>
      <c r="D496" s="24"/>
      <c r="E496" s="24"/>
      <c r="F496" s="24"/>
      <c r="G496" s="24" t="s">
        <v>885</v>
      </c>
      <c r="H496" s="78" t="s">
        <v>885</v>
      </c>
      <c r="I496" s="78" t="s">
        <v>885</v>
      </c>
      <c r="J496" s="24"/>
      <c r="K496" s="24"/>
      <c r="L496" s="79"/>
      <c r="M496" s="17"/>
      <c r="N496" s="17"/>
      <c r="O496" s="17"/>
      <c r="P496" s="17"/>
      <c r="Q496" s="17"/>
      <c r="R496" s="17"/>
    </row>
    <row r="497" spans="1:18">
      <c r="A497" s="80"/>
      <c r="B497" s="24" t="s">
        <v>1464</v>
      </c>
      <c r="C497" s="24"/>
      <c r="D497" s="24"/>
      <c r="E497" s="24"/>
      <c r="F497" s="24"/>
      <c r="G497" s="24" t="s">
        <v>831</v>
      </c>
      <c r="H497" s="78" t="s">
        <v>880</v>
      </c>
      <c r="I497" s="78" t="s">
        <v>880</v>
      </c>
      <c r="J497" s="24"/>
      <c r="K497" s="24"/>
      <c r="L497" s="79"/>
      <c r="M497" s="17"/>
      <c r="N497" s="17"/>
      <c r="O497" s="17"/>
      <c r="P497" s="17"/>
      <c r="Q497" s="17"/>
      <c r="R497" s="17"/>
    </row>
    <row r="498" spans="1:18">
      <c r="A498" s="80"/>
      <c r="B498" s="24" t="s">
        <v>1465</v>
      </c>
      <c r="C498" s="24"/>
      <c r="D498" s="24"/>
      <c r="E498" s="24"/>
      <c r="F498" s="24"/>
      <c r="G498" s="24" t="s">
        <v>833</v>
      </c>
      <c r="H498" s="78" t="s">
        <v>826</v>
      </c>
      <c r="I498" s="78" t="s">
        <v>826</v>
      </c>
      <c r="J498" s="24"/>
      <c r="K498" s="24"/>
      <c r="L498" s="79"/>
      <c r="M498" s="17"/>
      <c r="N498" s="17"/>
      <c r="O498" s="17"/>
      <c r="P498" s="17"/>
      <c r="Q498" s="17"/>
      <c r="R498" s="17"/>
    </row>
    <row r="499" spans="1:18">
      <c r="A499" s="80"/>
      <c r="B499" s="24" t="s">
        <v>1466</v>
      </c>
      <c r="C499" s="24"/>
      <c r="D499" s="24"/>
      <c r="E499" s="24"/>
      <c r="F499" s="24"/>
      <c r="G499" s="24" t="s">
        <v>774</v>
      </c>
      <c r="H499" s="78" t="s">
        <v>952</v>
      </c>
      <c r="I499" s="78" t="s">
        <v>952</v>
      </c>
      <c r="J499" s="24"/>
      <c r="K499" s="24"/>
      <c r="L499" s="79"/>
      <c r="M499" s="17"/>
      <c r="N499" s="17"/>
      <c r="O499" s="17"/>
      <c r="P499" s="17"/>
      <c r="Q499" s="17"/>
      <c r="R499" s="17"/>
    </row>
  </sheetData>
  <mergeCells count="4">
    <mergeCell ref="A1:A2"/>
    <mergeCell ref="B1:B2"/>
    <mergeCell ref="C1:K1"/>
    <mergeCell ref="L1:L2"/>
  </mergeCells>
  <phoneticPr fontId="3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10"/>
  <sheetViews>
    <sheetView workbookViewId="0"/>
  </sheetViews>
  <sheetFormatPr baseColWidth="10" defaultRowHeight="16"/>
  <cols>
    <col min="1" max="1" width="40.1640625" customWidth="1"/>
    <col min="2" max="2" width="11.6640625" customWidth="1"/>
    <col min="3" max="3" width="10.1640625" customWidth="1"/>
    <col min="4" max="4" width="19.6640625" customWidth="1"/>
    <col min="5" max="5" width="13.1640625" customWidth="1"/>
    <col min="6" max="6" width="30.5" customWidth="1"/>
    <col min="7" max="7" width="11.6640625" customWidth="1"/>
    <col min="8" max="9" width="13.6640625" customWidth="1"/>
    <col min="10" max="10" width="39.1640625" customWidth="1"/>
    <col min="11" max="11" width="19.5" customWidth="1"/>
    <col min="12" max="18" width="8.6640625" customWidth="1"/>
  </cols>
  <sheetData>
    <row r="1" spans="1:18" ht="32" customHeight="1">
      <c r="A1" s="83" t="s">
        <v>1467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18">
      <c r="A2" s="85" t="s">
        <v>1468</v>
      </c>
      <c r="B2" s="78"/>
      <c r="C2" s="78"/>
      <c r="D2" s="78"/>
      <c r="E2" s="78"/>
      <c r="F2" s="78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</row>
    <row r="3" spans="1:18">
      <c r="A3" s="78" t="s">
        <v>1469</v>
      </c>
      <c r="B3" s="78" t="s">
        <v>1470</v>
      </c>
      <c r="C3" s="78" t="s">
        <v>1471</v>
      </c>
      <c r="D3" s="78" t="s">
        <v>1472</v>
      </c>
      <c r="E3" s="78" t="s">
        <v>1473</v>
      </c>
      <c r="F3" s="78" t="s">
        <v>1474</v>
      </c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</row>
    <row r="4" spans="1:18">
      <c r="A4" s="78" t="s">
        <v>1475</v>
      </c>
      <c r="B4" s="78" t="s">
        <v>1476</v>
      </c>
      <c r="C4" s="78" t="s">
        <v>1477</v>
      </c>
      <c r="D4" s="78" t="s">
        <v>1478</v>
      </c>
      <c r="E4" s="86">
        <v>0.85</v>
      </c>
      <c r="F4" s="78" t="s">
        <v>27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</row>
    <row r="5" spans="1:18">
      <c r="A5" s="78" t="s">
        <v>1479</v>
      </c>
      <c r="B5" s="78" t="s">
        <v>1480</v>
      </c>
      <c r="C5" s="78" t="s">
        <v>1481</v>
      </c>
      <c r="D5" s="78" t="s">
        <v>1480</v>
      </c>
      <c r="E5" s="86">
        <v>0.01</v>
      </c>
      <c r="F5" s="78" t="s">
        <v>1482</v>
      </c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</row>
    <row r="6" spans="1:18">
      <c r="A6" s="78" t="s">
        <v>1483</v>
      </c>
      <c r="B6" s="78" t="s">
        <v>1484</v>
      </c>
      <c r="C6" s="78" t="s">
        <v>1485</v>
      </c>
      <c r="D6" s="78" t="s">
        <v>1486</v>
      </c>
      <c r="E6" s="86">
        <v>0.48</v>
      </c>
      <c r="F6" s="78" t="s">
        <v>1487</v>
      </c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1:18">
      <c r="A7" s="78" t="s">
        <v>1479</v>
      </c>
      <c r="B7" s="78" t="s">
        <v>1480</v>
      </c>
      <c r="C7" s="78" t="s">
        <v>790</v>
      </c>
      <c r="D7" s="78" t="s">
        <v>1480</v>
      </c>
      <c r="E7" s="86">
        <v>0.01</v>
      </c>
      <c r="F7" s="78" t="s">
        <v>1488</v>
      </c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</row>
    <row r="8" spans="1:18">
      <c r="A8" s="78" t="s">
        <v>1489</v>
      </c>
      <c r="B8" s="78" t="s">
        <v>1490</v>
      </c>
      <c r="C8" s="78" t="s">
        <v>1491</v>
      </c>
      <c r="D8" s="78" t="s">
        <v>1490</v>
      </c>
      <c r="E8" s="86">
        <v>0.06</v>
      </c>
      <c r="F8" s="78" t="s">
        <v>1492</v>
      </c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</row>
    <row r="9" spans="1:18">
      <c r="A9" s="78" t="s">
        <v>1493</v>
      </c>
      <c r="B9" s="78" t="s">
        <v>1173</v>
      </c>
      <c r="C9" s="78" t="s">
        <v>1388</v>
      </c>
      <c r="D9" s="78" t="s">
        <v>1494</v>
      </c>
      <c r="E9" s="86">
        <v>0.35</v>
      </c>
      <c r="F9" s="78" t="s">
        <v>1495</v>
      </c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</row>
    <row r="10" spans="1:18">
      <c r="A10" s="78" t="s">
        <v>1496</v>
      </c>
      <c r="B10" s="78" t="s">
        <v>1497</v>
      </c>
      <c r="C10" s="78" t="s">
        <v>1172</v>
      </c>
      <c r="D10" s="78" t="s">
        <v>1141</v>
      </c>
      <c r="E10" s="86">
        <v>0.34</v>
      </c>
      <c r="F10" s="78" t="s">
        <v>1498</v>
      </c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</row>
    <row r="11" spans="1:18">
      <c r="A11" s="78" t="s">
        <v>1499</v>
      </c>
      <c r="B11" s="78" t="s">
        <v>1486</v>
      </c>
      <c r="C11" s="78" t="s">
        <v>1430</v>
      </c>
      <c r="D11" s="78" t="s">
        <v>1486</v>
      </c>
      <c r="E11" s="86">
        <v>0.01</v>
      </c>
      <c r="F11" s="78" t="s">
        <v>1500</v>
      </c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</row>
    <row r="12" spans="1:18">
      <c r="A12" s="78" t="s">
        <v>1501</v>
      </c>
      <c r="B12" s="78" t="s">
        <v>1173</v>
      </c>
      <c r="C12" s="78" t="s">
        <v>900</v>
      </c>
      <c r="D12" s="78" t="s">
        <v>890</v>
      </c>
      <c r="E12" s="86">
        <v>0.05</v>
      </c>
      <c r="F12" s="78" t="s">
        <v>1502</v>
      </c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</row>
    <row r="13" spans="1:18">
      <c r="A13" s="78" t="s">
        <v>1503</v>
      </c>
      <c r="B13" s="78" t="s">
        <v>1173</v>
      </c>
      <c r="C13" s="78" t="s">
        <v>735</v>
      </c>
      <c r="D13" s="78" t="s">
        <v>1173</v>
      </c>
      <c r="E13" s="86">
        <v>0.01</v>
      </c>
      <c r="F13" s="78" t="s">
        <v>1504</v>
      </c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</row>
    <row r="14" spans="1:18">
      <c r="A14" s="78" t="s">
        <v>1505</v>
      </c>
      <c r="B14" s="78" t="s">
        <v>1506</v>
      </c>
      <c r="C14" s="78" t="s">
        <v>1507</v>
      </c>
      <c r="D14" s="78" t="s">
        <v>1508</v>
      </c>
      <c r="E14" s="86">
        <v>0.26</v>
      </c>
      <c r="F14" s="78" t="s">
        <v>1509</v>
      </c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</row>
    <row r="15" spans="1:18">
      <c r="A15" s="78" t="s">
        <v>1510</v>
      </c>
      <c r="B15" s="78" t="s">
        <v>1312</v>
      </c>
      <c r="C15" s="78" t="s">
        <v>907</v>
      </c>
      <c r="D15" s="78" t="s">
        <v>1312</v>
      </c>
      <c r="E15" s="86">
        <v>0.01</v>
      </c>
      <c r="F15" s="78" t="s">
        <v>1511</v>
      </c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</row>
    <row r="16" spans="1:18">
      <c r="A16" s="78" t="s">
        <v>1512</v>
      </c>
      <c r="B16" s="78" t="s">
        <v>1490</v>
      </c>
      <c r="C16" s="78" t="s">
        <v>1491</v>
      </c>
      <c r="D16" s="78" t="s">
        <v>1490</v>
      </c>
      <c r="E16" s="86">
        <v>0.06</v>
      </c>
      <c r="F16" s="78" t="s">
        <v>1513</v>
      </c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</row>
    <row r="17" spans="1:18">
      <c r="A17" s="84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</row>
    <row r="18" spans="1:18">
      <c r="A18" s="87" t="s">
        <v>1514</v>
      </c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</row>
    <row r="19" spans="1:18">
      <c r="A19" s="87" t="s">
        <v>1515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</row>
    <row r="20" spans="1:18">
      <c r="A20" s="87" t="s">
        <v>1516</v>
      </c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</row>
    <row r="21" spans="1:18">
      <c r="A21" s="87" t="s">
        <v>1517</v>
      </c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</row>
    <row r="22" spans="1:18">
      <c r="A22" s="87" t="s">
        <v>1518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</row>
    <row r="23" spans="1:18">
      <c r="A23" s="84" t="s">
        <v>1519</v>
      </c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</row>
    <row r="24" spans="1:18" ht="16" customHeight="1">
      <c r="A24" s="11" t="s">
        <v>1520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</row>
    <row r="25" spans="1:18" ht="16" customHeight="1">
      <c r="A25" s="11" t="s">
        <v>1521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</row>
    <row r="26" spans="1:18" ht="16" customHeight="1">
      <c r="A26" s="11" t="s">
        <v>1522</v>
      </c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</row>
    <row r="27" spans="1:18" ht="16" customHeight="1">
      <c r="A27" s="11" t="s">
        <v>1523</v>
      </c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</row>
    <row r="28" spans="1:18" ht="16" customHeight="1">
      <c r="A28" s="11" t="s">
        <v>1524</v>
      </c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</row>
    <row r="29" spans="1:18" ht="16" customHeight="1">
      <c r="A29" s="11" t="s">
        <v>1525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</row>
    <row r="30" spans="1:18" ht="16" customHeight="1">
      <c r="A30" s="11" t="s">
        <v>1526</v>
      </c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</row>
    <row r="31" spans="1:18" ht="16" customHeight="1">
      <c r="A31" s="11" t="s">
        <v>1527</v>
      </c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</row>
    <row r="32" spans="1:18" ht="16" customHeight="1">
      <c r="A32" s="11" t="s">
        <v>1528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</row>
    <row r="33" spans="1:18" ht="16" customHeight="1">
      <c r="A33" s="11" t="s">
        <v>1529</v>
      </c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</row>
    <row r="34" spans="1:18">
      <c r="A34" s="87" t="s">
        <v>1530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</row>
    <row r="35" spans="1:18">
      <c r="A35" s="87" t="s">
        <v>1531</v>
      </c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</row>
    <row r="36" spans="1:18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</row>
    <row r="37" spans="1:18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1:18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1:18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</row>
    <row r="40" spans="1:18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</row>
    <row r="41" spans="1:18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</row>
    <row r="42" spans="1:18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</row>
    <row r="43" spans="1:18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</row>
    <row r="44" spans="1:18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</row>
    <row r="45" spans="1:18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</row>
    <row r="46" spans="1:18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</row>
    <row r="47" spans="1:18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</row>
    <row r="48" spans="1:18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</row>
    <row r="49" spans="1:18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</row>
    <row r="50" spans="1:18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</row>
    <row r="51" spans="1:18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</row>
    <row r="52" spans="1:18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</row>
    <row r="53" spans="1:18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</row>
    <row r="54" spans="1:18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</row>
    <row r="55" spans="1:18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</row>
    <row r="56" spans="1:18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</row>
    <row r="57" spans="1:18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</row>
    <row r="58" spans="1:18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</row>
    <row r="59" spans="1:18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</row>
    <row r="60" spans="1:18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</row>
    <row r="61" spans="1:18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</row>
    <row r="62" spans="1:18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</row>
    <row r="63" spans="1:18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</row>
    <row r="64" spans="1:18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</row>
    <row r="65" spans="1:18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</row>
    <row r="66" spans="1:18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</row>
    <row r="67" spans="1:18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</row>
    <row r="68" spans="1:18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</row>
    <row r="69" spans="1:18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</row>
    <row r="70" spans="1:18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</row>
    <row r="71" spans="1:18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</row>
    <row r="72" spans="1:18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</row>
    <row r="73" spans="1:18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</row>
    <row r="74" spans="1:18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</row>
    <row r="75" spans="1:18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</row>
    <row r="76" spans="1:18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</row>
    <row r="77" spans="1:18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</row>
    <row r="78" spans="1:18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</row>
    <row r="79" spans="1:18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</row>
    <row r="80" spans="1:18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</row>
    <row r="81" spans="1:18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</row>
    <row r="82" spans="1:18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</row>
    <row r="83" spans="1:18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</row>
    <row r="84" spans="1:18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</row>
    <row r="85" spans="1:18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</row>
    <row r="86" spans="1:18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</row>
    <row r="87" spans="1:18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</row>
    <row r="88" spans="1:18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</row>
    <row r="89" spans="1:18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</row>
    <row r="90" spans="1:18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</row>
    <row r="91" spans="1:18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</row>
    <row r="92" spans="1:18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</row>
    <row r="93" spans="1:18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</row>
    <row r="94" spans="1:18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</row>
    <row r="95" spans="1:18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</row>
    <row r="96" spans="1:18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</row>
    <row r="97" spans="1:18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</row>
    <row r="98" spans="1:18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</row>
    <row r="99" spans="1:18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</row>
    <row r="100" spans="1:18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</row>
    <row r="101" spans="1:18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</row>
    <row r="102" spans="1:18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</row>
    <row r="103" spans="1:18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</row>
    <row r="104" spans="1:18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</row>
    <row r="105" spans="1:18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</row>
    <row r="106" spans="1:18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</row>
    <row r="107" spans="1:18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</row>
    <row r="108" spans="1:18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</row>
    <row r="109" spans="1:18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</row>
    <row r="110" spans="1:18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</row>
    <row r="111" spans="1:18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</row>
    <row r="112" spans="1:18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</row>
    <row r="113" spans="1:18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</row>
    <row r="114" spans="1:18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</row>
    <row r="115" spans="1:18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</row>
    <row r="116" spans="1:18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</row>
    <row r="117" spans="1:18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</row>
    <row r="118" spans="1:18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</row>
    <row r="119" spans="1:18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</row>
    <row r="120" spans="1:18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</row>
    <row r="121" spans="1:18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</row>
    <row r="122" spans="1:18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</row>
    <row r="123" spans="1:18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</row>
    <row r="124" spans="1:18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</row>
    <row r="125" spans="1:18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</row>
    <row r="126" spans="1:18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</row>
    <row r="127" spans="1:18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</row>
    <row r="128" spans="1:18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</row>
    <row r="129" spans="1:18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</row>
    <row r="130" spans="1:18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</row>
    <row r="131" spans="1:18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</row>
    <row r="132" spans="1:18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</row>
    <row r="133" spans="1:18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</row>
    <row r="134" spans="1:18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</row>
    <row r="135" spans="1:18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</row>
    <row r="136" spans="1:18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</row>
    <row r="137" spans="1:18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</row>
    <row r="138" spans="1:18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</row>
    <row r="139" spans="1:18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</row>
    <row r="140" spans="1:18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</row>
    <row r="141" spans="1:18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</row>
    <row r="142" spans="1:18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</row>
    <row r="143" spans="1:18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</row>
    <row r="144" spans="1:18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</row>
    <row r="145" spans="1:18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</row>
    <row r="146" spans="1:18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</row>
    <row r="147" spans="1:18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</row>
    <row r="148" spans="1:18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</row>
    <row r="149" spans="1:18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</row>
    <row r="150" spans="1:18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</row>
    <row r="151" spans="1:18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</row>
    <row r="152" spans="1:18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</row>
    <row r="153" spans="1:18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</row>
    <row r="154" spans="1:18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</row>
    <row r="155" spans="1:18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</row>
    <row r="156" spans="1:18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</row>
    <row r="157" spans="1:18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</row>
    <row r="158" spans="1:18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</row>
    <row r="159" spans="1:18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</row>
    <row r="160" spans="1:18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</row>
    <row r="161" spans="1:18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</row>
    <row r="162" spans="1:18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</row>
    <row r="163" spans="1:18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</row>
    <row r="164" spans="1:18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</row>
    <row r="165" spans="1:18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</row>
    <row r="166" spans="1:18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</row>
    <row r="167" spans="1:18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</row>
    <row r="168" spans="1:18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1:18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</row>
    <row r="170" spans="1:18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</row>
    <row r="171" spans="1:18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</row>
    <row r="172" spans="1:18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1:18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</row>
    <row r="174" spans="1:18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</row>
    <row r="176" spans="1:18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1:18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</row>
    <row r="178" spans="1:18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</row>
    <row r="179" spans="1:18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</row>
    <row r="180" spans="1:18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1:18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</row>
    <row r="182" spans="1:18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</row>
    <row r="183" spans="1:18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</row>
    <row r="184" spans="1:18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1:18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</row>
    <row r="186" spans="1:18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</row>
    <row r="187" spans="1:18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</row>
    <row r="188" spans="1:18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1:18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</row>
    <row r="190" spans="1:18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</row>
    <row r="192" spans="1:18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1:18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</row>
    <row r="194" spans="1:18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</row>
    <row r="196" spans="1:18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1:18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</row>
    <row r="198" spans="1:18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</row>
    <row r="199" spans="1:18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</row>
    <row r="200" spans="1:18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1:18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</row>
    <row r="202" spans="1:18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</row>
    <row r="203" spans="1:18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</row>
    <row r="204" spans="1:18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1:18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</row>
    <row r="206" spans="1:18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</row>
    <row r="207" spans="1:18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</row>
    <row r="208" spans="1:18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1:18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</row>
    <row r="210" spans="1:18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</row>
  </sheetData>
  <phoneticPr fontId="3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福特CDX706H R09测试报告</vt:lpstr>
      <vt:lpstr>遗留bug list</vt:lpstr>
      <vt:lpstr>并发场景</vt:lpstr>
      <vt:lpstr>综合打分</vt:lpstr>
      <vt:lpstr>地图性能专项</vt:lpstr>
      <vt:lpstr>Response Time </vt:lpstr>
      <vt:lpstr>App Sources</vt:lpstr>
      <vt:lpstr>Baidu App</vt:lpstr>
      <vt:lpstr>Partition Status</vt:lpstr>
      <vt:lpstr>内存泄漏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2023-09-08T07:05:55Z</dcterms:created>
  <dcterms:modified xsi:type="dcterms:W3CDTF">2023-09-11T07:17:30Z</dcterms:modified>
</cp:coreProperties>
</file>