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706H/R09/测试报告/"/>
    </mc:Choice>
  </mc:AlternateContent>
  <xr:revisionPtr revIDLastSave="0" documentId="13_ncr:1_{DDBB1E78-858D-3646-A81C-F08886757370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福特CDX706H R09测试报告" sheetId="1" r:id="rId1"/>
    <sheet name="遗留bug list" sheetId="2" r:id="rId2"/>
    <sheet name="并发场景" sheetId="3" r:id="rId3"/>
    <sheet name="综合打分" sheetId="11" r:id="rId4"/>
    <sheet name="地图性能专项" sheetId="5" r:id="rId5"/>
    <sheet name="Response Time " sheetId="6" r:id="rId6"/>
    <sheet name="App Sources" sheetId="12" r:id="rId7"/>
    <sheet name="Baidu App" sheetId="8" r:id="rId8"/>
    <sheet name="Partition Status" sheetId="9" r:id="rId9"/>
    <sheet name="内存泄漏" sheetId="10" r:id="rId10"/>
  </sheets>
  <definedNames>
    <definedName name="_xlnm._FilterDatabase" localSheetId="6" hidden="1">'App Sources'!$A$2:$CE$73</definedName>
    <definedName name="_xlnm._FilterDatabase" localSheetId="7">#REF!</definedName>
    <definedName name="_xlnm._FilterDatabase" localSheetId="8">'Baidu App'!#REF!</definedName>
    <definedName name="_xlnm._FilterDatabase" localSheetId="5" hidden="1">'Response Time '!$A$1:$Z$62</definedName>
    <definedName name="_xlnm._FilterDatabase" localSheetId="1" hidden="1">'遗留bug list'!$A$1:$K$12</definedName>
    <definedName name="_xlnm._FilterDatabase" localSheetId="3" hidden="1">综合打分!$A$1:$U$87</definedName>
    <definedName name="_xlnm._FilterDatabase">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2" i="6" l="1"/>
  <c r="Y62" i="6" s="1"/>
  <c r="T62" i="6"/>
  <c r="X61" i="6"/>
  <c r="Y61" i="6" s="1"/>
  <c r="T61" i="6"/>
  <c r="X60" i="6"/>
  <c r="Y60" i="6" s="1"/>
  <c r="T60" i="6"/>
  <c r="Y59" i="6"/>
  <c r="T59" i="6"/>
  <c r="T58" i="6"/>
  <c r="Y58" i="6" s="1"/>
  <c r="Y57" i="6"/>
  <c r="T57" i="6"/>
  <c r="Y56" i="6"/>
  <c r="T56" i="6"/>
  <c r="Y55" i="6"/>
  <c r="T55" i="6"/>
  <c r="T54" i="6"/>
  <c r="Y54" i="6" s="1"/>
  <c r="Y53" i="6"/>
  <c r="T53" i="6"/>
  <c r="Y52" i="6"/>
  <c r="T52" i="6"/>
  <c r="Y51" i="6"/>
  <c r="T51" i="6"/>
  <c r="X50" i="6"/>
  <c r="Y50" i="6" s="1"/>
  <c r="T50" i="6"/>
  <c r="X49" i="6"/>
  <c r="Y49" i="6" s="1"/>
  <c r="T49" i="6"/>
  <c r="Y48" i="6"/>
  <c r="X48" i="6"/>
  <c r="T48" i="6"/>
  <c r="X47" i="6"/>
  <c r="Y47" i="6" s="1"/>
  <c r="T47" i="6"/>
  <c r="Y46" i="6"/>
  <c r="X46" i="6"/>
  <c r="T46" i="6"/>
  <c r="X45" i="6"/>
  <c r="Y45" i="6" s="1"/>
  <c r="T45" i="6"/>
  <c r="Y44" i="6"/>
  <c r="X44" i="6"/>
  <c r="T44" i="6"/>
  <c r="X43" i="6"/>
  <c r="Y43" i="6" s="1"/>
  <c r="T43" i="6"/>
  <c r="X42" i="6"/>
  <c r="Y42" i="6" s="1"/>
  <c r="T42" i="6"/>
  <c r="X41" i="6"/>
  <c r="Y41" i="6" s="1"/>
  <c r="T41" i="6"/>
  <c r="Y40" i="6"/>
  <c r="X40" i="6"/>
  <c r="T40" i="6"/>
  <c r="X39" i="6"/>
  <c r="Y39" i="6" s="1"/>
  <c r="T39" i="6"/>
  <c r="Y38" i="6"/>
  <c r="X38" i="6"/>
  <c r="T38" i="6"/>
  <c r="X37" i="6"/>
  <c r="Y37" i="6" s="1"/>
  <c r="T37" i="6"/>
  <c r="Y36" i="6"/>
  <c r="X36" i="6"/>
  <c r="T36" i="6"/>
  <c r="X35" i="6"/>
  <c r="Y35" i="6" s="1"/>
  <c r="T35" i="6"/>
  <c r="Y34" i="6"/>
  <c r="Y33" i="6"/>
  <c r="Y32" i="6"/>
  <c r="Y31" i="6"/>
  <c r="Y30" i="6"/>
  <c r="T29" i="6"/>
  <c r="Y29" i="6" s="1"/>
  <c r="T28" i="6"/>
  <c r="Y28" i="6" s="1"/>
  <c r="T27" i="6"/>
  <c r="Y27" i="6" s="1"/>
  <c r="T26" i="6"/>
  <c r="Y26" i="6" s="1"/>
  <c r="T25" i="6"/>
  <c r="Y25" i="6" s="1"/>
  <c r="T24" i="6"/>
  <c r="Y24" i="6" s="1"/>
  <c r="T23" i="6"/>
  <c r="Y23" i="6" s="1"/>
  <c r="T22" i="6"/>
  <c r="Y22" i="6" s="1"/>
  <c r="T21" i="6"/>
  <c r="Y21" i="6" s="1"/>
  <c r="T20" i="6"/>
  <c r="Y20" i="6" s="1"/>
  <c r="T19" i="6"/>
  <c r="Y19" i="6" s="1"/>
  <c r="T18" i="6"/>
  <c r="Y18" i="6" s="1"/>
  <c r="T17" i="6"/>
  <c r="Y17" i="6" s="1"/>
  <c r="T16" i="6"/>
  <c r="Y16" i="6" s="1"/>
  <c r="T15" i="6"/>
  <c r="Y15" i="6" s="1"/>
  <c r="T14" i="6"/>
  <c r="Y14" i="6" s="1"/>
  <c r="T13" i="6"/>
  <c r="Y13" i="6" s="1"/>
  <c r="T12" i="6"/>
  <c r="Y12" i="6" s="1"/>
  <c r="T11" i="6"/>
  <c r="Y11" i="6" s="1"/>
  <c r="T10" i="6"/>
  <c r="Y10" i="6" s="1"/>
  <c r="T9" i="6"/>
  <c r="Y9" i="6" s="1"/>
  <c r="T8" i="6"/>
  <c r="Y8" i="6" s="1"/>
  <c r="T7" i="6"/>
  <c r="Y7" i="6" s="1"/>
  <c r="T6" i="6"/>
  <c r="Y6" i="6" s="1"/>
  <c r="T5" i="6"/>
  <c r="Y5" i="6" s="1"/>
  <c r="T4" i="6"/>
  <c r="Y4" i="6" s="1"/>
  <c r="T3" i="6"/>
  <c r="Y3" i="6" s="1"/>
  <c r="T2" i="6"/>
  <c r="Y2" i="6" s="1"/>
  <c r="O87" i="11"/>
  <c r="T87" i="11" s="1"/>
  <c r="T86" i="11"/>
  <c r="O86" i="11"/>
  <c r="T85" i="11"/>
  <c r="O85" i="11"/>
  <c r="T84" i="11"/>
  <c r="O84" i="11"/>
  <c r="T83" i="11"/>
  <c r="O83" i="11"/>
  <c r="T82" i="11"/>
  <c r="O82" i="11"/>
  <c r="T81" i="11"/>
  <c r="O81" i="11"/>
  <c r="T80" i="11"/>
  <c r="O80" i="11"/>
  <c r="S79" i="11"/>
  <c r="T79" i="11" s="1"/>
  <c r="O79" i="11"/>
  <c r="S78" i="11"/>
  <c r="T78" i="11" s="1"/>
  <c r="O78" i="11"/>
  <c r="S77" i="11"/>
  <c r="T77" i="11" s="1"/>
  <c r="O77" i="11"/>
  <c r="T76" i="11"/>
  <c r="S76" i="11"/>
  <c r="O76" i="11"/>
  <c r="S75" i="11"/>
  <c r="T75" i="11" s="1"/>
  <c r="O75" i="11"/>
  <c r="S74" i="11"/>
  <c r="T74" i="11" s="1"/>
  <c r="O74" i="11"/>
  <c r="S73" i="11"/>
  <c r="T73" i="11" s="1"/>
  <c r="O73" i="11"/>
  <c r="S72" i="11"/>
  <c r="T72" i="11" s="1"/>
  <c r="O72" i="11"/>
  <c r="S71" i="11"/>
  <c r="T71" i="11" s="1"/>
  <c r="O71" i="11"/>
  <c r="S70" i="11"/>
  <c r="T70" i="11" s="1"/>
  <c r="O70" i="11"/>
  <c r="S69" i="11"/>
  <c r="T69" i="11" s="1"/>
  <c r="O69" i="11"/>
  <c r="S68" i="11"/>
  <c r="T68" i="11" s="1"/>
  <c r="O68" i="11"/>
  <c r="S67" i="11"/>
  <c r="T67" i="11" s="1"/>
  <c r="O67" i="11"/>
  <c r="S66" i="11"/>
  <c r="T66" i="11" s="1"/>
  <c r="O66" i="11"/>
  <c r="S65" i="11"/>
  <c r="T65" i="11" s="1"/>
  <c r="O65" i="11"/>
  <c r="S64" i="11"/>
  <c r="T64" i="11" s="1"/>
  <c r="O64" i="11"/>
  <c r="S63" i="11"/>
  <c r="T63" i="11" s="1"/>
  <c r="O63" i="11"/>
  <c r="S62" i="11"/>
  <c r="T62" i="11" s="1"/>
  <c r="O62" i="11"/>
  <c r="S61" i="11"/>
  <c r="T61" i="11" s="1"/>
  <c r="O61" i="11"/>
  <c r="S60" i="11"/>
  <c r="T60" i="11" s="1"/>
  <c r="O60" i="11"/>
  <c r="S59" i="11"/>
  <c r="T59" i="11" s="1"/>
  <c r="O59" i="11"/>
  <c r="T58" i="11"/>
  <c r="S58" i="11"/>
  <c r="O58" i="11"/>
  <c r="S57" i="11"/>
  <c r="T57" i="11" s="1"/>
  <c r="O57" i="11"/>
  <c r="S56" i="11"/>
  <c r="T56" i="11" s="1"/>
  <c r="O56" i="11"/>
  <c r="S55" i="11"/>
  <c r="T55" i="11" s="1"/>
  <c r="O55" i="11"/>
  <c r="S54" i="11"/>
  <c r="T54" i="11" s="1"/>
  <c r="O54" i="11"/>
  <c r="S53" i="11"/>
  <c r="T53" i="11" s="1"/>
  <c r="O53" i="11"/>
  <c r="S52" i="11"/>
  <c r="T52" i="11" s="1"/>
  <c r="O52" i="11"/>
  <c r="S51" i="11"/>
  <c r="T51" i="11" s="1"/>
  <c r="O51" i="11"/>
  <c r="S50" i="11"/>
  <c r="T50" i="11" s="1"/>
  <c r="O50" i="11"/>
  <c r="S49" i="11"/>
  <c r="T49" i="11" s="1"/>
  <c r="O49" i="11"/>
  <c r="T48" i="11"/>
  <c r="T47" i="11"/>
  <c r="T46" i="11"/>
  <c r="T45" i="11"/>
  <c r="T44" i="11"/>
  <c r="T43" i="11"/>
  <c r="T42" i="11"/>
  <c r="T41" i="11"/>
  <c r="S40" i="11"/>
  <c r="T40" i="11" s="1"/>
  <c r="O40" i="11"/>
  <c r="S39" i="11"/>
  <c r="T39" i="11" s="1"/>
  <c r="O39" i="11"/>
  <c r="S38" i="11"/>
  <c r="T38" i="11" s="1"/>
  <c r="O38" i="11"/>
  <c r="S37" i="11"/>
  <c r="T37" i="11" s="1"/>
  <c r="O37" i="11"/>
  <c r="S36" i="11"/>
  <c r="T36" i="11" s="1"/>
  <c r="O36" i="11"/>
  <c r="S35" i="11"/>
  <c r="T35" i="11" s="1"/>
  <c r="O35" i="11"/>
  <c r="S34" i="11"/>
  <c r="T34" i="11" s="1"/>
  <c r="O34" i="11"/>
  <c r="S33" i="11"/>
  <c r="T33" i="11" s="1"/>
  <c r="O33" i="11"/>
  <c r="S32" i="11"/>
  <c r="T32" i="11" s="1"/>
  <c r="O32" i="11"/>
  <c r="S31" i="11"/>
  <c r="T31" i="11" s="1"/>
  <c r="O31" i="11"/>
  <c r="S30" i="11"/>
  <c r="T30" i="11" s="1"/>
  <c r="O30" i="11"/>
  <c r="S29" i="11"/>
  <c r="T29" i="11" s="1"/>
  <c r="O29" i="11"/>
  <c r="S28" i="11"/>
  <c r="T28" i="11" s="1"/>
  <c r="O28" i="11"/>
  <c r="S27" i="11"/>
  <c r="T27" i="11" s="1"/>
  <c r="O27" i="11"/>
  <c r="S26" i="11"/>
  <c r="T26" i="11" s="1"/>
  <c r="O26" i="11"/>
  <c r="S25" i="11"/>
  <c r="T25" i="11" s="1"/>
  <c r="O25" i="11"/>
  <c r="S24" i="11"/>
  <c r="T24" i="11" s="1"/>
  <c r="O24" i="11"/>
  <c r="S23" i="11"/>
  <c r="T23" i="11" s="1"/>
  <c r="O23" i="11"/>
  <c r="S22" i="11"/>
  <c r="T22" i="11" s="1"/>
  <c r="O22" i="11"/>
  <c r="S21" i="11"/>
  <c r="T21" i="11" s="1"/>
  <c r="O21" i="11"/>
  <c r="S20" i="11"/>
  <c r="T20" i="11" s="1"/>
  <c r="O20" i="11"/>
  <c r="S19" i="11"/>
  <c r="T19" i="11" s="1"/>
  <c r="O19" i="11"/>
  <c r="S18" i="11"/>
  <c r="T18" i="11" s="1"/>
  <c r="O18" i="11"/>
  <c r="S17" i="11"/>
  <c r="T17" i="11" s="1"/>
  <c r="O17" i="11"/>
  <c r="S16" i="11"/>
  <c r="T16" i="11" s="1"/>
  <c r="O16" i="11"/>
  <c r="S15" i="11"/>
  <c r="T15" i="11" s="1"/>
  <c r="O15" i="11"/>
  <c r="S14" i="11"/>
  <c r="T14" i="11" s="1"/>
  <c r="O14" i="11"/>
  <c r="S13" i="11"/>
  <c r="T13" i="11" s="1"/>
  <c r="O13" i="11"/>
  <c r="S12" i="11"/>
  <c r="T12" i="11" s="1"/>
  <c r="O12" i="11"/>
  <c r="S11" i="11"/>
  <c r="T11" i="11" s="1"/>
  <c r="O11" i="11"/>
  <c r="S10" i="11"/>
  <c r="T10" i="11" s="1"/>
  <c r="O10" i="11"/>
  <c r="S9" i="11"/>
  <c r="T9" i="11" s="1"/>
  <c r="O9" i="11"/>
  <c r="S8" i="11"/>
  <c r="T8" i="11" s="1"/>
  <c r="O8" i="11"/>
  <c r="S7" i="11"/>
  <c r="T7" i="11" s="1"/>
  <c r="O7" i="11"/>
  <c r="S6" i="11"/>
  <c r="T6" i="11" s="1"/>
  <c r="O6" i="11"/>
  <c r="S5" i="11"/>
  <c r="T5" i="11" s="1"/>
  <c r="O5" i="11"/>
  <c r="T4" i="11"/>
  <c r="S4" i="11"/>
  <c r="O4" i="11"/>
  <c r="S3" i="11"/>
  <c r="T3" i="11" s="1"/>
  <c r="O3" i="11"/>
  <c r="S2" i="11"/>
  <c r="T2" i="11" s="1"/>
  <c r="O2" i="11"/>
  <c r="G60" i="1"/>
  <c r="D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2" authorId="0" shapeId="0" xr:uid="{00000000-0006-0000-0600-000001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I2" authorId="0" shapeId="0" xr:uid="{00000000-0006-0000-06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T2" authorId="0" shapeId="0" xr:uid="{00000000-0006-0000-0600-000003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E2" authorId="0" shapeId="0" xr:uid="{00000000-0006-0000-0600-000004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P2" authorId="0" shapeId="0" xr:uid="{00000000-0006-0000-0600-000005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CA2" authorId="0" shapeId="0" xr:uid="{00000000-0006-0000-0600-000006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<sst xmlns="http://schemas.openxmlformats.org/spreadsheetml/2006/main" count="4133" uniqueCount="1541">
  <si>
    <t>一、测试报告总论：</t>
  </si>
  <si>
    <t>有条件通过</t>
  </si>
  <si>
    <r>
      <rPr>
        <b/>
        <sz val="11"/>
        <color rgb="FF000000"/>
        <rFont val="宋体"/>
        <family val="3"/>
        <charset val="134"/>
      </rPr>
      <t>1.质量标准基础指标达成情况：</t>
    </r>
    <r>
      <rPr>
        <sz val="11"/>
        <color rgb="FF000000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</si>
  <si>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</si>
  <si>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</si>
  <si>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</si>
  <si>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</si>
  <si>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</si>
  <si>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</si>
  <si>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</si>
  <si>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</si>
  <si>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</si>
  <si>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遗留P0P1 bug数量</t>
  </si>
  <si>
    <t>FAIL</t>
  </si>
  <si>
    <t>2.版本稳定性及性能指标达成情况：</t>
  </si>
  <si>
    <t>稳定性及性能</t>
  </si>
  <si>
    <t>版本稳定性</t>
  </si>
  <si>
    <t>Monkey</t>
  </si>
  <si>
    <t>7*12无crash、无ANR</t>
  </si>
  <si>
    <t>无ANR、无Crash</t>
  </si>
  <si>
    <t>内存泄露</t>
  </si>
  <si>
    <t>无内存泄漏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</si>
  <si>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</si>
  <si>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</si>
  <si>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</si>
  <si>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</si>
  <si>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</si>
  <si>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</si>
  <si>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</si>
  <si>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</si>
  <si>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</si>
  <si>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</si>
  <si>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</si>
  <si>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</si>
  <si>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</si>
  <si>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</si>
  <si>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</si>
  <si>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</si>
  <si>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</si>
  <si>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</si>
  <si>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</si>
  <si>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</si>
  <si>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</si>
  <si>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</si>
  <si>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</si>
  <si>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</si>
  <si>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</si>
  <si>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</si>
  <si>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</si>
  <si>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</si>
  <si>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</si>
  <si>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</si>
  <si>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三、版本已知风险/遗留严重问题</t>
  </si>
  <si>
    <t>严重问题:</t>
  </si>
  <si>
    <t>暂无</t>
  </si>
  <si>
    <t>三、项目风险（阻塞项、进度风险、功能需求未实现、质量风险、依赖实车、依赖环境）</t>
  </si>
  <si>
    <t>Launcher&amp;AAR</t>
  </si>
  <si>
    <t>（1）AAR部分阻塞case依赖滤芯更换</t>
  </si>
  <si>
    <t>EM</t>
  </si>
  <si>
    <t>（1）部分阻塞case依赖OTA升级</t>
  </si>
  <si>
    <t xml:space="preserve">账号 </t>
  </si>
  <si>
    <t>（1）部分阻塞case依赖图像&amp;正式环境&amp;Sync+vin</t>
  </si>
  <si>
    <t>激活</t>
  </si>
  <si>
    <t>（1）部分阻塞case依赖OTA</t>
  </si>
  <si>
    <t>OTA</t>
  </si>
  <si>
    <t>（1）暂无测试环境资源</t>
  </si>
  <si>
    <t>地图</t>
  </si>
  <si>
    <t>（1）部分阻塞依赖正式环境和sync+vin码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</si>
  <si>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</si>
  <si>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</si>
  <si>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</si>
  <si>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</si>
  <si>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</si>
  <si>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</si>
  <si>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</si>
  <si>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</si>
  <si>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</si>
  <si>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</t>
  </si>
  <si>
    <t>AAR</t>
  </si>
  <si>
    <t>部分阻塞case依赖滤芯更换</t>
  </si>
  <si>
    <t>部分阻塞case依赖OTA升级</t>
  </si>
  <si>
    <t>部分阻塞依赖正式环境和sync+vin码</t>
  </si>
  <si>
    <t>语音</t>
  </si>
  <si>
    <t>车家互联</t>
  </si>
  <si>
    <t>随心听</t>
  </si>
  <si>
    <t>随心看</t>
  </si>
  <si>
    <t>图像</t>
  </si>
  <si>
    <t>安全</t>
  </si>
  <si>
    <t>账号</t>
  </si>
  <si>
    <t>部分阻塞case依赖图像&amp;正式环境&amp;Sync+vin</t>
  </si>
  <si>
    <t>消息中心</t>
  </si>
  <si>
    <t>输入法</t>
  </si>
  <si>
    <t>埋点</t>
  </si>
  <si>
    <t>项目整体测试覆盖率</t>
  </si>
  <si>
    <t>五、测试环境及版本说明</t>
  </si>
  <si>
    <t>SOC版本</t>
  </si>
  <si>
    <t xml:space="preserve">20230901_0966_FF27_R09.PRO_Debug </t>
  </si>
  <si>
    <t>MCU版本</t>
  </si>
  <si>
    <t>20230824_671_PRO</t>
  </si>
  <si>
    <t>屏幕尺寸</t>
  </si>
  <si>
    <t>27寸</t>
  </si>
  <si>
    <t>编号</t>
  </si>
  <si>
    <t>标题</t>
  </si>
  <si>
    <t>是否依赖LTS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</si>
  <si>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</si>
  <si>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</si>
  <si>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</si>
  <si>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</si>
  <si>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</si>
  <si>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</si>
  <si>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</si>
  <si>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否</t>
  </si>
  <si>
    <t>Bug</t>
  </si>
  <si>
    <t>新建</t>
  </si>
  <si>
    <t>######</t>
  </si>
  <si>
    <t>P1-High</t>
  </si>
  <si>
    <t>【实车】【CDX706H】【地图】【偶现】地图底图白屏</t>
  </si>
  <si>
    <t>是</t>
  </si>
  <si>
    <t>胡金广(hujinguang)</t>
  </si>
  <si>
    <t>【实车】【CDX706H】【地图】【必现】主屏/全屏进入任意位置的周边搜，进入全屏/分屏，poi图标位置异常</t>
  </si>
  <si>
    <t>王利国(wangliguo02)</t>
  </si>
  <si>
    <t>【实车】【CDX706H】【地图】【偶现】主驾驶进入路径规划页面，进入全屏后点击返回按钮，副驾驶缺失搜索列表</t>
  </si>
  <si>
    <t>【实车】【CDX706H】【地图】【必现】点击事件详情后返回launcher点击周边，周边卡片被事件详情给覆盖</t>
  </si>
  <si>
    <t>已分析</t>
  </si>
  <si>
    <t>田程(tiancheng02)</t>
  </si>
  <si>
    <t>【实车】【CDX706H】【地图】【偶现】导航中，点击分屏/全屏/进入镜像/关闭镜像，界面异常，后点击继续导航，界面异常</t>
  </si>
  <si>
    <t>【实车】【CDX706H】【地图】【偶现】1411   开始导航后，导航车道线不高亮显示</t>
  </si>
  <si>
    <t>朱建伟(v_zhujianwei)</t>
  </si>
  <si>
    <t>【台架】【706H】【地图】【必现】导航态，语音添加沿途的美食/加油站，无法完成添加</t>
  </si>
  <si>
    <t>重新打开</t>
  </si>
  <si>
    <t>马龙(malong03)</t>
  </si>
  <si>
    <t>1.5.1.0</t>
  </si>
  <si>
    <t>【实车】【CDX706H】【地图】【必现】导航中，进入偏好/行程分享/事件上报/任意事件类型/组队卡片，语音继续导航，卡片未退出</t>
  </si>
  <si>
    <t>胡慧新(v_huhuixin)</t>
  </si>
  <si>
    <t>【台架】【CD542H/L_ICA】【地图】【必现】power on导航界面点击输入框出现下拉框响应时间过长</t>
  </si>
  <si>
    <t>陈鑫(chenxin37)</t>
  </si>
  <si>
    <t>【台架】【706H】【地图】【必现】埋点事件本地logcat未打印，BI平台未上传</t>
  </si>
  <si>
    <t>江明利(v_jiangmingli)</t>
  </si>
  <si>
    <t>【实车】【706H】【地图】【偶现】副驾导航，关闭分屏，全屏打开导航，副驾侧显示1S黑屏</t>
  </si>
  <si>
    <t>张化旭(v_zhanghuaxu)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</si>
  <si>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</si>
  <si>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</si>
  <si>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</si>
  <si>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</si>
  <si>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</si>
  <si>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</si>
  <si>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</si>
  <si>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</si>
  <si>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</si>
  <si>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</si>
  <si>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</si>
  <si>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</si>
  <si>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</si>
  <si>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</si>
  <si>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</si>
  <si>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</si>
  <si>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</si>
  <si>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</si>
  <si>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</si>
  <si>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5,150,537K</t>
  </si>
  <si>
    <t>主驾导航+主驾QQ Music+副驾爱奇艺+副驾BT耳机+VR+V2I</t>
  </si>
  <si>
    <t>3,936,388K</t>
  </si>
  <si>
    <t>主驾导航+主驾BT Music+副驾QQ Music+副驾BT耳机+VR+V2I</t>
  </si>
  <si>
    <t>4,201,331K</t>
  </si>
  <si>
    <t>主驾导航+主驾QQ Music+副驾切换主题20次+V2I</t>
  </si>
  <si>
    <t>3,982,811K</t>
  </si>
  <si>
    <t>主驾导航+主驾QQ Music+副驾轮流操作空调/氛围灯/按钮等动效+V2I</t>
  </si>
  <si>
    <t>4,085,065K</t>
  </si>
  <si>
    <t>主驾导航+主驾QQ Music+副驾QQ Music+副驾BT耳机+副驾把所有应用启动一次+V2I</t>
  </si>
  <si>
    <t>4,217,864K 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</si>
  <si>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</si>
  <si>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</si>
  <si>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</si>
  <si>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</si>
  <si>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</si>
  <si>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</si>
  <si>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</si>
  <si>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</si>
  <si>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family val="1"/>
      </rPr>
      <t xml:space="preserve"> </t>
    </r>
    <r>
      <rPr>
        <sz val="10"/>
        <color rgb="FF000000"/>
        <rFont val="等线"/>
        <family val="4"/>
        <charset val="134"/>
        <scheme val="minor"/>
      </rPr>
      <t>开机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分钟</t>
    </r>
    <r>
      <rPr>
        <sz val="10"/>
        <color rgb="FF000000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family val="2"/>
        <charset val="1"/>
      </rPr>
      <t>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</si>
  <si>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QQ Music+</t>
    </r>
    <r>
      <rPr>
        <sz val="11"/>
        <color rgb="FF000000"/>
        <rFont val="宋体"/>
        <family val="3"/>
        <charset val="134"/>
      </rPr>
      <t>副驾爱奇艺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  <family val="2"/>
        <charset val="1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  <family val="2"/>
        <charset val="1"/>
      </rPr>
      <t>+VR+V2I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</si>
  <si>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BT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  <family val="2"/>
        <charset val="1"/>
      </rPr>
      <t>QQ Music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  <family val="2"/>
        <charset val="1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  <family val="2"/>
        <charset val="1"/>
      </rPr>
      <t>+VR+V2I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</si>
  <si>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QQ Music+</t>
    </r>
    <r>
      <rPr>
        <sz val="11"/>
        <color rgb="FF000000"/>
        <rFont val="宋体"/>
        <family val="3"/>
        <charset val="134"/>
      </rPr>
      <t>副驾切换主题</t>
    </r>
    <r>
      <rPr>
        <sz val="11"/>
        <color rgb="FF000000"/>
        <rFont val="Abadi"/>
        <family val="2"/>
        <charset val="1"/>
      </rPr>
      <t>20</t>
    </r>
    <r>
      <rPr>
        <sz val="11"/>
        <color rgb="FF000000"/>
        <rFont val="宋体"/>
        <family val="3"/>
        <charset val="134"/>
      </rPr>
      <t>次</t>
    </r>
    <r>
      <rPr>
        <sz val="11"/>
        <color rgb="FF000000"/>
        <rFont val="Abadi"/>
        <family val="2"/>
        <charset val="1"/>
      </rPr>
      <t>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</si>
  <si>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  <family val="2"/>
        <charset val="1"/>
      </rPr>
      <t>QQ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  <family val="2"/>
        <charset val="1"/>
      </rPr>
      <t>QQ Music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  <family val="2"/>
        <charset val="1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  <family val="2"/>
        <charset val="1"/>
      </rPr>
      <t>+</t>
    </r>
    <r>
      <rPr>
        <sz val="11"/>
        <color rgb="FF000000"/>
        <rFont val="宋体"/>
        <family val="3"/>
        <charset val="134"/>
      </rPr>
      <t>副驾把所有应用启动一次</t>
    </r>
    <r>
      <rPr>
        <sz val="11"/>
        <color rgb="FF000000"/>
        <rFont val="Abadi"/>
        <family val="2"/>
        <charset val="1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</si>
  <si>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</si>
  <si>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</si>
  <si>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</si>
  <si>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</si>
  <si>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</si>
  <si>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TARGET</t>
  </si>
  <si>
    <t>R07.1测试结果</t>
  </si>
  <si>
    <t>Target</t>
  </si>
  <si>
    <t>允许偏差上限</t>
  </si>
  <si>
    <t>R08第一次</t>
  </si>
  <si>
    <t>R08第二次</t>
  </si>
  <si>
    <t>R08第三次</t>
  </si>
  <si>
    <t>R08测试结果</t>
  </si>
  <si>
    <t>R09第一次</t>
  </si>
  <si>
    <t>R09第二次</t>
  </si>
  <si>
    <t>R09第三次</t>
  </si>
  <si>
    <t>R09测试结果</t>
  </si>
  <si>
    <t>偏差</t>
  </si>
  <si>
    <t>备注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</si>
  <si>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</si>
  <si>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</si>
  <si>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</si>
  <si>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</si>
  <si>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</si>
  <si>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</si>
  <si>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</si>
  <si>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无target值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</si>
  <si>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</si>
  <si>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</si>
  <si>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</si>
  <si>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</si>
  <si>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</si>
  <si>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</si>
  <si>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</si>
  <si>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</si>
  <si>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</si>
  <si>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</si>
  <si>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</si>
  <si>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</si>
  <si>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</si>
  <si>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</si>
  <si>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</si>
  <si>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</si>
  <si>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</si>
  <si>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</si>
  <si>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</si>
  <si>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</si>
  <si>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</si>
  <si>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</si>
  <si>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</si>
  <si>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</si>
  <si>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</si>
  <si>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</si>
  <si>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</si>
  <si>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</si>
  <si>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</si>
  <si>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</si>
  <si>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</si>
  <si>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</si>
  <si>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</si>
  <si>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</si>
  <si>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</si>
  <si>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</si>
  <si>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</si>
  <si>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</si>
  <si>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</si>
  <si>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</si>
  <si>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</si>
  <si>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</si>
  <si>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</si>
  <si>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</si>
  <si>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</si>
  <si>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</si>
  <si>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</si>
  <si>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</si>
  <si>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</si>
  <si>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</si>
  <si>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</si>
  <si>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</si>
  <si>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</si>
  <si>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</si>
  <si>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</si>
  <si>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</si>
  <si>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</si>
  <si>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</si>
  <si>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</si>
  <si>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</si>
  <si>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</si>
  <si>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</si>
  <si>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</si>
  <si>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</si>
  <si>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</si>
  <si>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</si>
  <si>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受网络影响较大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</si>
  <si>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</si>
  <si>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</si>
  <si>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</si>
  <si>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</si>
  <si>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</si>
  <si>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</si>
  <si>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</si>
  <si>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</si>
  <si>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</si>
  <si>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</si>
  <si>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</si>
  <si>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</si>
  <si>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</si>
  <si>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</si>
  <si>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</si>
  <si>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</si>
  <si>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</si>
  <si>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</si>
  <si>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</si>
  <si>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</si>
  <si>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</si>
  <si>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</si>
  <si>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</si>
  <si>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</si>
  <si>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</si>
  <si>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</si>
  <si>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</si>
  <si>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</si>
  <si>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</si>
  <si>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</si>
  <si>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</si>
  <si>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</si>
  <si>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</si>
  <si>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</si>
  <si>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</si>
  <si>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</si>
  <si>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</si>
  <si>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</si>
  <si>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</si>
  <si>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</si>
  <si>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</si>
  <si>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</si>
  <si>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</si>
  <si>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</si>
  <si>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</si>
  <si>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</si>
  <si>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</si>
  <si>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</si>
  <si>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各个车型都存在的问题https://console.cloud.baidu-int.com/devops/icafe/issue/FordPhase4Scrum-52065/show?source=copy-shortcut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</si>
  <si>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</si>
  <si>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</si>
  <si>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</si>
  <si>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</si>
  <si>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</si>
  <si>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</si>
  <si>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</si>
  <si>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</si>
  <si>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</si>
  <si>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</si>
  <si>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</si>
  <si>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</si>
  <si>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</si>
  <si>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</si>
  <si>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</si>
  <si>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</si>
  <si>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</si>
  <si>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</si>
  <si>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</si>
  <si>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</si>
  <si>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</si>
  <si>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</si>
  <si>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</si>
  <si>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</si>
  <si>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</si>
  <si>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</si>
  <si>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</si>
  <si>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</si>
  <si>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</si>
  <si>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</si>
  <si>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</si>
  <si>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</si>
  <si>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</si>
  <si>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</si>
  <si>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</si>
  <si>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</si>
  <si>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</si>
  <si>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</si>
  <si>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</si>
  <si>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</si>
  <si>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</si>
  <si>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</si>
  <si>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</si>
  <si>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</si>
  <si>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</si>
  <si>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</si>
  <si>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</si>
  <si>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</si>
  <si>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</si>
  <si>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</si>
  <si>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</si>
  <si>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</si>
  <si>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</si>
  <si>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</si>
  <si>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</si>
  <si>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</si>
  <si>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</si>
  <si>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</si>
  <si>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</si>
  <si>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</si>
  <si>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</si>
  <si>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</si>
  <si>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</si>
  <si>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</si>
  <si>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</si>
  <si>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</si>
  <si>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</si>
  <si>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</si>
  <si>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</si>
  <si>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</si>
  <si>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</si>
  <si>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</si>
  <si>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</si>
  <si>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</si>
  <si>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</si>
  <si>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</si>
  <si>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</si>
  <si>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</si>
  <si>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</si>
  <si>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</si>
  <si>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</si>
  <si>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</si>
  <si>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</si>
  <si>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</si>
  <si>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</si>
  <si>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</si>
  <si>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</si>
  <si>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</si>
  <si>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</si>
  <si>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</si>
  <si>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</si>
  <si>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</si>
  <si>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</si>
  <si>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</si>
  <si>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</si>
  <si>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</si>
  <si>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</si>
  <si>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</si>
  <si>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</si>
  <si>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无该功能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</si>
  <si>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</si>
  <si>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</si>
  <si>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</si>
  <si>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</si>
  <si>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</si>
  <si>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</si>
  <si>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</si>
  <si>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</si>
  <si>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</si>
  <si>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</si>
  <si>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</si>
  <si>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</si>
  <si>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</si>
  <si>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</si>
  <si>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</si>
  <si>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</si>
  <si>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</si>
  <si>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</si>
  <si>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</si>
  <si>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</si>
  <si>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</si>
  <si>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</si>
  <si>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</si>
  <si>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</si>
  <si>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</si>
  <si>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</si>
  <si>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</si>
  <si>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</si>
  <si>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</si>
  <si>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</si>
  <si>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</si>
  <si>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</si>
  <si>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</si>
  <si>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</si>
  <si>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</si>
  <si>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</si>
  <si>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</si>
  <si>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</si>
  <si>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</si>
  <si>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</si>
  <si>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</si>
  <si>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</si>
  <si>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</si>
  <si>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</si>
  <si>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</si>
  <si>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</si>
  <si>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</si>
  <si>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</si>
  <si>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</si>
  <si>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</si>
  <si>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第一次响应时间</t>
  </si>
  <si>
    <t>第二次响应时间</t>
  </si>
  <si>
    <t>第三次响应时间</t>
  </si>
  <si>
    <t>平均响应时间</t>
  </si>
  <si>
    <t>得分</t>
  </si>
  <si>
    <t xml:space="preserve">
1. 先打开地图勾选一次“下次不再提醒”，重新关机，再次开机
2. 在开机出现launcher后，立即（1s内）点击地图入口（录视频记录）
3. 从视频逐帧获取点击地图入口到启动页消失到导航地图搜索框显示</t>
  </si>
  <si>
    <t>秒</t>
  </si>
  <si>
    <r>
      <rPr>
        <sz val="10"/>
        <rFont val="微软雅黑"/>
        <family val="2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微软雅黑"/>
        <family val="2"/>
        <charset val="134"/>
      </rPr>
      <t>3</t>
    </r>
    <r>
      <rPr>
        <sz val="10"/>
        <rFont val="微软雅黑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</si>
  <si>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</si>
  <si>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</si>
  <si>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</si>
  <si>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</si>
  <si>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</si>
  <si>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</si>
  <si>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</si>
  <si>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</si>
  <si>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</si>
  <si>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</si>
  <si>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</si>
  <si>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</si>
  <si>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</si>
  <si>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</si>
  <si>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</si>
  <si>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首页地图切换视图（平均刷图帧数）</t>
  </si>
  <si>
    <t>跑轨迹，导航中，自动比例尺缩放（平均刷图帧数）</t>
  </si>
  <si>
    <t>1.进入地图，在首页地图，点击比例尺放大按钮
2.记录操作视频，逐帧分析从点击到底图放大完成的时间</t>
  </si>
  <si>
    <t>比例尺放大200m-100m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</si>
  <si>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</si>
  <si>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</si>
  <si>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</si>
  <si>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</si>
  <si>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</si>
  <si>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</si>
  <si>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</si>
  <si>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1.进入地图，在周边搜，点击加油站
2.记录操作视频，逐帧分析从点击到底图加载完成的时间</t>
  </si>
  <si>
    <t>周边搜索加油站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</si>
  <si>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</si>
  <si>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</si>
  <si>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</si>
  <si>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</si>
  <si>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</si>
  <si>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</si>
  <si>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</si>
  <si>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</si>
  <si>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路径规划 算路距离90km（无途径点）（高淳地铁站）</t>
  </si>
  <si>
    <t>路径规划 算路距离300km（无途径点）（杭州东站）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</si>
  <si>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</si>
  <si>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</si>
  <si>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</si>
  <si>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</si>
  <si>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</si>
  <si>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</si>
  <si>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</si>
  <si>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</si>
  <si>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</si>
  <si>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</si>
  <si>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</si>
  <si>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</si>
  <si>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</si>
  <si>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</si>
  <si>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</si>
  <si>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</si>
  <si>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</si>
  <si>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</si>
  <si>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</si>
  <si>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</si>
  <si>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</si>
  <si>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</si>
  <si>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</si>
  <si>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</si>
  <si>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</si>
  <si>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</si>
  <si>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上报频率1HZ,GNSS信号时延＜2s,超过的数据范围小于1%)</t>
  </si>
  <si>
    <t>次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</si>
  <si>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</si>
  <si>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</si>
  <si>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</si>
  <si>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</si>
  <si>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</si>
  <si>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</si>
  <si>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</si>
  <si>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</si>
  <si>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</si>
  <si>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</si>
  <si>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</si>
  <si>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</si>
  <si>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</si>
  <si>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</si>
  <si>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</si>
  <si>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</si>
  <si>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</si>
  <si>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</si>
  <si>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</si>
  <si>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</si>
  <si>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</si>
  <si>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R08平均</t>
  </si>
  <si>
    <t>R09平均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</si>
  <si>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</si>
  <si>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</si>
  <si>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</si>
  <si>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详见地图性能专项</t>
  </si>
  <si>
    <t>地图冷启动打开导航设置</t>
  </si>
  <si>
    <t>地图冷启动设置内操作界面</t>
  </si>
  <si>
    <t>Worst case地图总内存占用</t>
  </si>
  <si>
    <t>平均刷图帧数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</si>
  <si>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</si>
  <si>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</si>
  <si>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</si>
  <si>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</si>
  <si>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</si>
  <si>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</si>
  <si>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</si>
  <si>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</si>
  <si>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</si>
  <si>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</si>
  <si>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</si>
  <si>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</si>
  <si>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</si>
  <si>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</si>
  <si>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</si>
  <si>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</si>
  <si>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</si>
  <si>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</si>
  <si>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</si>
  <si>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</si>
  <si>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</si>
  <si>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</si>
  <si>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</si>
  <si>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无异常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</si>
  <si>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</si>
  <si>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</si>
  <si>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</si>
  <si>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</si>
  <si>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</si>
  <si>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</si>
  <si>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</si>
  <si>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</si>
  <si>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</si>
  <si>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</si>
  <si>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</si>
  <si>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</si>
  <si>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</si>
  <si>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</si>
  <si>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</si>
  <si>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</si>
  <si>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</si>
  <si>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</si>
  <si>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</si>
  <si>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</si>
  <si>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</si>
  <si>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</si>
  <si>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</si>
  <si>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</si>
  <si>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</si>
  <si>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</si>
  <si>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</si>
  <si>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</si>
  <si>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</si>
  <si>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</si>
  <si>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</si>
  <si>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</si>
  <si>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</si>
  <si>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</si>
  <si>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</si>
  <si>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</si>
  <si>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</si>
  <si>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</si>
  <si>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</si>
  <si>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</si>
  <si>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1.5s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</si>
  <si>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</si>
  <si>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</si>
  <si>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</si>
  <si>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</si>
  <si>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</si>
  <si>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</si>
  <si>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</si>
  <si>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</si>
  <si>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</si>
  <si>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</si>
  <si>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</si>
  <si>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</si>
  <si>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</si>
  <si>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</si>
  <si>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</si>
  <si>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</si>
  <si>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</si>
  <si>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</si>
  <si>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</si>
  <si>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</si>
  <si>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</si>
  <si>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</si>
  <si>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</si>
  <si>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</si>
  <si>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</si>
  <si>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</si>
  <si>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</si>
  <si>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</si>
  <si>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</si>
  <si>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</si>
  <si>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</si>
  <si>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</si>
  <si>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</si>
  <si>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</si>
  <si>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</si>
  <si>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</si>
  <si>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</si>
  <si>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</si>
  <si>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</si>
  <si>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</si>
  <si>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</si>
  <si>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</si>
  <si>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</si>
  <si>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</si>
  <si>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</si>
  <si>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</si>
  <si>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</si>
  <si>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</si>
  <si>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</si>
  <si>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</si>
  <si>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</si>
  <si>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</si>
  <si>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</si>
  <si>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</si>
  <si>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</si>
  <si>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</si>
  <si>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</si>
  <si>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</si>
  <si>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非目标车型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</si>
  <si>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</si>
  <si>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</si>
  <si>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</si>
  <si>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</si>
  <si>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</si>
  <si>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</si>
  <si>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</si>
  <si>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</si>
  <si>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</si>
  <si>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</si>
  <si>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</si>
  <si>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</si>
  <si>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</si>
  <si>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</si>
  <si>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</si>
  <si>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</si>
  <si>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</si>
  <si>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</si>
  <si>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</si>
  <si>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</si>
  <si>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</si>
  <si>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</si>
  <si>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</si>
  <si>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</si>
  <si>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</si>
  <si>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</si>
  <si>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</si>
  <si>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</si>
  <si>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</si>
  <si>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</si>
  <si>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</si>
  <si>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</si>
  <si>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</si>
  <si>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</si>
  <si>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</si>
  <si>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</si>
  <si>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</si>
  <si>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</si>
  <si>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62K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</si>
  <si>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</si>
  <si>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</si>
  <si>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</si>
  <si>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</si>
  <si>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</si>
  <si>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</si>
  <si>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</si>
  <si>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</si>
  <si>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</si>
  <si>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</si>
  <si>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</si>
  <si>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</si>
  <si>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</si>
  <si>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</si>
  <si>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</si>
  <si>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</si>
  <si>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</si>
  <si>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</si>
  <si>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</si>
  <si>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</si>
  <si>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</si>
  <si>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</si>
  <si>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</si>
  <si>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</si>
  <si>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</si>
  <si>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</si>
  <si>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</si>
  <si>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</si>
  <si>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</si>
  <si>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</si>
  <si>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</si>
  <si>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</si>
  <si>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</si>
  <si>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</si>
  <si>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</si>
  <si>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</si>
  <si>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</si>
  <si>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</si>
  <si>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</si>
  <si>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</si>
  <si>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</si>
  <si>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</si>
  <si>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</si>
  <si>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</si>
  <si>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</si>
  <si>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</si>
  <si>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</si>
  <si>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</si>
  <si>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</si>
  <si>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</si>
  <si>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</si>
  <si>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</si>
  <si>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</si>
  <si>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</si>
  <si>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</si>
  <si>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</si>
  <si>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</si>
  <si>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</si>
  <si>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</si>
  <si>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</si>
  <si>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</si>
  <si>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</si>
  <si>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</si>
  <si>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</si>
  <si>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</si>
  <si>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</si>
  <si>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</si>
  <si>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</si>
  <si>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</si>
  <si>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</si>
  <si>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</si>
  <si>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</si>
  <si>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</si>
  <si>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</si>
  <si>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</si>
  <si>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</si>
  <si>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</si>
  <si>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</si>
  <si>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</si>
  <si>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</si>
  <si>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</si>
  <si>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</si>
  <si>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</si>
  <si>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</si>
  <si>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</si>
  <si>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</si>
  <si>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</si>
  <si>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</si>
  <si>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</si>
  <si>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</si>
  <si>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</si>
  <si>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</si>
  <si>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</si>
  <si>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120K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</si>
  <si>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</si>
  <si>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</si>
  <si>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</si>
  <si>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</si>
  <si>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</si>
  <si>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</si>
  <si>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</si>
  <si>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</si>
  <si>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</si>
  <si>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</si>
  <si>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</si>
  <si>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</si>
  <si>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</si>
  <si>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</si>
  <si>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</si>
  <si>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</si>
  <si>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</si>
  <si>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</si>
  <si>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</si>
  <si>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</si>
  <si>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</si>
  <si>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</si>
  <si>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</si>
  <si>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</si>
  <si>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</si>
  <si>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</si>
  <si>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</si>
  <si>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</si>
  <si>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</si>
  <si>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</si>
  <si>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</si>
  <si>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</si>
  <si>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</si>
  <si>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</si>
  <si>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</si>
  <si>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</si>
  <si>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</si>
  <si>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</si>
  <si>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</si>
  <si>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</si>
  <si>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</si>
  <si>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</si>
  <si>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</si>
  <si>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</si>
  <si>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</si>
  <si>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</si>
  <si>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</si>
  <si>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</si>
  <si>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</si>
  <si>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</si>
  <si>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</si>
  <si>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</si>
  <si>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</si>
  <si>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</si>
  <si>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</si>
  <si>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9.0M</t>
  </si>
  <si>
    <t>/SystemUI/oat</t>
  </si>
  <si>
    <t>/SystemUI</t>
  </si>
  <si>
    <t>227M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</si>
  <si>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</si>
  <si>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</si>
  <si>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</si>
  <si>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</si>
  <si>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</si>
  <si>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</si>
  <si>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</si>
  <si>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</si>
  <si>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</si>
  <si>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</si>
  <si>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</si>
  <si>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</si>
  <si>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</si>
  <si>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</si>
  <si>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</si>
  <si>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</si>
  <si>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</si>
  <si>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</si>
  <si>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</si>
  <si>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</si>
  <si>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</si>
  <si>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</si>
  <si>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</si>
  <si>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</si>
  <si>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</si>
  <si>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</si>
  <si>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</si>
  <si>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</si>
  <si>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</si>
  <si>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</si>
  <si>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</si>
  <si>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</si>
  <si>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</si>
  <si>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</si>
  <si>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</si>
  <si>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</si>
  <si>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</si>
  <si>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</si>
  <si>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</si>
  <si>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</si>
  <si>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</si>
  <si>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</si>
  <si>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</si>
  <si>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</si>
  <si>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</si>
  <si>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</si>
  <si>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</si>
  <si>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</si>
  <si>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</si>
  <si>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</si>
  <si>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</si>
  <si>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</si>
  <si>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</si>
  <si>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</si>
  <si>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53M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</si>
  <si>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</si>
  <si>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</si>
  <si>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</si>
  <si>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</si>
  <si>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</si>
  <si>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</si>
  <si>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</si>
  <si>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</si>
  <si>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</si>
  <si>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</si>
  <si>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</si>
  <si>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/BaiduMapAuto/lib</t>
  </si>
  <si>
    <t>75M</t>
  </si>
  <si>
    <t>/BaiduMapAuto/oat/arm</t>
  </si>
  <si>
    <t>10M</t>
  </si>
  <si>
    <t>/BaiduMapAuto/oat</t>
  </si>
  <si>
    <t>7.2M</t>
  </si>
  <si>
    <t>/BaiduMapAuto</t>
  </si>
  <si>
    <t>342M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</si>
  <si>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</si>
  <si>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</si>
  <si>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</si>
  <si>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</si>
  <si>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</si>
  <si>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</si>
  <si>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</si>
  <si>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</si>
  <si>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</si>
  <si>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</si>
  <si>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</si>
  <si>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</si>
  <si>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</si>
  <si>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</si>
  <si>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</si>
  <si>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</si>
  <si>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</si>
  <si>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</si>
  <si>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</si>
  <si>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</si>
  <si>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</si>
  <si>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</si>
  <si>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</si>
  <si>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</si>
  <si>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</si>
  <si>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</si>
  <si>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</si>
  <si>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</si>
  <si>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</si>
  <si>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</si>
  <si>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</si>
  <si>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</si>
  <si>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</si>
  <si>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</si>
  <si>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</si>
  <si>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</si>
  <si>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</si>
  <si>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</si>
  <si>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</si>
  <si>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</si>
  <si>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</si>
  <si>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</si>
  <si>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</si>
  <si>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</si>
  <si>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</si>
  <si>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</si>
  <si>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</si>
  <si>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</si>
  <si>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</si>
  <si>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</si>
  <si>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</si>
  <si>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</si>
  <si>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</si>
  <si>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</si>
  <si>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</si>
  <si>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</si>
  <si>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</si>
  <si>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</si>
  <si>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</si>
  <si>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</si>
  <si>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</si>
  <si>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</si>
  <si>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</si>
  <si>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200M</t>
  </si>
  <si>
    <t>215M</t>
  </si>
  <si>
    <t>206M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</si>
  <si>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</si>
  <si>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</si>
  <si>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</si>
  <si>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</si>
  <si>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</si>
  <si>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</si>
  <si>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</si>
  <si>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35M</t>
  </si>
  <si>
    <t>39M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</si>
  <si>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</si>
  <si>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</si>
  <si>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</si>
  <si>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</si>
  <si>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</si>
  <si>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</si>
  <si>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</si>
  <si>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</si>
  <si>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</si>
  <si>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</si>
  <si>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</si>
  <si>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</si>
  <si>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</si>
  <si>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</si>
  <si>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</si>
  <si>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</si>
  <si>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</si>
  <si>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</si>
  <si>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</si>
  <si>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</si>
  <si>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</si>
  <si>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</si>
  <si>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</si>
  <si>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</si>
  <si>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</si>
  <si>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</si>
  <si>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</si>
  <si>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</si>
  <si>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</si>
  <si>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</si>
  <si>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</si>
  <si>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</si>
  <si>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</si>
  <si>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</si>
  <si>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</si>
  <si>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</si>
  <si>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</si>
  <si>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</si>
  <si>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</si>
  <si>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</si>
  <si>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</si>
  <si>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</si>
  <si>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</si>
  <si>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4.7M</t>
  </si>
  <si>
    <t>/DemoMode/oat</t>
  </si>
  <si>
    <t>/DemoMode</t>
  </si>
  <si>
    <t>24M</t>
  </si>
  <si>
    <t>8.7M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</si>
  <si>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</si>
  <si>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</si>
  <si>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</si>
  <si>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</si>
  <si>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</si>
  <si>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</si>
  <si>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</si>
  <si>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</si>
  <si>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</si>
  <si>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</si>
  <si>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</si>
  <si>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</si>
  <si>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</si>
  <si>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</si>
  <si>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</si>
  <si>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</si>
  <si>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</si>
  <si>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</si>
  <si>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</si>
  <si>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</si>
  <si>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</si>
  <si>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</si>
  <si>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</si>
  <si>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</si>
  <si>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</si>
  <si>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</si>
  <si>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</si>
  <si>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</si>
  <si>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</si>
  <si>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</si>
  <si>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</si>
  <si>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</si>
  <si>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20M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</si>
  <si>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</si>
  <si>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</si>
  <si>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</si>
  <si>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</si>
  <si>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</si>
  <si>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</si>
  <si>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</si>
  <si>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</si>
  <si>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</si>
  <si>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</si>
  <si>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</si>
  <si>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</si>
  <si>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</si>
  <si>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</si>
  <si>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</si>
  <si>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</si>
  <si>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63M</t>
  </si>
  <si>
    <t>/EManual/oat/arm64</t>
  </si>
  <si>
    <t>5.8M</t>
  </si>
  <si>
    <t>/EManual/oat</t>
  </si>
  <si>
    <t>/EManual</t>
  </si>
  <si>
    <t>25M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</si>
  <si>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</si>
  <si>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</si>
  <si>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</si>
  <si>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</si>
  <si>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</si>
  <si>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</si>
  <si>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</si>
  <si>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</si>
  <si>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</si>
  <si>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</si>
  <si>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</si>
  <si>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</si>
  <si>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</si>
  <si>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</si>
  <si>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</si>
  <si>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</si>
  <si>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</si>
  <si>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</si>
  <si>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</si>
  <si>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</si>
  <si>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</si>
  <si>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</si>
  <si>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</si>
  <si>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</si>
  <si>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</si>
  <si>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</si>
  <si>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12M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</si>
  <si>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</si>
  <si>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</si>
  <si>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</si>
  <si>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</si>
  <si>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</si>
  <si>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</si>
  <si>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</si>
  <si>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</si>
  <si>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</si>
  <si>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</si>
  <si>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</si>
  <si>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</si>
  <si>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</si>
  <si>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</si>
  <si>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</si>
  <si>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</si>
  <si>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</si>
  <si>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</si>
  <si>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</si>
  <si>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</si>
  <si>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</si>
  <si>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</si>
  <si>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</si>
  <si>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</si>
  <si>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</si>
  <si>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</si>
  <si>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</si>
  <si>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</si>
  <si>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</si>
  <si>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</si>
  <si>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</si>
  <si>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</si>
  <si>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</si>
  <si>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</si>
  <si>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</si>
  <si>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</si>
  <si>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</si>
  <si>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</si>
  <si>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</si>
  <si>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</si>
  <si>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</si>
  <si>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</si>
  <si>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4.5M</t>
  </si>
  <si>
    <t>/FordVPA/oat/arm64</t>
  </si>
  <si>
    <t>/FordVPA/oat</t>
  </si>
  <si>
    <t>/FordVPA</t>
  </si>
  <si>
    <t>37M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</si>
  <si>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</si>
  <si>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</si>
  <si>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</si>
  <si>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</si>
  <si>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</si>
  <si>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</si>
  <si>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</si>
  <si>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</si>
  <si>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</si>
  <si>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</si>
  <si>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</si>
  <si>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</si>
  <si>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</si>
  <si>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</si>
  <si>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</si>
  <si>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</si>
  <si>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570K</t>
  </si>
  <si>
    <t>/HardKeyService/oat</t>
  </si>
  <si>
    <t>/HardKeyService</t>
  </si>
  <si>
    <t>828K</t>
  </si>
  <si>
    <t>/KanziModel/lib/arm64</t>
  </si>
  <si>
    <t>14M</t>
  </si>
  <si>
    <t>6M</t>
  </si>
  <si>
    <t>/KanziModel/lib</t>
  </si>
  <si>
    <t>/KanziModel/oat/arm64</t>
  </si>
  <si>
    <t>1M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</si>
  <si>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</si>
  <si>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</si>
  <si>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</si>
  <si>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</si>
  <si>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</si>
  <si>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</si>
  <si>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</si>
  <si>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</si>
  <si>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</si>
  <si>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</si>
  <si>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</si>
  <si>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</si>
  <si>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</si>
  <si>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</si>
  <si>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</si>
  <si>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</si>
  <si>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</si>
  <si>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</si>
  <si>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</si>
  <si>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</si>
  <si>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</si>
  <si>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</si>
  <si>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</si>
  <si>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</si>
  <si>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</si>
  <si>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</si>
  <si>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</si>
  <si>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</si>
  <si>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</si>
  <si>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</si>
  <si>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</si>
  <si>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</si>
  <si>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</si>
  <si>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</si>
  <si>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</si>
  <si>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</si>
  <si>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</si>
  <si>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</si>
  <si>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</si>
  <si>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</si>
  <si>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</si>
  <si>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</si>
  <si>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</si>
  <si>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</si>
  <si>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</si>
  <si>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</si>
  <si>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</si>
  <si>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</si>
  <si>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</si>
  <si>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</si>
  <si>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</si>
  <si>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</si>
  <si>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</si>
  <si>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3M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</si>
  <si>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</si>
  <si>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</si>
  <si>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</si>
  <si>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</si>
  <si>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</si>
  <si>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</si>
  <si>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</si>
  <si>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</si>
  <si>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</si>
  <si>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</si>
  <si>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</si>
  <si>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</si>
  <si>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</si>
  <si>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</si>
  <si>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</si>
  <si>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</si>
  <si>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</si>
  <si>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</si>
  <si>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</si>
  <si>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</si>
  <si>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</si>
  <si>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</si>
  <si>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</si>
  <si>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</si>
  <si>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</si>
  <si>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</si>
  <si>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</si>
  <si>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</si>
  <si>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</si>
  <si>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</si>
  <si>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</si>
  <si>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</si>
  <si>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</si>
  <si>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</si>
  <si>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</si>
  <si>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</si>
  <si>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</si>
  <si>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</si>
  <si>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</si>
  <si>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</si>
  <si>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</si>
  <si>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</si>
  <si>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8.4M</t>
  </si>
  <si>
    <t>/SVSettings/oat</t>
  </si>
  <si>
    <t>/SVSettings</t>
  </si>
  <si>
    <t>317M</t>
  </si>
  <si>
    <t>249M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</si>
  <si>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</si>
  <si>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</si>
  <si>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</si>
  <si>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</si>
  <si>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</si>
  <si>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</si>
  <si>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</si>
  <si>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</si>
  <si>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</si>
  <si>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</si>
  <si>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</si>
  <si>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</si>
  <si>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</si>
  <si>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</si>
  <si>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</si>
  <si>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</si>
  <si>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</si>
  <si>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</si>
  <si>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</si>
  <si>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</si>
  <si>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</si>
  <si>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</si>
  <si>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</si>
  <si>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</si>
  <si>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</si>
  <si>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</si>
  <si>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</si>
  <si>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</si>
  <si>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</si>
  <si>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</si>
  <si>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</si>
  <si>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</si>
  <si>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</si>
  <si>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</si>
  <si>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</si>
  <si>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</si>
  <si>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</si>
  <si>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</si>
  <si>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</si>
  <si>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</si>
  <si>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</si>
  <si>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</si>
  <si>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</si>
  <si>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</si>
  <si>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</si>
  <si>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</si>
  <si>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</si>
  <si>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</si>
  <si>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</si>
  <si>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</si>
  <si>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</si>
  <si>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</si>
  <si>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</si>
  <si>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</si>
  <si>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</si>
  <si>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</si>
  <si>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</si>
  <si>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</si>
  <si>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</si>
  <si>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</si>
  <si>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</si>
  <si>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</si>
  <si>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</si>
  <si>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</si>
  <si>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</si>
  <si>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</si>
  <si>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</si>
  <si>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104M</t>
  </si>
  <si>
    <t>/messaging/oat/arm64</t>
  </si>
  <si>
    <t>/messaging/oat</t>
  </si>
  <si>
    <t>/messaging</t>
  </si>
  <si>
    <t>/radioapp/oat/arm64</t>
  </si>
  <si>
    <t>4.1M</t>
  </si>
  <si>
    <t>/radioapp/oat</t>
  </si>
  <si>
    <t>/radioapp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</si>
  <si>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</si>
  <si>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</si>
  <si>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</si>
  <si>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</si>
  <si>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</si>
  <si>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</si>
  <si>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</si>
  <si>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</si>
  <si>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</si>
  <si>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</si>
  <si>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</si>
  <si>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</si>
  <si>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</si>
  <si>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family val="4"/>
        <charset val="134"/>
        <scheme val="minor"/>
      </rPr>
      <t>/</t>
    </r>
    <r>
      <rPr>
        <sz val="11"/>
        <color rgb="FF000000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</si>
  <si>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</si>
  <si>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</si>
  <si>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</si>
  <si>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</si>
  <si>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</si>
  <si>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</si>
  <si>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</si>
  <si>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</si>
  <si>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</si>
  <si>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</si>
  <si>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</si>
  <si>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</si>
  <si>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</si>
  <si>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</si>
  <si>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</si>
  <si>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</si>
  <si>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</si>
  <si>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</si>
  <si>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</si>
  <si>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</si>
  <si>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</si>
  <si>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</si>
  <si>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</si>
  <si>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</si>
  <si>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</si>
  <si>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</si>
  <si>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</si>
  <si>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</si>
  <si>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</si>
  <si>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</si>
  <si>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</si>
  <si>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</si>
  <si>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</si>
  <si>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</si>
  <si>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</si>
  <si>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</si>
  <si>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</si>
  <si>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</si>
  <si>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</si>
  <si>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</si>
  <si>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</si>
  <si>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</si>
  <si>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</si>
  <si>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</si>
  <si>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</si>
  <si>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</si>
  <si>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</si>
  <si>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</si>
  <si>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</si>
  <si>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</si>
  <si>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</si>
  <si>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</si>
  <si>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</si>
  <si>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</si>
  <si>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</si>
  <si>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</si>
  <si>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</si>
  <si>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</si>
  <si>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</si>
  <si>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</si>
  <si>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</si>
  <si>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</si>
  <si>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</si>
  <si>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</si>
  <si>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</si>
  <si>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</si>
  <si>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</si>
  <si>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</si>
  <si>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</si>
  <si>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</si>
  <si>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</si>
  <si>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</si>
  <si>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</si>
  <si>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</si>
  <si>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</si>
  <si>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</si>
  <si>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</si>
  <si>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</si>
  <si>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</si>
  <si>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</si>
  <si>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</si>
  <si>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</si>
  <si>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</si>
  <si>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Filesystem       Size   Used  Avail Capacity iused      ifree %iused  Mounted on</t>
  </si>
  <si>
    <t>/dev/disk1s5s1  233Gi   21Gi   25Gi    46%  553787 2447547533    0%   /</t>
  </si>
  <si>
    <t>devfs           189Ki  189Ki    0Bi   100%     652          0  100%   /dev</t>
  </si>
  <si>
    <t>/dev/disk1s4    233Gi  4.0Gi   25Gi    15%       5 2448101315    0%   /System/Volumes/VM</t>
  </si>
  <si>
    <t>/dev/disk1s2    233Gi  275Mi   25Gi     2%     771 2448100549    0%   /System/Volumes/Preboot</t>
  </si>
  <si>
    <t>/dev/disk1s6    233Gi  116Mi   25Gi     1%     394 2448100926    0%   /System/Volumes/Update</t>
  </si>
  <si>
    <t>/dev/disk1s1    233Gi  183Gi   25Gi    89% 1032514 2447068806    0%   /System/Volumes/Data</t>
  </si>
  <si>
    <t>map auto_home     0Bi    0Bi    0Bi   100%       0          0  100%   /System/Volumes/Data/home</t>
  </si>
  <si>
    <t>map -fstab        0Bi    0Bi    0Bi   100%       0          0  100%   /System/Volumes/Data/Network/Servers</t>
  </si>
  <si>
    <t>/dev/disk1s5    233Gi   21Gi   25Gi    46%  553832 2447547488    0%   /System/Volumes/Update/mnt1</t>
  </si>
  <si>
    <t>R10：</t>
  </si>
  <si>
    <t>R11：</t>
  </si>
  <si>
    <t>无遗留P0 P1 bug</t>
    <phoneticPr fontId="4" type="noConversion"/>
  </si>
  <si>
    <t>遗留11个P1 bug</t>
    <phoneticPr fontId="4" type="noConversion"/>
  </si>
  <si>
    <t>icafe遗留P1 11个（P0 0个，P1 11个）</t>
    <phoneticPr fontId="4" type="noConversion"/>
  </si>
  <si>
    <t>JIRA ID</t>
    <phoneticPr fontId="4" type="noConversion"/>
  </si>
  <si>
    <t>AW2-25713</t>
  </si>
  <si>
    <t>网络因素影响大</t>
    <phoneticPr fontId="4" type="noConversion"/>
  </si>
  <si>
    <t>详见地图性能专项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</si>
</sst>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39">
    <font>
      <sz val="12"/>
      <name val="等线"/>
      <charset val="134"/>
      <scheme val="minor"/>
    </font>
    <font>
      <sz val="20"/>
      <color rgb="FFFF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8"/>
      <color rgb="FF000000"/>
      <name val="等线"/>
      <family val="4"/>
      <charset val="134"/>
      <scheme val="minor"/>
    </font>
    <font>
      <b/>
      <sz val="18"/>
      <color rgb="FF000000"/>
      <name val="等线"/>
      <family val="4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等线"/>
      <family val="4"/>
      <charset val="134"/>
      <scheme val="minor"/>
    </font>
    <font>
      <sz val="1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b/>
      <sz val="12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2"/>
      <name val="Verdana Pro"/>
      <family val="1"/>
    </font>
    <font>
      <sz val="10"/>
      <color rgb="FF000000"/>
      <name val="等线"/>
      <family val="4"/>
      <charset val="134"/>
      <scheme val="minor"/>
    </font>
    <font>
      <sz val="11"/>
      <color rgb="FF000000"/>
      <name val="Abadi"/>
      <family val="2"/>
    </font>
    <font>
      <u/>
      <sz val="11"/>
      <color indexed="30"/>
      <name val="Calibri"/>
      <family val="2"/>
    </font>
    <font>
      <u/>
      <sz val="11"/>
      <color rgb="FF0066CC"/>
      <name val="Microsoft YaHei"/>
      <family val="2"/>
      <charset val="134"/>
    </font>
    <font>
      <b/>
      <sz val="14"/>
      <color theme="9"/>
      <name val="宋体"/>
      <family val="3"/>
      <charset val="134"/>
    </font>
    <font>
      <u/>
      <sz val="11"/>
      <color rgb="FF0066CC"/>
      <name val="Calibri"/>
      <family val="2"/>
    </font>
    <font>
      <sz val="11"/>
      <color rgb="FF000000"/>
      <name val="SimSun"/>
      <family val="3"/>
      <charset val="134"/>
    </font>
    <font>
      <u/>
      <sz val="11"/>
      <color rgb="FF0000FF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FFC000"/>
      <name val="微软雅黑"/>
      <family val="2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2"/>
      <name val="等线"/>
      <family val="4"/>
      <charset val="134"/>
      <scheme val="minor"/>
    </font>
    <font>
      <sz val="11"/>
      <color rgb="FF000000"/>
      <name val="Abad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CC2E5"/>
        <bgColor indexed="64"/>
      </patternFill>
    </fill>
  </fills>
  <borders count="2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37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9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10" fontId="2" fillId="0" borderId="1" xfId="0" applyNumberFormat="1" applyFont="1" applyBorder="1" applyAlignme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37" fillId="0" borderId="0" xfId="1">
      <alignment vertical="center"/>
    </xf>
    <xf numFmtId="0" fontId="5" fillId="0" borderId="0" xfId="1" applyFont="1">
      <alignment vertical="center"/>
    </xf>
    <xf numFmtId="0" fontId="6" fillId="4" borderId="1" xfId="1" applyFont="1" applyFill="1" applyBorder="1" applyAlignment="1"/>
    <xf numFmtId="0" fontId="5" fillId="0" borderId="1" xfId="1" applyFont="1" applyBorder="1">
      <alignment vertical="center"/>
    </xf>
    <xf numFmtId="0" fontId="5" fillId="0" borderId="1" xfId="1" applyFont="1" applyBorder="1" applyAlignment="1"/>
    <xf numFmtId="10" fontId="6" fillId="5" borderId="1" xfId="1" applyNumberFormat="1" applyFont="1" applyFill="1" applyBorder="1" applyAlignment="1"/>
    <xf numFmtId="49" fontId="6" fillId="5" borderId="1" xfId="1" applyNumberFormat="1" applyFont="1" applyFill="1" applyBorder="1" applyAlignment="1"/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10" fontId="6" fillId="5" borderId="1" xfId="1" applyNumberFormat="1" applyFont="1" applyFill="1" applyBorder="1" applyAlignment="1">
      <alignment horizontal="left"/>
    </xf>
    <xf numFmtId="10" fontId="5" fillId="0" borderId="1" xfId="1" applyNumberFormat="1" applyFont="1" applyBorder="1" applyAlignment="1">
      <alignment horizontal="left" vertical="center"/>
    </xf>
    <xf numFmtId="9" fontId="5" fillId="0" borderId="1" xfId="1" applyNumberFormat="1" applyFont="1" applyBorder="1" applyAlignment="1"/>
    <xf numFmtId="0" fontId="5" fillId="0" borderId="0" xfId="1" applyFont="1" applyAlignment="1">
      <alignment horizontal="left" vertical="center"/>
    </xf>
    <xf numFmtId="0" fontId="7" fillId="6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7" fillId="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0" fontId="7" fillId="6" borderId="1" xfId="0" applyNumberFormat="1" applyFont="1" applyFill="1" applyBorder="1" applyAlignment="1">
      <alignment horizontal="left" vertical="center" wrapText="1"/>
    </xf>
    <xf numFmtId="10" fontId="8" fillId="0" borderId="1" xfId="0" applyNumberFormat="1" applyFont="1" applyBorder="1" applyAlignment="1">
      <alignment horizontal="left" wrapText="1"/>
    </xf>
    <xf numFmtId="10" fontId="2" fillId="0" borderId="0" xfId="0" applyNumberFormat="1" applyFont="1" applyAlignment="1">
      <alignment vertical="center" wrapText="1"/>
    </xf>
    <xf numFmtId="10" fontId="2" fillId="0" borderId="0" xfId="0" applyNumberFormat="1" applyFont="1" applyAlignment="1">
      <alignment wrapText="1"/>
    </xf>
    <xf numFmtId="0" fontId="12" fillId="0" borderId="0" xfId="0" applyFont="1">
      <alignment vertical="center"/>
    </xf>
    <xf numFmtId="0" fontId="13" fillId="7" borderId="3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13" fillId="7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/>
    <xf numFmtId="0" fontId="13" fillId="10" borderId="3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/>
    </xf>
    <xf numFmtId="0" fontId="14" fillId="8" borderId="3" xfId="0" applyFont="1" applyFill="1" applyBorder="1" applyAlignment="1">
      <alignment horizontal="left"/>
    </xf>
    <xf numFmtId="0" fontId="14" fillId="10" borderId="3" xfId="0" applyFont="1" applyFill="1" applyBorder="1" applyAlignment="1">
      <alignment horizontal="left"/>
    </xf>
    <xf numFmtId="0" fontId="14" fillId="8" borderId="3" xfId="0" applyFont="1" applyFill="1" applyBorder="1" applyAlignment="1"/>
    <xf numFmtId="0" fontId="14" fillId="11" borderId="3" xfId="0" applyFont="1" applyFill="1" applyBorder="1" applyAlignment="1"/>
    <xf numFmtId="0" fontId="15" fillId="12" borderId="3" xfId="0" applyFont="1" applyFill="1" applyBorder="1" applyAlignment="1"/>
    <xf numFmtId="0" fontId="14" fillId="12" borderId="3" xfId="0" applyFont="1" applyFill="1" applyBorder="1" applyAlignment="1"/>
    <xf numFmtId="0" fontId="15" fillId="11" borderId="3" xfId="0" applyFont="1" applyFill="1" applyBorder="1" applyAlignment="1">
      <alignment horizontal="right" vertical="center" wrapText="1"/>
    </xf>
    <xf numFmtId="0" fontId="16" fillId="11" borderId="3" xfId="0" applyFont="1" applyFill="1" applyBorder="1" applyAlignment="1">
      <alignment horizontal="right" vertical="center" wrapText="1"/>
    </xf>
    <xf numFmtId="0" fontId="14" fillId="11" borderId="4" xfId="0" applyFont="1" applyFill="1" applyBorder="1" applyAlignment="1"/>
    <xf numFmtId="0" fontId="14" fillId="11" borderId="5" xfId="0" applyFont="1" applyFill="1" applyBorder="1" applyAlignment="1"/>
    <xf numFmtId="0" fontId="14" fillId="11" borderId="6" xfId="0" applyFont="1" applyFill="1" applyBorder="1" applyAlignment="1"/>
    <xf numFmtId="0" fontId="14" fillId="7" borderId="3" xfId="0" applyFont="1" applyFill="1" applyBorder="1" applyAlignment="1"/>
    <xf numFmtId="0" fontId="17" fillId="11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7" fillId="13" borderId="0" xfId="0" applyFont="1" applyFill="1" applyAlignment="1">
      <alignment horizontal="left" vertical="top"/>
    </xf>
    <xf numFmtId="0" fontId="14" fillId="14" borderId="3" xfId="0" applyFont="1" applyFill="1" applyBorder="1" applyAlignment="1">
      <alignment horizontal="left"/>
    </xf>
    <xf numFmtId="0" fontId="14" fillId="14" borderId="3" xfId="0" applyFont="1" applyFill="1" applyBorder="1" applyAlignment="1"/>
    <xf numFmtId="0" fontId="14" fillId="0" borderId="3" xfId="0" applyFont="1" applyBorder="1" applyAlignment="1">
      <alignment wrapText="1"/>
    </xf>
    <xf numFmtId="0" fontId="18" fillId="12" borderId="3" xfId="0" applyFont="1" applyFill="1" applyBorder="1" applyAlignment="1">
      <alignment horizontal="left"/>
    </xf>
    <xf numFmtId="0" fontId="18" fillId="14" borderId="3" xfId="0" applyFont="1" applyFill="1" applyBorder="1" applyAlignment="1">
      <alignment horizontal="left"/>
    </xf>
    <xf numFmtId="0" fontId="15" fillId="14" borderId="3" xfId="0" applyFont="1" applyFill="1" applyBorder="1" applyAlignment="1">
      <alignment horizontal="left" wrapText="1"/>
    </xf>
    <xf numFmtId="0" fontId="14" fillId="7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7" fillId="0" borderId="0" xfId="0" applyFont="1" applyAlignment="1">
      <alignment horizontal="left" vertical="top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3" fillId="4" borderId="1" xfId="0" applyFont="1" applyFill="1" applyBorder="1" applyAlignment="1"/>
    <xf numFmtId="0" fontId="12" fillId="0" borderId="1" xfId="0" applyFont="1" applyBorder="1" applyAlignment="1"/>
    <xf numFmtId="0" fontId="23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/>
    <xf numFmtId="0" fontId="24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176" fontId="2" fillId="16" borderId="1" xfId="0" applyNumberFormat="1" applyFont="1" applyFill="1" applyBorder="1" applyAlignment="1"/>
    <xf numFmtId="176" fontId="2" fillId="0" borderId="1" xfId="0" applyNumberFormat="1" applyFont="1" applyBorder="1" applyAlignment="1"/>
    <xf numFmtId="176" fontId="15" fillId="16" borderId="0" xfId="0" applyNumberFormat="1" applyFont="1" applyFill="1">
      <alignment vertical="center"/>
    </xf>
    <xf numFmtId="176" fontId="15" fillId="0" borderId="0" xfId="0" applyNumberFormat="1" applyFont="1">
      <alignment vertical="center"/>
    </xf>
    <xf numFmtId="0" fontId="15" fillId="9" borderId="3" xfId="0" applyFont="1" applyFill="1" applyBorder="1" applyAlignment="1"/>
    <xf numFmtId="0" fontId="15" fillId="9" borderId="6" xfId="0" applyFont="1" applyFill="1" applyBorder="1" applyAlignment="1"/>
    <xf numFmtId="0" fontId="25" fillId="0" borderId="7" xfId="0" applyFont="1" applyBorder="1" applyAlignment="1"/>
    <xf numFmtId="0" fontId="25" fillId="0" borderId="11" xfId="0" applyFont="1" applyBorder="1" applyAlignment="1"/>
    <xf numFmtId="0" fontId="26" fillId="0" borderId="11" xfId="0" applyFont="1" applyBorder="1" applyAlignment="1"/>
    <xf numFmtId="0" fontId="15" fillId="0" borderId="11" xfId="0" applyFont="1" applyBorder="1" applyAlignment="1"/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9" fontId="8" fillId="0" borderId="16" xfId="0" applyNumberFormat="1" applyFont="1" applyBorder="1" applyAlignment="1">
      <alignment horizontal="left" vertical="center" wrapText="1"/>
    </xf>
    <xf numFmtId="10" fontId="8" fillId="0" borderId="16" xfId="0" applyNumberFormat="1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8" fillId="0" borderId="19" xfId="0" applyFont="1" applyBorder="1" applyAlignment="1">
      <alignment horizontal="left" vertical="center" wrapText="1"/>
    </xf>
    <xf numFmtId="0" fontId="8" fillId="8" borderId="19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/>
    </xf>
    <xf numFmtId="0" fontId="29" fillId="8" borderId="21" xfId="0" applyFont="1" applyFill="1" applyBorder="1" applyAlignment="1">
      <alignment horizontal="left" vertical="center" wrapText="1"/>
    </xf>
    <xf numFmtId="0" fontId="29" fillId="8" borderId="15" xfId="0" applyFont="1" applyFill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29" fillId="8" borderId="13" xfId="0" applyFont="1" applyFill="1" applyBorder="1" applyAlignment="1">
      <alignment horizontal="left" vertical="center" wrapText="1"/>
    </xf>
    <xf numFmtId="0" fontId="29" fillId="8" borderId="1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19" fillId="15" borderId="19" xfId="1" applyFont="1" applyFill="1" applyBorder="1" applyAlignment="1">
      <alignment vertical="center" wrapText="1"/>
    </xf>
    <xf numFmtId="0" fontId="19" fillId="15" borderId="19" xfId="1" applyFont="1" applyFill="1" applyBorder="1" applyAlignment="1">
      <alignment horizontal="center" vertical="center" wrapText="1" readingOrder="1"/>
    </xf>
    <xf numFmtId="0" fontId="20" fillId="15" borderId="19" xfId="1" applyFont="1" applyFill="1" applyBorder="1" applyAlignment="1">
      <alignment horizontal="left" vertical="center" wrapText="1"/>
    </xf>
    <xf numFmtId="0" fontId="20" fillId="15" borderId="19" xfId="1" applyFont="1" applyFill="1" applyBorder="1" applyAlignment="1">
      <alignment vertical="center" wrapText="1"/>
    </xf>
    <xf numFmtId="0" fontId="19" fillId="15" borderId="19" xfId="1" applyFont="1" applyFill="1" applyBorder="1" applyAlignment="1">
      <alignment horizontal="center" vertical="center" wrapText="1"/>
    </xf>
    <xf numFmtId="10" fontId="19" fillId="15" borderId="19" xfId="1" applyNumberFormat="1" applyFont="1" applyFill="1" applyBorder="1" applyAlignment="1">
      <alignment vertical="center" wrapText="1"/>
    </xf>
    <xf numFmtId="0" fontId="11" fillId="0" borderId="19" xfId="1" applyFont="1" applyBorder="1" applyAlignment="1">
      <alignment vertical="center" wrapText="1"/>
    </xf>
    <xf numFmtId="0" fontId="11" fillId="0" borderId="19" xfId="1" applyFont="1" applyBorder="1" applyAlignment="1">
      <alignment horizontal="left" vertical="center" wrapText="1" readingOrder="1"/>
    </xf>
    <xf numFmtId="0" fontId="21" fillId="0" borderId="19" xfId="1" applyFont="1" applyBorder="1" applyAlignment="1">
      <alignment horizontal="left" vertical="center" wrapText="1"/>
    </xf>
    <xf numFmtId="0" fontId="21" fillId="0" borderId="19" xfId="1" applyFont="1" applyBorder="1" applyAlignment="1">
      <alignment vertical="center" wrapText="1"/>
    </xf>
    <xf numFmtId="0" fontId="11" fillId="0" borderId="19" xfId="1" applyFont="1" applyBorder="1" applyAlignment="1">
      <alignment horizontal="center" vertical="center" wrapText="1"/>
    </xf>
    <xf numFmtId="10" fontId="11" fillId="0" borderId="19" xfId="1" applyNumberFormat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 vertical="center" wrapText="1" readingOrder="1"/>
    </xf>
    <xf numFmtId="0" fontId="22" fillId="0" borderId="19" xfId="1" applyFont="1" applyBorder="1" applyAlignment="1">
      <alignment horizontal="center" vertical="center" wrapText="1"/>
    </xf>
    <xf numFmtId="0" fontId="21" fillId="12" borderId="19" xfId="1" applyFont="1" applyFill="1" applyBorder="1" applyAlignment="1">
      <alignment vertical="center" wrapText="1"/>
    </xf>
    <xf numFmtId="10" fontId="21" fillId="0" borderId="19" xfId="1" applyNumberFormat="1" applyFont="1" applyBorder="1" applyAlignment="1">
      <alignment vertical="center" wrapText="1"/>
    </xf>
    <xf numFmtId="10" fontId="11" fillId="0" borderId="19" xfId="1" applyNumberFormat="1" applyFont="1" applyBorder="1" applyAlignment="1">
      <alignment vertical="center" wrapText="1"/>
    </xf>
    <xf numFmtId="0" fontId="21" fillId="0" borderId="19" xfId="1" applyFont="1" applyBorder="1" applyAlignment="1">
      <alignment horizontal="center" vertical="center" wrapText="1"/>
    </xf>
    <xf numFmtId="0" fontId="22" fillId="0" borderId="19" xfId="1" applyFont="1" applyBorder="1" applyAlignment="1">
      <alignment horizontal="center" vertical="center"/>
    </xf>
    <xf numFmtId="0" fontId="30" fillId="0" borderId="0" xfId="2">
      <alignment vertical="center"/>
    </xf>
    <xf numFmtId="0" fontId="25" fillId="9" borderId="11" xfId="0" applyFont="1" applyFill="1" applyBorder="1" applyAlignment="1"/>
    <xf numFmtId="0" fontId="7" fillId="17" borderId="12" xfId="0" applyFont="1" applyFill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left"/>
    </xf>
    <xf numFmtId="0" fontId="28" fillId="0" borderId="15" xfId="0" applyFont="1" applyBorder="1" applyAlignment="1">
      <alignment horizontal="left"/>
    </xf>
    <xf numFmtId="0" fontId="8" fillId="0" borderId="19" xfId="0" applyFont="1" applyBorder="1" applyAlignment="1">
      <alignment horizontal="left" vertical="center"/>
    </xf>
    <xf numFmtId="0" fontId="7" fillId="17" borderId="13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17" borderId="14" xfId="0" applyFont="1" applyFill="1" applyBorder="1" applyAlignment="1">
      <alignment horizontal="left" vertical="top" wrapText="1"/>
    </xf>
    <xf numFmtId="10" fontId="8" fillId="0" borderId="20" xfId="0" applyNumberFormat="1" applyFont="1" applyBorder="1" applyAlignment="1">
      <alignment horizontal="left" vertical="center" wrapText="1"/>
    </xf>
    <xf numFmtId="10" fontId="8" fillId="0" borderId="15" xfId="0" applyNumberFormat="1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 wrapText="1"/>
    </xf>
    <xf numFmtId="0" fontId="14" fillId="11" borderId="3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top"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2">
    <dxf>
      <font>
        <color rgb="FF2B2B2B"/>
      </font>
      <fill>
        <patternFill patternType="solid">
          <bgColor rgb="FFEE7976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37</xdr:row>
      <xdr:rowOff>0</xdr:rowOff>
    </xdr:from>
    <xdr:to>
      <xdr:col>17</xdr:col>
      <xdr:colOff>0</xdr:colOff>
      <xdr:row>54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740092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5</xdr:col>
      <xdr:colOff>0</xdr:colOff>
      <xdr:row>72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0137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0</xdr:colOff>
      <xdr:row>36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11</xdr:col>
      <xdr:colOff>0</xdr:colOff>
      <xdr:row>54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740092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0</xdr:colOff>
      <xdr:row>17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0" y="0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17</xdr:col>
      <xdr:colOff>0</xdr:colOff>
      <xdr:row>36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380047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11</xdr:col>
      <xdr:colOff>0</xdr:colOff>
      <xdr:row>72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100137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11</xdr:col>
      <xdr:colOff>0</xdr:colOff>
      <xdr:row>36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3000" y="380047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17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0</xdr:colOff>
      <xdr:row>54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400925"/>
          <a:ext cx="4127500" cy="34004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0</xdr:colOff>
      <xdr:row>17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53000" y="0"/>
          <a:ext cx="4127500" cy="3400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67791/show" TargetMode="External"/><Relationship Id="rId13" Type="http://schemas.openxmlformats.org/officeDocument/2006/relationships/hyperlink" Target="https://console.cloud.baidu-int.com/devops/icafe/issue/FordPhase4Scrum-63997/show" TargetMode="External"/><Relationship Id="rId18" Type="http://schemas.openxmlformats.org/officeDocument/2006/relationships/hyperlink" Target="https://console.cloud.baidu-int.com/devops/icafe/issue/FordPhase4Scrum-52065/show" TargetMode="External"/><Relationship Id="rId3" Type="http://schemas.openxmlformats.org/officeDocument/2006/relationships/hyperlink" Target="https://console.cloud.baidu-int.com/devops/icafe/issue/FordPhase4Scrum-67801/show" TargetMode="External"/><Relationship Id="rId21" Type="http://schemas.openxmlformats.org/officeDocument/2006/relationships/hyperlink" Target="https://console.cloud.baidu-int.com/devops/icafe/issue/FordPhase4Scrum-37645/show" TargetMode="External"/><Relationship Id="rId7" Type="http://schemas.openxmlformats.org/officeDocument/2006/relationships/hyperlink" Target="https://console.cloud.baidu-int.com/devops/icafe/issue/FordPhase4Scrum-67791/show" TargetMode="External"/><Relationship Id="rId12" Type="http://schemas.openxmlformats.org/officeDocument/2006/relationships/hyperlink" Target="https://console.cloud.baidu-int.com/devops/icafe/issue/FordPhase4Scrum-65172/show" TargetMode="External"/><Relationship Id="rId17" Type="http://schemas.openxmlformats.org/officeDocument/2006/relationships/hyperlink" Target="https://console.cloud.baidu-int.com/devops/icafe/issue/FordPhase4Scrum-52065/show" TargetMode="External"/><Relationship Id="rId2" Type="http://schemas.openxmlformats.org/officeDocument/2006/relationships/hyperlink" Target="https://console.cloud.baidu-int.com/devops/icafe/issue/FordPhase4Scrum-68353/show" TargetMode="External"/><Relationship Id="rId16" Type="http://schemas.openxmlformats.org/officeDocument/2006/relationships/hyperlink" Target="https://console.cloud.baidu-int.com/devops/icafe/issue/FordPhase4Scrum-63124/show" TargetMode="External"/><Relationship Id="rId20" Type="http://schemas.openxmlformats.org/officeDocument/2006/relationships/hyperlink" Target="https://console.cloud.baidu-int.com/devops/icafe/issue/FordPhase4Scrum-45389/show" TargetMode="External"/><Relationship Id="rId1" Type="http://schemas.openxmlformats.org/officeDocument/2006/relationships/hyperlink" Target="https://console.cloud.baidu-int.com/devops/icafe/issue/FordPhase4Scrum-68353/show" TargetMode="External"/><Relationship Id="rId6" Type="http://schemas.openxmlformats.org/officeDocument/2006/relationships/hyperlink" Target="https://console.cloud.baidu-int.com/devops/icafe/issue/FordPhase4Scrum-67800/show" TargetMode="External"/><Relationship Id="rId11" Type="http://schemas.openxmlformats.org/officeDocument/2006/relationships/hyperlink" Target="https://console.cloud.baidu-int.com/devops/icafe/issue/FordPhase4Scrum-65172/show" TargetMode="External"/><Relationship Id="rId5" Type="http://schemas.openxmlformats.org/officeDocument/2006/relationships/hyperlink" Target="https://console.cloud.baidu-int.com/devops/icafe/issue/FordPhase4Scrum-67800/show" TargetMode="External"/><Relationship Id="rId15" Type="http://schemas.openxmlformats.org/officeDocument/2006/relationships/hyperlink" Target="https://console.cloud.baidu-int.com/devops/icafe/issue/FordPhase4Scrum-63124/show" TargetMode="External"/><Relationship Id="rId23" Type="http://schemas.openxmlformats.org/officeDocument/2006/relationships/hyperlink" Target="https://ford-jira-basic.atlassian.net/browse/AW2-25713" TargetMode="External"/><Relationship Id="rId10" Type="http://schemas.openxmlformats.org/officeDocument/2006/relationships/hyperlink" Target="https://console.cloud.baidu-int.com/devops/icafe/issue/FordPhase4Scrum-67788/show" TargetMode="External"/><Relationship Id="rId19" Type="http://schemas.openxmlformats.org/officeDocument/2006/relationships/hyperlink" Target="https://console.cloud.baidu-int.com/devops/icafe/issue/FordPhase4Scrum-45389/show" TargetMode="External"/><Relationship Id="rId4" Type="http://schemas.openxmlformats.org/officeDocument/2006/relationships/hyperlink" Target="https://console.cloud.baidu-int.com/devops/icafe/issue/FordPhase4Scrum-67801/show" TargetMode="External"/><Relationship Id="rId9" Type="http://schemas.openxmlformats.org/officeDocument/2006/relationships/hyperlink" Target="https://console.cloud.baidu-int.com/devops/icafe/issue/FordPhase4Scrum-67788/show" TargetMode="External"/><Relationship Id="rId14" Type="http://schemas.openxmlformats.org/officeDocument/2006/relationships/hyperlink" Target="https://console.cloud.baidu-int.com/devops/icafe/issue/FordPhase4Scrum-63997/show" TargetMode="External"/><Relationship Id="rId22" Type="http://schemas.openxmlformats.org/officeDocument/2006/relationships/hyperlink" Target="https://console.cloud.baidu-int.com/devops/icafe/issue/FordPhase4Scrum-37645/sho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abSelected="1" topLeftCell="A27" workbookViewId="0">
      <selection activeCell="H59" sqref="H59"/>
    </sheetView>
  </sheetViews>
  <sheetFormatPr baseColWidth="10" defaultColWidth="11" defaultRowHeight="16"/>
  <cols>
    <col min="1" max="1" width="20.5" customWidth="1"/>
    <col min="2" max="2" width="31.83203125" customWidth="1"/>
    <col min="3" max="3" width="19.1640625" customWidth="1"/>
    <col min="4" max="4" width="20.6640625" customWidth="1"/>
    <col min="5" max="5" width="16" customWidth="1"/>
    <col min="6" max="6" width="19.5" customWidth="1"/>
    <col min="7" max="7" width="17.33203125" customWidth="1"/>
    <col min="8" max="9" width="10.83203125" customWidth="1"/>
    <col min="10" max="10" width="11.1640625" customWidth="1"/>
    <col min="11" max="11" width="26.1640625" customWidth="1"/>
    <col min="12" max="18" width="10.83203125" customWidth="1"/>
  </cols>
  <sheetData>
    <row r="1" spans="1:18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41"/>
      <c r="M1" s="41"/>
      <c r="N1" s="41"/>
      <c r="O1" s="41"/>
      <c r="P1" s="41"/>
      <c r="Q1" s="41"/>
      <c r="R1" s="41"/>
    </row>
    <row r="2" spans="1:18" ht="17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41"/>
      <c r="M2" s="41"/>
      <c r="N2" s="41"/>
      <c r="O2" s="41"/>
      <c r="P2" s="41"/>
      <c r="Q2" s="41"/>
      <c r="R2" s="41"/>
    </row>
    <row r="3" spans="1:18">
      <c r="A3" s="144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41"/>
      <c r="M3" s="41"/>
      <c r="N3" s="41"/>
      <c r="O3" s="41"/>
      <c r="P3" s="41"/>
      <c r="Q3" s="41"/>
      <c r="R3" s="41"/>
    </row>
    <row r="4" spans="1:18">
      <c r="A4" s="102" t="s">
        <v>3</v>
      </c>
      <c r="B4" s="103" t="s">
        <v>4</v>
      </c>
      <c r="C4" s="103" t="s">
        <v>5</v>
      </c>
      <c r="D4" s="103" t="s">
        <v>6</v>
      </c>
      <c r="E4" s="103" t="s">
        <v>7</v>
      </c>
      <c r="F4" s="116"/>
      <c r="G4" s="116"/>
      <c r="H4" s="116"/>
      <c r="I4" s="116"/>
      <c r="J4" s="116"/>
      <c r="K4" s="120"/>
      <c r="L4" s="41"/>
      <c r="M4" s="41"/>
      <c r="N4" s="41"/>
      <c r="O4" s="41"/>
      <c r="P4" s="41"/>
      <c r="Q4" s="41"/>
      <c r="R4" s="41"/>
    </row>
    <row r="5" spans="1:18">
      <c r="A5" s="104" t="s">
        <v>8</v>
      </c>
      <c r="B5" s="105" t="s">
        <v>9</v>
      </c>
      <c r="C5" s="106">
        <v>1</v>
      </c>
      <c r="D5" s="106">
        <v>1</v>
      </c>
      <c r="E5" s="117" t="s">
        <v>10</v>
      </c>
      <c r="F5" s="116"/>
      <c r="G5" s="116"/>
      <c r="H5" s="116"/>
      <c r="I5" s="116"/>
      <c r="J5" s="116"/>
      <c r="K5" s="120"/>
      <c r="L5" s="41"/>
      <c r="M5" s="41"/>
      <c r="N5" s="41"/>
      <c r="O5" s="41"/>
      <c r="P5" s="41"/>
      <c r="Q5" s="41"/>
      <c r="R5" s="41"/>
    </row>
    <row r="6" spans="1:18">
      <c r="A6" s="104" t="s">
        <v>11</v>
      </c>
      <c r="B6" s="105" t="s">
        <v>12</v>
      </c>
      <c r="C6" s="105" t="s">
        <v>1534</v>
      </c>
      <c r="D6" s="105" t="s">
        <v>1535</v>
      </c>
      <c r="E6" s="117" t="s">
        <v>13</v>
      </c>
      <c r="F6" s="116"/>
      <c r="G6" s="116"/>
      <c r="H6" s="116"/>
      <c r="I6" s="116"/>
      <c r="J6" s="116"/>
      <c r="K6" s="120"/>
      <c r="L6" s="41"/>
      <c r="M6" s="41"/>
      <c r="N6" s="41"/>
      <c r="O6" s="41"/>
      <c r="P6" s="41"/>
      <c r="Q6" s="41"/>
      <c r="R6" s="41"/>
    </row>
    <row r="7" spans="1:18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41"/>
      <c r="M7" s="41"/>
      <c r="N7" s="41"/>
      <c r="O7" s="41"/>
      <c r="P7" s="41"/>
      <c r="Q7" s="41"/>
      <c r="R7" s="41"/>
    </row>
    <row r="8" spans="1:18">
      <c r="A8" s="146" t="s">
        <v>14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41"/>
      <c r="M8" s="41"/>
      <c r="N8" s="41"/>
      <c r="O8" s="41"/>
      <c r="P8" s="41"/>
      <c r="Q8" s="41"/>
      <c r="R8" s="41"/>
    </row>
    <row r="9" spans="1:18">
      <c r="A9" s="102" t="s">
        <v>15</v>
      </c>
      <c r="B9" s="103" t="s">
        <v>4</v>
      </c>
      <c r="C9" s="103" t="s">
        <v>5</v>
      </c>
      <c r="D9" s="103" t="s">
        <v>6</v>
      </c>
      <c r="E9" s="103" t="s">
        <v>7</v>
      </c>
      <c r="F9" s="116"/>
      <c r="G9" s="116"/>
      <c r="H9" s="116"/>
      <c r="I9" s="116"/>
      <c r="J9" s="116"/>
      <c r="K9" s="120"/>
      <c r="L9" s="41"/>
      <c r="M9" s="41"/>
      <c r="N9" s="41"/>
      <c r="O9" s="41"/>
      <c r="P9" s="41"/>
      <c r="Q9" s="41"/>
      <c r="R9" s="41"/>
    </row>
    <row r="10" spans="1:18">
      <c r="A10" s="163" t="s">
        <v>16</v>
      </c>
      <c r="B10" s="105" t="s">
        <v>17</v>
      </c>
      <c r="C10" s="105" t="s">
        <v>18</v>
      </c>
      <c r="D10" s="105" t="s">
        <v>19</v>
      </c>
      <c r="E10" s="105" t="s">
        <v>10</v>
      </c>
      <c r="F10" s="116"/>
      <c r="G10" s="116"/>
      <c r="H10" s="116"/>
      <c r="I10" s="116"/>
      <c r="J10" s="116"/>
      <c r="K10" s="120"/>
      <c r="L10" s="41"/>
      <c r="M10" s="41"/>
      <c r="N10" s="41"/>
      <c r="O10" s="41"/>
      <c r="P10" s="41"/>
      <c r="Q10" s="41"/>
      <c r="R10" s="41"/>
    </row>
    <row r="11" spans="1:18">
      <c r="A11" s="163"/>
      <c r="B11" s="105" t="s">
        <v>20</v>
      </c>
      <c r="C11" s="105" t="s">
        <v>21</v>
      </c>
      <c r="D11" s="105" t="s">
        <v>21</v>
      </c>
      <c r="E11" s="105" t="s">
        <v>10</v>
      </c>
      <c r="F11" s="116"/>
      <c r="G11" s="116"/>
      <c r="H11" s="116"/>
      <c r="I11" s="116"/>
      <c r="J11" s="116"/>
      <c r="K11" s="120"/>
      <c r="L11" s="41"/>
      <c r="M11" s="41"/>
      <c r="N11" s="41"/>
      <c r="O11" s="41"/>
      <c r="P11" s="41"/>
      <c r="Q11" s="41"/>
      <c r="R11" s="41"/>
    </row>
    <row r="12" spans="1:18">
      <c r="A12" s="163" t="s">
        <v>22</v>
      </c>
      <c r="B12" s="105" t="s">
        <v>23</v>
      </c>
      <c r="C12" s="105" t="s">
        <v>24</v>
      </c>
      <c r="D12" s="105" t="s">
        <v>21</v>
      </c>
      <c r="E12" s="105" t="s">
        <v>10</v>
      </c>
      <c r="F12" s="116"/>
      <c r="G12" s="116"/>
      <c r="H12" s="116"/>
      <c r="I12" s="116"/>
      <c r="J12" s="116"/>
      <c r="K12" s="120"/>
      <c r="L12" s="41"/>
      <c r="M12" s="41"/>
      <c r="N12" s="41"/>
      <c r="O12" s="41"/>
      <c r="P12" s="41"/>
      <c r="Q12" s="41"/>
      <c r="R12" s="41"/>
    </row>
    <row r="13" spans="1:18">
      <c r="A13" s="163"/>
      <c r="B13" s="105" t="s">
        <v>25</v>
      </c>
      <c r="C13" s="105" t="s">
        <v>26</v>
      </c>
      <c r="D13" s="105" t="s">
        <v>27</v>
      </c>
      <c r="E13" s="105" t="s">
        <v>28</v>
      </c>
      <c r="F13" s="116"/>
      <c r="G13" s="116"/>
      <c r="H13" s="116"/>
      <c r="I13" s="116"/>
      <c r="J13" s="116"/>
      <c r="K13" s="120"/>
      <c r="L13" s="41"/>
      <c r="M13" s="41"/>
      <c r="N13" s="41"/>
      <c r="O13" s="41"/>
      <c r="P13" s="41"/>
      <c r="Q13" s="41"/>
      <c r="R13" s="41"/>
    </row>
    <row r="14" spans="1:18">
      <c r="A14" s="163"/>
      <c r="B14" s="105" t="s">
        <v>29</v>
      </c>
      <c r="C14" s="105" t="s">
        <v>26</v>
      </c>
      <c r="D14" s="105" t="s">
        <v>30</v>
      </c>
      <c r="E14" s="105" t="s">
        <v>28</v>
      </c>
      <c r="F14" s="116"/>
      <c r="G14" s="116"/>
      <c r="H14" s="116"/>
      <c r="I14" s="116"/>
      <c r="J14" s="116"/>
      <c r="K14" s="120"/>
      <c r="L14" s="41"/>
      <c r="M14" s="41"/>
      <c r="N14" s="41"/>
      <c r="O14" s="41"/>
      <c r="P14" s="41"/>
      <c r="Q14" s="41"/>
      <c r="R14" s="41"/>
    </row>
    <row r="15" spans="1:18">
      <c r="A15" s="163"/>
      <c r="B15" s="105" t="s">
        <v>31</v>
      </c>
      <c r="C15" s="105" t="s">
        <v>26</v>
      </c>
      <c r="D15" s="105" t="s">
        <v>32</v>
      </c>
      <c r="E15" s="105" t="s">
        <v>28</v>
      </c>
      <c r="F15" s="116"/>
      <c r="G15" s="116"/>
      <c r="H15" s="116"/>
      <c r="I15" s="116"/>
      <c r="J15" s="116"/>
      <c r="K15" s="120"/>
      <c r="L15" s="41"/>
      <c r="M15" s="41"/>
      <c r="N15" s="41"/>
      <c r="O15" s="41"/>
      <c r="P15" s="41"/>
      <c r="Q15" s="41"/>
      <c r="R15" s="41"/>
    </row>
    <row r="16" spans="1:18" ht="30">
      <c r="A16" s="163"/>
      <c r="B16" s="105" t="s">
        <v>33</v>
      </c>
      <c r="C16" s="105" t="s">
        <v>26</v>
      </c>
      <c r="D16" s="105" t="s">
        <v>34</v>
      </c>
      <c r="E16" s="105" t="s">
        <v>28</v>
      </c>
      <c r="F16" s="116"/>
      <c r="G16" s="116"/>
      <c r="H16" s="116"/>
      <c r="I16" s="116"/>
      <c r="J16" s="116"/>
      <c r="K16" s="120"/>
      <c r="L16" s="41"/>
      <c r="M16" s="41"/>
      <c r="N16" s="41"/>
      <c r="O16" s="41"/>
      <c r="P16" s="41"/>
      <c r="Q16" s="41"/>
      <c r="R16" s="41"/>
    </row>
    <row r="17" spans="1:18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41"/>
      <c r="M17" s="41"/>
      <c r="N17" s="41"/>
      <c r="O17" s="41"/>
      <c r="P17" s="41"/>
      <c r="Q17" s="41"/>
      <c r="R17" s="41"/>
    </row>
    <row r="18" spans="1:18">
      <c r="A18" s="146" t="s">
        <v>35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41"/>
      <c r="M18" s="41"/>
      <c r="N18" s="41"/>
      <c r="O18" s="41"/>
      <c r="P18" s="41"/>
      <c r="Q18" s="41"/>
      <c r="R18" s="41"/>
    </row>
    <row r="19" spans="1:18">
      <c r="A19" s="102" t="s">
        <v>36</v>
      </c>
      <c r="B19" s="103" t="s">
        <v>4</v>
      </c>
      <c r="C19" s="103" t="s">
        <v>5</v>
      </c>
      <c r="D19" s="103" t="s">
        <v>6</v>
      </c>
      <c r="E19" s="103" t="s">
        <v>7</v>
      </c>
      <c r="F19" s="116"/>
      <c r="G19" s="116"/>
      <c r="H19" s="116"/>
      <c r="I19" s="116"/>
      <c r="J19" s="116"/>
      <c r="K19" s="120"/>
      <c r="L19" s="41"/>
      <c r="M19" s="41"/>
      <c r="N19" s="41"/>
      <c r="O19" s="41"/>
      <c r="P19" s="41"/>
      <c r="Q19" s="41"/>
      <c r="R19" s="41"/>
    </row>
    <row r="20" spans="1:18" ht="30">
      <c r="A20" s="163" t="s">
        <v>37</v>
      </c>
      <c r="B20" s="105" t="s">
        <v>38</v>
      </c>
      <c r="C20" s="106">
        <v>0.92</v>
      </c>
      <c r="D20" s="106" t="s">
        <v>39</v>
      </c>
      <c r="E20" s="105" t="s">
        <v>10</v>
      </c>
      <c r="F20" s="116"/>
      <c r="G20" s="116"/>
      <c r="H20" s="116"/>
      <c r="I20" s="116"/>
      <c r="J20" s="116"/>
      <c r="K20" s="120"/>
      <c r="L20" s="41"/>
      <c r="M20" s="41"/>
      <c r="N20" s="41"/>
      <c r="O20" s="41"/>
      <c r="P20" s="41"/>
      <c r="Q20" s="41"/>
      <c r="R20" s="41"/>
    </row>
    <row r="21" spans="1:18" ht="30">
      <c r="A21" s="163"/>
      <c r="B21" s="105" t="s">
        <v>40</v>
      </c>
      <c r="C21" s="106">
        <v>0.9</v>
      </c>
      <c r="D21" s="106" t="s">
        <v>41</v>
      </c>
      <c r="E21" s="105" t="s">
        <v>10</v>
      </c>
      <c r="F21" s="116"/>
      <c r="G21" s="116"/>
      <c r="H21" s="116"/>
      <c r="I21" s="116"/>
      <c r="J21" s="116"/>
      <c r="K21" s="120"/>
      <c r="L21" s="41"/>
      <c r="M21" s="41"/>
      <c r="N21" s="41"/>
      <c r="O21" s="41"/>
      <c r="P21" s="41"/>
      <c r="Q21" s="41"/>
      <c r="R21" s="41"/>
    </row>
    <row r="22" spans="1:18" ht="30">
      <c r="A22" s="163"/>
      <c r="B22" s="105" t="s">
        <v>42</v>
      </c>
      <c r="C22" s="106">
        <v>0.85</v>
      </c>
      <c r="D22" s="106" t="s">
        <v>43</v>
      </c>
      <c r="E22" s="105" t="s">
        <v>10</v>
      </c>
      <c r="F22" s="116"/>
      <c r="G22" s="116"/>
      <c r="H22" s="116"/>
      <c r="I22" s="116"/>
      <c r="J22" s="116"/>
      <c r="K22" s="120"/>
      <c r="L22" s="41"/>
      <c r="M22" s="41"/>
      <c r="N22" s="41"/>
      <c r="O22" s="41"/>
      <c r="P22" s="41"/>
      <c r="Q22" s="41"/>
      <c r="R22" s="41"/>
    </row>
    <row r="23" spans="1:18">
      <c r="A23" s="154" t="s">
        <v>44</v>
      </c>
      <c r="B23" s="105" t="s">
        <v>38</v>
      </c>
      <c r="C23" s="106">
        <v>0.85</v>
      </c>
      <c r="D23" s="107">
        <v>0.98</v>
      </c>
      <c r="E23" s="105" t="s">
        <v>10</v>
      </c>
      <c r="F23" s="116"/>
      <c r="G23" s="116"/>
      <c r="H23" s="116"/>
      <c r="I23" s="116"/>
      <c r="J23" s="116"/>
      <c r="K23" s="120"/>
      <c r="L23" s="41"/>
      <c r="M23" s="41"/>
      <c r="N23" s="41"/>
      <c r="O23" s="41"/>
      <c r="P23" s="41"/>
      <c r="Q23" s="41"/>
      <c r="R23" s="41"/>
    </row>
    <row r="24" spans="1:18">
      <c r="A24" s="154"/>
      <c r="B24" s="105" t="s">
        <v>40</v>
      </c>
      <c r="C24" s="106">
        <v>0.85</v>
      </c>
      <c r="D24" s="107">
        <v>0.95</v>
      </c>
      <c r="E24" s="105" t="s">
        <v>10</v>
      </c>
      <c r="F24" s="116"/>
      <c r="G24" s="116"/>
      <c r="H24" s="116"/>
      <c r="I24" s="116"/>
      <c r="J24" s="116"/>
      <c r="K24" s="120"/>
      <c r="L24" s="41"/>
      <c r="M24" s="41"/>
      <c r="N24" s="41"/>
      <c r="O24" s="41"/>
      <c r="P24" s="41"/>
      <c r="Q24" s="41"/>
      <c r="R24" s="41"/>
    </row>
    <row r="25" spans="1:18">
      <c r="A25" s="154"/>
      <c r="B25" s="105" t="s">
        <v>42</v>
      </c>
      <c r="C25" s="106">
        <v>0.8</v>
      </c>
      <c r="D25" s="107">
        <v>0.88</v>
      </c>
      <c r="E25" s="105" t="s">
        <v>10</v>
      </c>
      <c r="F25" s="116"/>
      <c r="G25" s="116"/>
      <c r="H25" s="116"/>
      <c r="I25" s="116"/>
      <c r="J25" s="116"/>
      <c r="K25" s="120"/>
      <c r="L25" s="41"/>
      <c r="M25" s="41"/>
      <c r="N25" s="41"/>
      <c r="O25" s="41"/>
      <c r="P25" s="41"/>
      <c r="Q25" s="41"/>
      <c r="R25" s="41"/>
    </row>
    <row r="26" spans="1:18">
      <c r="A26" s="154" t="s">
        <v>45</v>
      </c>
      <c r="B26" s="105" t="s">
        <v>46</v>
      </c>
      <c r="C26" s="105" t="s">
        <v>47</v>
      </c>
      <c r="D26" s="105" t="s">
        <v>48</v>
      </c>
      <c r="E26" s="105" t="s">
        <v>10</v>
      </c>
      <c r="F26" s="116"/>
      <c r="G26" s="116"/>
      <c r="H26" s="116"/>
      <c r="I26" s="116"/>
      <c r="J26" s="116"/>
      <c r="K26" s="120"/>
      <c r="L26" s="41"/>
      <c r="M26" s="41"/>
      <c r="N26" s="41"/>
      <c r="O26" s="41"/>
      <c r="P26" s="41"/>
      <c r="Q26" s="41"/>
      <c r="R26" s="41"/>
    </row>
    <row r="27" spans="1:18">
      <c r="A27" s="154"/>
      <c r="B27" s="105" t="s">
        <v>49</v>
      </c>
      <c r="C27" s="105" t="s">
        <v>50</v>
      </c>
      <c r="D27" s="105" t="s">
        <v>48</v>
      </c>
      <c r="E27" s="105" t="s">
        <v>10</v>
      </c>
      <c r="F27" s="116"/>
      <c r="G27" s="116"/>
      <c r="H27" s="116"/>
      <c r="I27" s="116"/>
      <c r="J27" s="116"/>
      <c r="K27" s="120"/>
      <c r="L27" s="41"/>
      <c r="M27" s="41"/>
      <c r="N27" s="41"/>
      <c r="O27" s="41"/>
      <c r="P27" s="41"/>
      <c r="Q27" s="41"/>
      <c r="R27" s="41"/>
    </row>
    <row r="28" spans="1:18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41"/>
      <c r="M28" s="41"/>
      <c r="N28" s="41"/>
      <c r="O28" s="41"/>
      <c r="P28" s="41"/>
      <c r="Q28" s="41"/>
      <c r="R28" s="41"/>
    </row>
    <row r="29" spans="1:18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41"/>
      <c r="M29" s="41"/>
      <c r="N29" s="41"/>
      <c r="O29" s="41"/>
      <c r="P29" s="41"/>
      <c r="Q29" s="41"/>
      <c r="R29" s="41"/>
    </row>
    <row r="30" spans="1:18">
      <c r="A30" s="142" t="s">
        <v>51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41"/>
      <c r="M30" s="41"/>
      <c r="N30" s="41"/>
      <c r="O30" s="41"/>
      <c r="P30" s="41"/>
      <c r="Q30" s="41"/>
      <c r="R30" s="41"/>
    </row>
    <row r="31" spans="1:18">
      <c r="A31" s="147" t="s">
        <v>1536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41"/>
      <c r="M31" s="41"/>
      <c r="N31" s="41"/>
      <c r="O31" s="41"/>
      <c r="P31" s="41"/>
      <c r="Q31" s="41"/>
      <c r="R31" s="41"/>
    </row>
    <row r="32" spans="1:18">
      <c r="A32" s="142" t="s">
        <v>52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41"/>
      <c r="M32" s="41"/>
      <c r="N32" s="41"/>
      <c r="O32" s="41"/>
      <c r="P32" s="41"/>
      <c r="Q32" s="41"/>
      <c r="R32" s="41"/>
    </row>
    <row r="33" spans="1:18">
      <c r="A33" s="142" t="s">
        <v>53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41"/>
      <c r="M33" s="41"/>
      <c r="N33" s="41"/>
      <c r="O33" s="41"/>
      <c r="P33" s="41"/>
      <c r="Q33" s="41"/>
      <c r="R33" s="41"/>
    </row>
    <row r="34" spans="1:18">
      <c r="A34" s="148" t="s">
        <v>54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41"/>
      <c r="M34" s="41"/>
      <c r="N34" s="41"/>
      <c r="O34" s="41"/>
      <c r="P34" s="41"/>
      <c r="Q34" s="41"/>
      <c r="R34" s="41"/>
    </row>
    <row r="35" spans="1:18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50"/>
      <c r="L35" s="41"/>
      <c r="M35" s="41"/>
      <c r="N35" s="41"/>
      <c r="O35" s="41"/>
      <c r="P35" s="41"/>
      <c r="Q35" s="41"/>
      <c r="R35" s="41"/>
    </row>
    <row r="36" spans="1:18">
      <c r="A36" s="155" t="s">
        <v>55</v>
      </c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41"/>
      <c r="M36" s="41"/>
      <c r="N36" s="41"/>
      <c r="O36" s="41"/>
      <c r="P36" s="41"/>
      <c r="Q36" s="41"/>
      <c r="R36" s="41"/>
    </row>
    <row r="37" spans="1:18">
      <c r="A37" s="108" t="s">
        <v>56</v>
      </c>
      <c r="B37" s="151" t="s">
        <v>57</v>
      </c>
      <c r="C37" s="151"/>
      <c r="D37" s="151"/>
      <c r="E37" s="151"/>
      <c r="F37" s="151"/>
      <c r="G37" s="151"/>
      <c r="H37" s="151"/>
      <c r="I37" s="151"/>
      <c r="J37" s="151"/>
      <c r="K37" s="151"/>
      <c r="L37" s="41"/>
      <c r="M37" s="41"/>
      <c r="N37" s="41"/>
      <c r="O37" s="41"/>
      <c r="P37" s="41"/>
      <c r="Q37" s="41"/>
      <c r="R37" s="41"/>
    </row>
    <row r="38" spans="1:18">
      <c r="A38" s="109" t="s">
        <v>58</v>
      </c>
      <c r="B38" s="151" t="s">
        <v>59</v>
      </c>
      <c r="C38" s="151"/>
      <c r="D38" s="151"/>
      <c r="E38" s="151"/>
      <c r="F38" s="151"/>
      <c r="G38" s="151"/>
      <c r="H38" s="151"/>
      <c r="I38" s="151"/>
      <c r="J38" s="151"/>
      <c r="K38" s="151"/>
      <c r="L38" s="41"/>
      <c r="M38" s="41"/>
      <c r="N38" s="41"/>
      <c r="O38" s="41"/>
      <c r="P38" s="41"/>
      <c r="Q38" s="41"/>
      <c r="R38" s="41"/>
    </row>
    <row r="39" spans="1:18">
      <c r="A39" s="110" t="s">
        <v>60</v>
      </c>
      <c r="B39" s="151" t="s">
        <v>61</v>
      </c>
      <c r="C39" s="151"/>
      <c r="D39" s="151"/>
      <c r="E39" s="151"/>
      <c r="F39" s="151"/>
      <c r="G39" s="151"/>
      <c r="H39" s="151"/>
      <c r="I39" s="151"/>
      <c r="J39" s="151"/>
      <c r="K39" s="151"/>
      <c r="L39" s="41"/>
      <c r="M39" s="41"/>
      <c r="N39" s="41"/>
      <c r="O39" s="41"/>
      <c r="P39" s="41"/>
      <c r="Q39" s="41"/>
      <c r="R39" s="41"/>
    </row>
    <row r="40" spans="1:18">
      <c r="A40" s="109" t="s">
        <v>62</v>
      </c>
      <c r="B40" s="151" t="s">
        <v>63</v>
      </c>
      <c r="C40" s="151"/>
      <c r="D40" s="151"/>
      <c r="E40" s="151"/>
      <c r="F40" s="151"/>
      <c r="G40" s="151"/>
      <c r="H40" s="151"/>
      <c r="I40" s="151"/>
      <c r="J40" s="151"/>
      <c r="K40" s="151"/>
      <c r="L40" s="41"/>
      <c r="M40" s="41"/>
      <c r="N40" s="41"/>
      <c r="O40" s="41"/>
      <c r="P40" s="41"/>
      <c r="Q40" s="41"/>
      <c r="R40" s="41"/>
    </row>
    <row r="41" spans="1:18">
      <c r="A41" s="109" t="s">
        <v>64</v>
      </c>
      <c r="B41" s="151" t="s">
        <v>65</v>
      </c>
      <c r="C41" s="151"/>
      <c r="D41" s="151"/>
      <c r="E41" s="151"/>
      <c r="F41" s="151"/>
      <c r="G41" s="151"/>
      <c r="H41" s="151"/>
      <c r="I41" s="151"/>
      <c r="J41" s="151"/>
      <c r="K41" s="151"/>
      <c r="L41" s="41"/>
      <c r="M41" s="41"/>
      <c r="N41" s="41"/>
      <c r="O41" s="41"/>
      <c r="P41" s="41"/>
      <c r="Q41" s="41"/>
      <c r="R41" s="41"/>
    </row>
    <row r="42" spans="1:18" ht="16" customHeight="1">
      <c r="A42" s="109" t="s">
        <v>66</v>
      </c>
      <c r="B42" s="151" t="s">
        <v>67</v>
      </c>
      <c r="C42" s="151"/>
      <c r="D42" s="151"/>
      <c r="E42" s="151"/>
      <c r="F42" s="151"/>
      <c r="G42" s="151"/>
      <c r="H42" s="151"/>
      <c r="I42" s="151"/>
      <c r="J42" s="151"/>
      <c r="K42" s="151"/>
      <c r="L42" s="41"/>
      <c r="M42" s="41"/>
      <c r="N42" s="41"/>
      <c r="O42" s="41"/>
      <c r="P42" s="41"/>
      <c r="Q42" s="41"/>
      <c r="R42" s="41"/>
    </row>
    <row r="43" spans="1:18">
      <c r="A43" s="152" t="s">
        <v>68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41"/>
      <c r="M43" s="41"/>
      <c r="N43" s="41"/>
      <c r="O43" s="41"/>
      <c r="P43" s="41"/>
      <c r="Q43" s="41"/>
      <c r="R43" s="41"/>
    </row>
    <row r="44" spans="1:18" ht="60">
      <c r="A44" s="147" t="s">
        <v>69</v>
      </c>
      <c r="B44" s="147"/>
      <c r="C44" s="147"/>
      <c r="D44" s="105" t="s">
        <v>70</v>
      </c>
      <c r="E44" s="105" t="s">
        <v>71</v>
      </c>
      <c r="F44" s="105" t="s">
        <v>72</v>
      </c>
      <c r="G44" s="105" t="s">
        <v>73</v>
      </c>
      <c r="H44" s="105" t="s">
        <v>74</v>
      </c>
      <c r="I44" s="153" t="s">
        <v>75</v>
      </c>
      <c r="J44" s="154"/>
      <c r="K44" s="105" t="s">
        <v>76</v>
      </c>
      <c r="L44" s="41"/>
      <c r="M44" s="41"/>
      <c r="N44" s="41"/>
      <c r="O44" s="41"/>
      <c r="P44" s="41"/>
      <c r="Q44" s="41"/>
      <c r="R44" s="41"/>
    </row>
    <row r="45" spans="1:18">
      <c r="A45" s="158" t="s">
        <v>77</v>
      </c>
      <c r="B45" s="159"/>
      <c r="C45" s="160"/>
      <c r="D45" s="111">
        <v>193</v>
      </c>
      <c r="E45" s="111">
        <v>193</v>
      </c>
      <c r="F45" s="107">
        <f t="shared" ref="F45:F59" si="0">E45/D45</f>
        <v>1</v>
      </c>
      <c r="G45" s="111">
        <v>192</v>
      </c>
      <c r="H45" s="107">
        <f t="shared" ref="H45:H59" si="1">G45/E45</f>
        <v>0.99481865284974091</v>
      </c>
      <c r="I45" s="156">
        <f t="shared" ref="I45:I59" si="2">G45/D45</f>
        <v>0.99481865284974091</v>
      </c>
      <c r="J45" s="157"/>
      <c r="K45" s="105"/>
      <c r="L45" s="41"/>
      <c r="M45" s="41"/>
      <c r="N45" s="41"/>
      <c r="O45" s="41"/>
      <c r="P45" s="41"/>
      <c r="Q45" s="41"/>
      <c r="R45" s="41"/>
    </row>
    <row r="46" spans="1:18">
      <c r="A46" s="158" t="s">
        <v>78</v>
      </c>
      <c r="B46" s="159"/>
      <c r="C46" s="160"/>
      <c r="D46" s="111">
        <v>93</v>
      </c>
      <c r="E46" s="111">
        <v>88</v>
      </c>
      <c r="F46" s="107">
        <f t="shared" si="0"/>
        <v>0.94623655913978499</v>
      </c>
      <c r="G46" s="111">
        <v>88</v>
      </c>
      <c r="H46" s="107">
        <f t="shared" si="1"/>
        <v>1</v>
      </c>
      <c r="I46" s="156">
        <f t="shared" si="2"/>
        <v>0.94623655913978499</v>
      </c>
      <c r="J46" s="157"/>
      <c r="K46" s="105" t="s">
        <v>79</v>
      </c>
      <c r="L46" s="41"/>
      <c r="M46" s="41"/>
      <c r="N46" s="41"/>
      <c r="O46" s="41"/>
      <c r="P46" s="41"/>
      <c r="Q46" s="41"/>
      <c r="R46" s="41"/>
    </row>
    <row r="47" spans="1:18">
      <c r="A47" s="158" t="s">
        <v>58</v>
      </c>
      <c r="B47" s="159"/>
      <c r="C47" s="160"/>
      <c r="D47" s="111">
        <v>141</v>
      </c>
      <c r="E47" s="111">
        <v>140</v>
      </c>
      <c r="F47" s="107">
        <f t="shared" si="0"/>
        <v>0.99290780141843971</v>
      </c>
      <c r="G47" s="112">
        <v>140</v>
      </c>
      <c r="H47" s="107">
        <f t="shared" si="1"/>
        <v>1</v>
      </c>
      <c r="I47" s="156">
        <f t="shared" si="2"/>
        <v>0.99290780141843971</v>
      </c>
      <c r="J47" s="157"/>
      <c r="K47" s="105" t="s">
        <v>80</v>
      </c>
      <c r="L47" s="41"/>
      <c r="M47" s="41"/>
      <c r="N47" s="41"/>
      <c r="O47" s="41"/>
      <c r="P47" s="41"/>
      <c r="Q47" s="41"/>
      <c r="R47" s="41"/>
    </row>
    <row r="48" spans="1:18" ht="30">
      <c r="A48" s="158" t="s">
        <v>66</v>
      </c>
      <c r="B48" s="159"/>
      <c r="C48" s="160"/>
      <c r="D48" s="112">
        <v>1673</v>
      </c>
      <c r="E48" s="111">
        <v>1670</v>
      </c>
      <c r="F48" s="107">
        <f t="shared" si="0"/>
        <v>0.99820681410639567</v>
      </c>
      <c r="G48" s="112">
        <v>1661</v>
      </c>
      <c r="H48" s="107">
        <f t="shared" si="1"/>
        <v>0.99461077844311374</v>
      </c>
      <c r="I48" s="156">
        <f t="shared" si="2"/>
        <v>0.99282725642558278</v>
      </c>
      <c r="J48" s="157"/>
      <c r="K48" s="105" t="s">
        <v>81</v>
      </c>
      <c r="L48" s="41"/>
      <c r="M48" s="41"/>
      <c r="N48" s="41"/>
      <c r="O48" s="41"/>
      <c r="P48" s="41"/>
      <c r="Q48" s="41"/>
      <c r="R48" s="41"/>
    </row>
    <row r="49" spans="1:18">
      <c r="A49" s="158" t="s">
        <v>82</v>
      </c>
      <c r="B49" s="159"/>
      <c r="C49" s="160"/>
      <c r="D49" s="113">
        <v>1467</v>
      </c>
      <c r="E49" s="118">
        <v>1467</v>
      </c>
      <c r="F49" s="107">
        <f t="shared" si="0"/>
        <v>1</v>
      </c>
      <c r="G49" s="119">
        <v>1467</v>
      </c>
      <c r="H49" s="107">
        <f t="shared" si="1"/>
        <v>1</v>
      </c>
      <c r="I49" s="156">
        <f t="shared" si="2"/>
        <v>1</v>
      </c>
      <c r="J49" s="157"/>
      <c r="K49" s="105"/>
      <c r="L49" s="41"/>
      <c r="M49" s="41"/>
      <c r="N49" s="41"/>
      <c r="O49" s="41"/>
      <c r="P49" s="41"/>
      <c r="Q49" s="41"/>
      <c r="R49" s="41"/>
    </row>
    <row r="50" spans="1:18">
      <c r="A50" s="158" t="s">
        <v>83</v>
      </c>
      <c r="B50" s="159"/>
      <c r="C50" s="160"/>
      <c r="D50" s="114">
        <v>40</v>
      </c>
      <c r="E50" s="112">
        <v>40</v>
      </c>
      <c r="F50" s="107">
        <f t="shared" si="0"/>
        <v>1</v>
      </c>
      <c r="G50" s="112">
        <v>40</v>
      </c>
      <c r="H50" s="107">
        <f t="shared" si="1"/>
        <v>1</v>
      </c>
      <c r="I50" s="156">
        <f t="shared" si="2"/>
        <v>1</v>
      </c>
      <c r="J50" s="157"/>
      <c r="K50" s="105"/>
      <c r="L50" s="41"/>
      <c r="M50" s="41"/>
      <c r="N50" s="41"/>
      <c r="O50" s="41"/>
      <c r="P50" s="41"/>
      <c r="Q50" s="41"/>
      <c r="R50" s="41"/>
    </row>
    <row r="51" spans="1:18">
      <c r="A51" s="158" t="s">
        <v>84</v>
      </c>
      <c r="B51" s="159"/>
      <c r="C51" s="160"/>
      <c r="D51" s="112">
        <v>861</v>
      </c>
      <c r="E51" s="112">
        <v>861</v>
      </c>
      <c r="F51" s="107">
        <f t="shared" si="0"/>
        <v>1</v>
      </c>
      <c r="G51" s="112">
        <v>858</v>
      </c>
      <c r="H51" s="107">
        <f t="shared" si="1"/>
        <v>0.99651567944250874</v>
      </c>
      <c r="I51" s="156">
        <f t="shared" si="2"/>
        <v>0.99651567944250874</v>
      </c>
      <c r="J51" s="157"/>
      <c r="K51" s="105"/>
      <c r="L51" s="41"/>
      <c r="M51" s="41"/>
      <c r="N51" s="41"/>
      <c r="O51" s="41"/>
      <c r="P51" s="41"/>
      <c r="Q51" s="41"/>
      <c r="R51" s="41"/>
    </row>
    <row r="52" spans="1:18">
      <c r="A52" s="158" t="s">
        <v>85</v>
      </c>
      <c r="B52" s="159"/>
      <c r="C52" s="160"/>
      <c r="D52" s="112">
        <v>288</v>
      </c>
      <c r="E52" s="112">
        <v>288</v>
      </c>
      <c r="F52" s="107">
        <f t="shared" si="0"/>
        <v>1</v>
      </c>
      <c r="G52" s="112">
        <v>288</v>
      </c>
      <c r="H52" s="107">
        <f t="shared" si="1"/>
        <v>1</v>
      </c>
      <c r="I52" s="156">
        <f t="shared" si="2"/>
        <v>1</v>
      </c>
      <c r="J52" s="157"/>
      <c r="K52" s="105"/>
      <c r="L52" s="41"/>
      <c r="M52" s="41"/>
      <c r="N52" s="41"/>
      <c r="O52" s="41"/>
      <c r="P52" s="41"/>
      <c r="Q52" s="41"/>
      <c r="R52" s="41"/>
    </row>
    <row r="53" spans="1:18">
      <c r="A53" s="158" t="s">
        <v>86</v>
      </c>
      <c r="B53" s="159"/>
      <c r="C53" s="160"/>
      <c r="D53" s="111">
        <v>345</v>
      </c>
      <c r="E53" s="111">
        <v>345</v>
      </c>
      <c r="F53" s="107">
        <f t="shared" si="0"/>
        <v>1</v>
      </c>
      <c r="G53" s="111">
        <v>342</v>
      </c>
      <c r="H53" s="107">
        <f t="shared" si="1"/>
        <v>0.99130434782608701</v>
      </c>
      <c r="I53" s="156">
        <f t="shared" si="2"/>
        <v>0.99130434782608701</v>
      </c>
      <c r="J53" s="157"/>
      <c r="K53" s="105"/>
      <c r="L53" s="41"/>
      <c r="M53" s="41"/>
      <c r="N53" s="41"/>
      <c r="O53" s="41"/>
      <c r="P53" s="41"/>
      <c r="Q53" s="41"/>
      <c r="R53" s="41"/>
    </row>
    <row r="54" spans="1:18">
      <c r="A54" s="158" t="s">
        <v>87</v>
      </c>
      <c r="B54" s="159"/>
      <c r="C54" s="160"/>
      <c r="D54" s="115">
        <v>308</v>
      </c>
      <c r="E54" s="111">
        <v>308</v>
      </c>
      <c r="F54" s="107">
        <f t="shared" si="0"/>
        <v>1</v>
      </c>
      <c r="G54" s="112">
        <v>308</v>
      </c>
      <c r="H54" s="107">
        <f t="shared" si="1"/>
        <v>1</v>
      </c>
      <c r="I54" s="156">
        <f t="shared" si="2"/>
        <v>1</v>
      </c>
      <c r="J54" s="157"/>
      <c r="K54" s="105"/>
      <c r="L54" s="41"/>
      <c r="M54" s="41"/>
      <c r="N54" s="41"/>
      <c r="O54" s="41"/>
      <c r="P54" s="41"/>
      <c r="Q54" s="41"/>
      <c r="R54" s="41"/>
    </row>
    <row r="55" spans="1:18" ht="30">
      <c r="A55" s="158" t="s">
        <v>88</v>
      </c>
      <c r="B55" s="159"/>
      <c r="C55" s="160"/>
      <c r="D55" s="115">
        <v>229</v>
      </c>
      <c r="E55" s="111">
        <v>208</v>
      </c>
      <c r="F55" s="107">
        <f t="shared" si="0"/>
        <v>0.90829694323144106</v>
      </c>
      <c r="G55" s="111">
        <v>208</v>
      </c>
      <c r="H55" s="107">
        <f t="shared" si="1"/>
        <v>1</v>
      </c>
      <c r="I55" s="156">
        <f t="shared" si="2"/>
        <v>0.90829694323144106</v>
      </c>
      <c r="J55" s="157"/>
      <c r="K55" s="105" t="s">
        <v>89</v>
      </c>
      <c r="L55" s="41"/>
      <c r="M55" s="41"/>
      <c r="N55" s="41"/>
      <c r="O55" s="41"/>
      <c r="P55" s="41"/>
      <c r="Q55" s="41"/>
      <c r="R55" s="41"/>
    </row>
    <row r="56" spans="1:18">
      <c r="A56" s="158" t="s">
        <v>62</v>
      </c>
      <c r="B56" s="159"/>
      <c r="C56" s="160"/>
      <c r="D56" s="115">
        <v>78</v>
      </c>
      <c r="E56" s="111">
        <v>77</v>
      </c>
      <c r="F56" s="107">
        <f t="shared" si="0"/>
        <v>0.98717948717948723</v>
      </c>
      <c r="G56" s="111">
        <v>77</v>
      </c>
      <c r="H56" s="107">
        <f t="shared" si="1"/>
        <v>1</v>
      </c>
      <c r="I56" s="156">
        <f t="shared" si="2"/>
        <v>0.98717948717948723</v>
      </c>
      <c r="J56" s="157"/>
      <c r="K56" s="105" t="s">
        <v>80</v>
      </c>
      <c r="L56" s="41"/>
      <c r="M56" s="41"/>
      <c r="N56" s="41"/>
      <c r="O56" s="41"/>
      <c r="P56" s="41"/>
      <c r="Q56" s="41"/>
      <c r="R56" s="41"/>
    </row>
    <row r="57" spans="1:18">
      <c r="A57" s="158" t="s">
        <v>90</v>
      </c>
      <c r="B57" s="159"/>
      <c r="C57" s="160"/>
      <c r="D57" s="115">
        <v>89</v>
      </c>
      <c r="E57" s="111">
        <v>89</v>
      </c>
      <c r="F57" s="107">
        <f t="shared" si="0"/>
        <v>1</v>
      </c>
      <c r="G57" s="111">
        <v>89</v>
      </c>
      <c r="H57" s="107">
        <f t="shared" si="1"/>
        <v>1</v>
      </c>
      <c r="I57" s="156">
        <f t="shared" si="2"/>
        <v>1</v>
      </c>
      <c r="J57" s="157"/>
      <c r="K57" s="105"/>
      <c r="L57" s="41"/>
      <c r="M57" s="41"/>
      <c r="N57" s="41"/>
      <c r="O57" s="41"/>
      <c r="P57" s="41"/>
      <c r="Q57" s="41"/>
      <c r="R57" s="41"/>
    </row>
    <row r="58" spans="1:18">
      <c r="A58" s="158" t="s">
        <v>91</v>
      </c>
      <c r="B58" s="159"/>
      <c r="C58" s="160"/>
      <c r="D58" s="115">
        <v>70</v>
      </c>
      <c r="E58" s="111">
        <v>70</v>
      </c>
      <c r="F58" s="107">
        <f t="shared" si="0"/>
        <v>1</v>
      </c>
      <c r="G58" s="111">
        <v>70</v>
      </c>
      <c r="H58" s="107">
        <f t="shared" si="1"/>
        <v>1</v>
      </c>
      <c r="I58" s="156">
        <f t="shared" si="2"/>
        <v>1</v>
      </c>
      <c r="J58" s="157"/>
      <c r="K58" s="105"/>
      <c r="L58" s="41"/>
      <c r="M58" s="41"/>
      <c r="N58" s="41"/>
      <c r="O58" s="41"/>
      <c r="P58" s="41"/>
      <c r="Q58" s="41"/>
      <c r="R58" s="41"/>
    </row>
    <row r="59" spans="1:18">
      <c r="A59" s="158" t="s">
        <v>92</v>
      </c>
      <c r="B59" s="159"/>
      <c r="C59" s="160"/>
      <c r="D59" s="115">
        <v>473</v>
      </c>
      <c r="E59" s="115">
        <v>444</v>
      </c>
      <c r="F59" s="107">
        <f t="shared" si="0"/>
        <v>0.93868921775898517</v>
      </c>
      <c r="G59" s="111">
        <v>398</v>
      </c>
      <c r="H59" s="107">
        <f t="shared" si="1"/>
        <v>0.89639639639639634</v>
      </c>
      <c r="I59" s="156">
        <f t="shared" si="2"/>
        <v>0.84143763213530653</v>
      </c>
      <c r="J59" s="157"/>
      <c r="K59" s="105"/>
      <c r="L59" s="41"/>
      <c r="M59" s="41"/>
      <c r="N59" s="41"/>
      <c r="O59" s="41"/>
      <c r="P59" s="41"/>
      <c r="Q59" s="41"/>
      <c r="R59" s="41"/>
    </row>
    <row r="60" spans="1:18" ht="56" customHeight="1">
      <c r="A60" s="147" t="s">
        <v>93</v>
      </c>
      <c r="B60" s="147"/>
      <c r="C60" s="147"/>
      <c r="D60" s="164" t="str">
        <f>CONCATENATE("全部模块用例总执行数/全部模块用例总数=",TEXT(SUM(E45:E59)/SUM(D45:D59),"0.00%"))</f>
        <v>全部模块用例总执行数/全部模块用例总数=99.05%</v>
      </c>
      <c r="E60" s="165"/>
      <c r="F60" s="166"/>
      <c r="G60" s="161" t="str">
        <f>CONCATENATE("执行通过率(执行成功数/测试执行数）=",TEXT(SUM(G45:G59)/SUM(E45:E59),"0.00%"))</f>
        <v>执行通过率(执行成功数/测试执行数）=99.01%</v>
      </c>
      <c r="H60" s="162"/>
      <c r="I60" s="154"/>
      <c r="J60" s="105"/>
      <c r="K60" s="105"/>
      <c r="L60" s="41"/>
      <c r="M60" s="41"/>
      <c r="N60" s="41"/>
      <c r="O60" s="41"/>
      <c r="P60" s="41"/>
      <c r="Q60" s="41"/>
      <c r="R60" s="41"/>
    </row>
    <row r="61" spans="1:18">
      <c r="A61" s="142" t="s">
        <v>94</v>
      </c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41"/>
      <c r="M61" s="41"/>
      <c r="N61" s="41"/>
      <c r="O61" s="41"/>
      <c r="P61" s="41"/>
      <c r="Q61" s="41"/>
      <c r="R61" s="41"/>
    </row>
    <row r="62" spans="1:18">
      <c r="A62" s="147" t="s">
        <v>95</v>
      </c>
      <c r="B62" s="147"/>
      <c r="C62" s="147"/>
      <c r="D62" s="154" t="s">
        <v>96</v>
      </c>
      <c r="E62" s="154"/>
      <c r="F62" s="154"/>
      <c r="G62" s="105"/>
      <c r="H62" s="105"/>
      <c r="I62" s="105"/>
      <c r="J62" s="105"/>
      <c r="K62" s="105"/>
      <c r="L62" s="41"/>
      <c r="M62" s="41"/>
      <c r="N62" s="41"/>
      <c r="O62" s="41"/>
      <c r="P62" s="41"/>
      <c r="Q62" s="41"/>
      <c r="R62" s="41"/>
    </row>
    <row r="63" spans="1:18">
      <c r="A63" s="147" t="s">
        <v>97</v>
      </c>
      <c r="B63" s="147"/>
      <c r="C63" s="147"/>
      <c r="D63" s="154" t="s">
        <v>98</v>
      </c>
      <c r="E63" s="154"/>
      <c r="F63" s="154"/>
      <c r="G63" s="105"/>
      <c r="H63" s="105"/>
      <c r="I63" s="105"/>
      <c r="J63" s="105"/>
      <c r="K63" s="105"/>
      <c r="L63" s="41"/>
      <c r="M63" s="41"/>
      <c r="N63" s="41"/>
      <c r="O63" s="41"/>
      <c r="P63" s="41"/>
      <c r="Q63" s="41"/>
      <c r="R63" s="41"/>
    </row>
    <row r="64" spans="1:18">
      <c r="A64" s="147" t="s">
        <v>99</v>
      </c>
      <c r="B64" s="147"/>
      <c r="C64" s="147"/>
      <c r="D64" s="154" t="s">
        <v>100</v>
      </c>
      <c r="E64" s="154"/>
      <c r="F64" s="154"/>
      <c r="G64" s="105"/>
      <c r="H64" s="105"/>
      <c r="I64" s="105"/>
      <c r="J64" s="105"/>
      <c r="K64" s="105"/>
      <c r="L64" s="41"/>
      <c r="M64" s="41"/>
      <c r="N64" s="41"/>
      <c r="O64" s="41"/>
      <c r="P64" s="41"/>
      <c r="Q64" s="41"/>
      <c r="R64" s="41"/>
    </row>
    <row r="65" spans="1:18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1:1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1:18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18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1:18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</row>
    <row r="126" spans="1:18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</row>
    <row r="127" spans="1:18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</row>
    <row r="128" spans="1:1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</row>
    <row r="129" spans="1:18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</row>
    <row r="130" spans="1:18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</row>
    <row r="131" spans="1:18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1:18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</row>
    <row r="133" spans="1:18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</row>
    <row r="134" spans="1:18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</row>
    <row r="135" spans="1:18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</row>
    <row r="136" spans="1:18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</row>
    <row r="137" spans="1:18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</row>
    <row r="138" spans="1:1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</row>
    <row r="139" spans="1:18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</row>
    <row r="140" spans="1:18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</row>
    <row r="141" spans="1:18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</row>
    <row r="142" spans="1:18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</row>
    <row r="143" spans="1:18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</row>
    <row r="144" spans="1:18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</row>
    <row r="145" spans="1:18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</row>
    <row r="146" spans="1:18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</row>
    <row r="147" spans="1:18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1:1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</row>
    <row r="149" spans="1:18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</row>
    <row r="150" spans="1:18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</row>
    <row r="151" spans="1:18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</row>
    <row r="152" spans="1:18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</row>
    <row r="153" spans="1:18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</row>
    <row r="154" spans="1:18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</row>
    <row r="155" spans="1:18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</row>
    <row r="156" spans="1:18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</row>
    <row r="157" spans="1:18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</row>
    <row r="158" spans="1:1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</row>
    <row r="159" spans="1:18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</row>
    <row r="160" spans="1:18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</row>
    <row r="161" spans="1:18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</row>
    <row r="162" spans="1:18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1:18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</row>
    <row r="164" spans="1:18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</row>
    <row r="165" spans="1:18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</row>
    <row r="166" spans="1:18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</row>
    <row r="167" spans="1:18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</row>
    <row r="168" spans="1:1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</row>
    <row r="169" spans="1:18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1:18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</row>
    <row r="171" spans="1:18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</row>
    <row r="172" spans="1:18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</row>
    <row r="173" spans="1:18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1:18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</row>
    <row r="175" spans="1:18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</row>
    <row r="176" spans="1:18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</row>
    <row r="177" spans="1:18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1:1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</sheetData>
  <sheetProtection formatCells="0" insertHyperlinks="0" autoFilter="0"/>
  <mergeCells count="70">
    <mergeCell ref="A63:C63"/>
    <mergeCell ref="D63:F63"/>
    <mergeCell ref="A64:C64"/>
    <mergeCell ref="D64:F64"/>
    <mergeCell ref="A10:A11"/>
    <mergeCell ref="A12:A16"/>
    <mergeCell ref="A20:A22"/>
    <mergeCell ref="A23:A25"/>
    <mergeCell ref="A26:A27"/>
    <mergeCell ref="A60:C60"/>
    <mergeCell ref="D60:F60"/>
    <mergeCell ref="A54:C54"/>
    <mergeCell ref="A51:C51"/>
    <mergeCell ref="A48:C48"/>
    <mergeCell ref="A45:C45"/>
    <mergeCell ref="B41:K41"/>
    <mergeCell ref="G60:I60"/>
    <mergeCell ref="A61:K61"/>
    <mergeCell ref="A62:C62"/>
    <mergeCell ref="D62:F62"/>
    <mergeCell ref="A57:C57"/>
    <mergeCell ref="I57:J57"/>
    <mergeCell ref="A58:C58"/>
    <mergeCell ref="I58:J58"/>
    <mergeCell ref="A59:C59"/>
    <mergeCell ref="I59:J59"/>
    <mergeCell ref="I54:J54"/>
    <mergeCell ref="A55:C55"/>
    <mergeCell ref="I55:J55"/>
    <mergeCell ref="A56:C56"/>
    <mergeCell ref="I56:J56"/>
    <mergeCell ref="I51:J51"/>
    <mergeCell ref="A52:C52"/>
    <mergeCell ref="I52:J52"/>
    <mergeCell ref="A53:C53"/>
    <mergeCell ref="I53:J53"/>
    <mergeCell ref="I48:J48"/>
    <mergeCell ref="A49:C49"/>
    <mergeCell ref="I49:J49"/>
    <mergeCell ref="A50:C50"/>
    <mergeCell ref="I50:J50"/>
    <mergeCell ref="I45:J45"/>
    <mergeCell ref="A46:C46"/>
    <mergeCell ref="I46:J46"/>
    <mergeCell ref="A47:C47"/>
    <mergeCell ref="I47:J47"/>
    <mergeCell ref="B42:K42"/>
    <mergeCell ref="A43:K43"/>
    <mergeCell ref="A44:C44"/>
    <mergeCell ref="I44:J44"/>
    <mergeCell ref="A36:K36"/>
    <mergeCell ref="B37:K37"/>
    <mergeCell ref="B38:K38"/>
    <mergeCell ref="B39:K39"/>
    <mergeCell ref="B40:K40"/>
    <mergeCell ref="A31:K31"/>
    <mergeCell ref="A32:K32"/>
    <mergeCell ref="A33:K33"/>
    <mergeCell ref="A34:K34"/>
    <mergeCell ref="A35:K35"/>
    <mergeCell ref="A17:K17"/>
    <mergeCell ref="A18:K18"/>
    <mergeCell ref="A28:K28"/>
    <mergeCell ref="A29:K29"/>
    <mergeCell ref="A30:K30"/>
    <mergeCell ref="A1:K1"/>
    <mergeCell ref="A2:K2"/>
    <mergeCell ref="A3:K3"/>
    <mergeCell ref="A7:K7"/>
    <mergeCell ref="A8:K8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15" workbookViewId="0"/>
  </sheetViews>
  <sheetFormatPr baseColWidth="10" defaultColWidth="11" defaultRowHeight="16"/>
  <cols>
    <col min="1" max="18" width="10.83203125" customWidth="1"/>
  </cols>
  <sheetData/>
  <sheetProtection formatCells="0" insertHyperlinks="0" autoFilter="0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6" sqref="B6"/>
    </sheetView>
  </sheetViews>
  <sheetFormatPr baseColWidth="10" defaultColWidth="11" defaultRowHeight="16"/>
  <cols>
    <col min="1" max="1" width="12.5" customWidth="1"/>
    <col min="2" max="2" width="120" bestFit="1" customWidth="1"/>
    <col min="3" max="4" width="14.5" customWidth="1"/>
    <col min="5" max="5" width="8.1640625" customWidth="1"/>
    <col min="6" max="6" width="10.83203125" customWidth="1"/>
    <col min="7" max="7" width="29.33203125" customWidth="1"/>
    <col min="8" max="9" width="10.83203125" customWidth="1"/>
    <col min="10" max="10" width="13" customWidth="1"/>
    <col min="11" max="19" width="10.83203125" customWidth="1"/>
  </cols>
  <sheetData>
    <row r="1" spans="1:11">
      <c r="A1" s="96" t="s">
        <v>101</v>
      </c>
      <c r="B1" s="97" t="s">
        <v>102</v>
      </c>
      <c r="C1" s="97" t="s">
        <v>103</v>
      </c>
      <c r="D1" s="97" t="s">
        <v>1537</v>
      </c>
      <c r="E1" s="97" t="s">
        <v>104</v>
      </c>
      <c r="F1" s="97" t="s">
        <v>105</v>
      </c>
      <c r="G1" s="97" t="s">
        <v>106</v>
      </c>
      <c r="H1" s="97" t="s">
        <v>107</v>
      </c>
      <c r="I1" s="97" t="s">
        <v>108</v>
      </c>
      <c r="J1" s="97" t="s">
        <v>109</v>
      </c>
      <c r="K1" s="97" t="s">
        <v>110</v>
      </c>
    </row>
    <row r="2" spans="1:11" ht="17">
      <c r="A2" s="98" t="s">
        <v>116</v>
      </c>
      <c r="B2" s="99" t="s">
        <v>116</v>
      </c>
      <c r="C2" s="100" t="s">
        <v>117</v>
      </c>
      <c r="D2" s="140" t="s">
        <v>1538</v>
      </c>
      <c r="E2" s="101" t="s">
        <v>112</v>
      </c>
      <c r="F2" s="101" t="s">
        <v>113</v>
      </c>
      <c r="G2" s="101" t="s">
        <v>118</v>
      </c>
      <c r="H2" s="101" t="s">
        <v>114</v>
      </c>
      <c r="I2" s="101" t="s">
        <v>66</v>
      </c>
      <c r="J2" s="101" t="s">
        <v>115</v>
      </c>
      <c r="K2" s="101"/>
    </row>
    <row r="3" spans="1:11" ht="17">
      <c r="A3" s="98" t="s">
        <v>119</v>
      </c>
      <c r="B3" s="99" t="s">
        <v>119</v>
      </c>
      <c r="C3" s="100" t="s">
        <v>111</v>
      </c>
      <c r="D3" s="100"/>
      <c r="E3" s="101" t="s">
        <v>112</v>
      </c>
      <c r="F3" s="101" t="s">
        <v>113</v>
      </c>
      <c r="G3" s="101" t="s">
        <v>120</v>
      </c>
      <c r="H3" s="101" t="s">
        <v>114</v>
      </c>
      <c r="I3" s="101" t="s">
        <v>66</v>
      </c>
      <c r="J3" s="101" t="s">
        <v>115</v>
      </c>
      <c r="K3" s="101"/>
    </row>
    <row r="4" spans="1:11" ht="17">
      <c r="A4" s="98" t="s">
        <v>121</v>
      </c>
      <c r="B4" s="99" t="s">
        <v>121</v>
      </c>
      <c r="C4" s="100" t="s">
        <v>111</v>
      </c>
      <c r="D4" s="100"/>
      <c r="E4" s="101" t="s">
        <v>112</v>
      </c>
      <c r="F4" s="101" t="s">
        <v>113</v>
      </c>
      <c r="G4" s="101" t="s">
        <v>120</v>
      </c>
      <c r="H4" s="101" t="s">
        <v>114</v>
      </c>
      <c r="I4" s="101" t="s">
        <v>66</v>
      </c>
      <c r="J4" s="101" t="s">
        <v>115</v>
      </c>
      <c r="K4" s="101"/>
    </row>
    <row r="5" spans="1:11" ht="17">
      <c r="A5" s="98" t="s">
        <v>122</v>
      </c>
      <c r="B5" s="99" t="s">
        <v>122</v>
      </c>
      <c r="C5" s="100" t="s">
        <v>111</v>
      </c>
      <c r="D5" s="100"/>
      <c r="E5" s="101" t="s">
        <v>112</v>
      </c>
      <c r="F5" s="101" t="s">
        <v>123</v>
      </c>
      <c r="G5" s="101" t="s">
        <v>124</v>
      </c>
      <c r="H5" s="101" t="s">
        <v>114</v>
      </c>
      <c r="I5" s="101" t="s">
        <v>66</v>
      </c>
      <c r="J5" s="101" t="s">
        <v>115</v>
      </c>
      <c r="K5" s="101"/>
    </row>
    <row r="6" spans="1:11" ht="17">
      <c r="A6" s="98" t="s">
        <v>125</v>
      </c>
      <c r="B6" s="141" t="s">
        <v>125</v>
      </c>
      <c r="C6" s="100" t="s">
        <v>111</v>
      </c>
      <c r="D6" s="100"/>
      <c r="E6" s="101" t="s">
        <v>112</v>
      </c>
      <c r="F6" s="101" t="s">
        <v>113</v>
      </c>
      <c r="G6" s="101" t="s">
        <v>120</v>
      </c>
      <c r="H6" s="101" t="s">
        <v>114</v>
      </c>
      <c r="I6" s="101" t="s">
        <v>66</v>
      </c>
      <c r="J6" s="101" t="s">
        <v>115</v>
      </c>
      <c r="K6" s="101"/>
    </row>
    <row r="7" spans="1:11" ht="17">
      <c r="A7" s="98" t="s">
        <v>126</v>
      </c>
      <c r="B7" s="99" t="s">
        <v>126</v>
      </c>
      <c r="C7" s="100" t="s">
        <v>117</v>
      </c>
      <c r="D7" s="100"/>
      <c r="E7" s="101" t="s">
        <v>112</v>
      </c>
      <c r="F7" s="101" t="s">
        <v>123</v>
      </c>
      <c r="G7" s="101" t="s">
        <v>127</v>
      </c>
      <c r="H7" s="101" t="s">
        <v>114</v>
      </c>
      <c r="I7" s="101" t="s">
        <v>66</v>
      </c>
      <c r="J7" s="101" t="s">
        <v>115</v>
      </c>
      <c r="K7" s="101"/>
    </row>
    <row r="8" spans="1:11" ht="18" customHeight="1">
      <c r="A8" s="98" t="s">
        <v>128</v>
      </c>
      <c r="B8" s="141" t="s">
        <v>128</v>
      </c>
      <c r="C8" s="100" t="s">
        <v>111</v>
      </c>
      <c r="D8" s="100"/>
      <c r="E8" s="101" t="s">
        <v>112</v>
      </c>
      <c r="F8" s="101" t="s">
        <v>129</v>
      </c>
      <c r="G8" s="101" t="s">
        <v>130</v>
      </c>
      <c r="H8" s="101" t="s">
        <v>114</v>
      </c>
      <c r="I8" s="101" t="s">
        <v>66</v>
      </c>
      <c r="J8" s="101" t="s">
        <v>115</v>
      </c>
      <c r="K8" s="101" t="s">
        <v>131</v>
      </c>
    </row>
    <row r="9" spans="1:11" ht="17">
      <c r="A9" s="98" t="s">
        <v>132</v>
      </c>
      <c r="B9" s="99" t="s">
        <v>132</v>
      </c>
      <c r="C9" s="100" t="s">
        <v>111</v>
      </c>
      <c r="D9" s="100"/>
      <c r="E9" s="101" t="s">
        <v>112</v>
      </c>
      <c r="F9" s="101" t="s">
        <v>123</v>
      </c>
      <c r="G9" s="101" t="s">
        <v>133</v>
      </c>
      <c r="H9" s="101" t="s">
        <v>114</v>
      </c>
      <c r="I9" s="101" t="s">
        <v>66</v>
      </c>
      <c r="J9" s="101" t="s">
        <v>115</v>
      </c>
      <c r="K9" s="101"/>
    </row>
    <row r="10" spans="1:11" ht="17">
      <c r="A10" s="98" t="s">
        <v>134</v>
      </c>
      <c r="B10" s="99" t="s">
        <v>134</v>
      </c>
      <c r="C10" s="100" t="s">
        <v>117</v>
      </c>
      <c r="D10" s="100"/>
      <c r="E10" s="101" t="s">
        <v>112</v>
      </c>
      <c r="F10" s="101" t="s">
        <v>123</v>
      </c>
      <c r="G10" s="101" t="s">
        <v>135</v>
      </c>
      <c r="H10" s="101" t="s">
        <v>114</v>
      </c>
      <c r="I10" s="101" t="s">
        <v>66</v>
      </c>
      <c r="J10" s="101" t="s">
        <v>115</v>
      </c>
      <c r="K10" s="101"/>
    </row>
    <row r="11" spans="1:11" ht="17">
      <c r="A11" s="98" t="s">
        <v>136</v>
      </c>
      <c r="B11" s="99" t="s">
        <v>136</v>
      </c>
      <c r="C11" s="100" t="s">
        <v>111</v>
      </c>
      <c r="D11" s="100"/>
      <c r="E11" s="101" t="s">
        <v>112</v>
      </c>
      <c r="F11" s="101" t="s">
        <v>129</v>
      </c>
      <c r="G11" s="101" t="s">
        <v>137</v>
      </c>
      <c r="H11" s="101" t="s">
        <v>114</v>
      </c>
      <c r="I11" s="101" t="s">
        <v>66</v>
      </c>
      <c r="J11" s="101" t="s">
        <v>115</v>
      </c>
      <c r="K11" s="101">
        <v>113</v>
      </c>
    </row>
    <row r="12" spans="1:11" ht="17">
      <c r="A12" s="98" t="s">
        <v>138</v>
      </c>
      <c r="B12" s="99" t="s">
        <v>138</v>
      </c>
      <c r="C12" s="100" t="s">
        <v>111</v>
      </c>
      <c r="D12" s="100"/>
      <c r="E12" s="101" t="s">
        <v>112</v>
      </c>
      <c r="F12" s="101" t="s">
        <v>123</v>
      </c>
      <c r="G12" s="101" t="s">
        <v>139</v>
      </c>
      <c r="H12" s="101" t="s">
        <v>114</v>
      </c>
      <c r="I12" s="101" t="s">
        <v>66</v>
      </c>
      <c r="J12" s="101" t="s">
        <v>115</v>
      </c>
      <c r="K12" s="101"/>
    </row>
  </sheetData>
  <sheetProtection formatCells="0" insertHyperlinks="0" autoFilter="0"/>
  <autoFilter ref="A1:K12" xr:uid="{00000000-0009-0000-0000-000001000000}"/>
  <phoneticPr fontId="4" type="noConversion"/>
  <hyperlinks>
    <hyperlink ref="A2" r:id="rId1" xr:uid="{00000000-0004-0000-0100-000002000000}"/>
    <hyperlink ref="B2" r:id="rId2" xr:uid="{00000000-0004-0000-0100-000003000000}"/>
    <hyperlink ref="A3" r:id="rId3" xr:uid="{00000000-0004-0000-0100-000004000000}"/>
    <hyperlink ref="B3" r:id="rId4" xr:uid="{00000000-0004-0000-0100-000005000000}"/>
    <hyperlink ref="A4" r:id="rId5" xr:uid="{00000000-0004-0000-0100-000006000000}"/>
    <hyperlink ref="B4" r:id="rId6" xr:uid="{00000000-0004-0000-0100-000007000000}"/>
    <hyperlink ref="A5" r:id="rId7" xr:uid="{00000000-0004-0000-0100-000008000000}"/>
    <hyperlink ref="B5" r:id="rId8" xr:uid="{00000000-0004-0000-0100-000009000000}"/>
    <hyperlink ref="A6" r:id="rId9" xr:uid="{00000000-0004-0000-0100-00000A000000}"/>
    <hyperlink ref="B6" r:id="rId10" xr:uid="{00000000-0004-0000-0100-00000B000000}"/>
    <hyperlink ref="A7" r:id="rId11" xr:uid="{00000000-0004-0000-0100-00000C000000}"/>
    <hyperlink ref="B7" r:id="rId12" xr:uid="{00000000-0004-0000-0100-00000D000000}"/>
    <hyperlink ref="A8" r:id="rId13" xr:uid="{00000000-0004-0000-0100-00000E000000}"/>
    <hyperlink ref="B8" r:id="rId14" xr:uid="{00000000-0004-0000-0100-00000F000000}"/>
    <hyperlink ref="A9" r:id="rId15" xr:uid="{00000000-0004-0000-0100-000010000000}"/>
    <hyperlink ref="B9" r:id="rId16" xr:uid="{00000000-0004-0000-0100-000011000000}"/>
    <hyperlink ref="A10" r:id="rId17" xr:uid="{00000000-0004-0000-0100-000012000000}"/>
    <hyperlink ref="B10" r:id="rId18" xr:uid="{00000000-0004-0000-0100-000013000000}"/>
    <hyperlink ref="A11" r:id="rId19" xr:uid="{00000000-0004-0000-0100-000014000000}"/>
    <hyperlink ref="B11" r:id="rId20" xr:uid="{00000000-0004-0000-0100-000015000000}"/>
    <hyperlink ref="A12" r:id="rId21" xr:uid="{00000000-0004-0000-0100-000016000000}"/>
    <hyperlink ref="B12" r:id="rId22" xr:uid="{00000000-0004-0000-0100-000017000000}"/>
    <hyperlink ref="D2" r:id="rId23" display="https://ford-jira-basic.atlassian.net/browse/AW2-25713" xr:uid="{3B579600-7EAC-6C47-ABCD-076600280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"/>
  <sheetViews>
    <sheetView workbookViewId="0">
      <selection activeCell="W25" sqref="W25"/>
    </sheetView>
  </sheetViews>
  <sheetFormatPr baseColWidth="10" defaultColWidth="11" defaultRowHeight="16"/>
  <cols>
    <col min="1" max="1" width="10.83203125" customWidth="1"/>
    <col min="2" max="2" width="27.33203125" customWidth="1"/>
    <col min="3" max="3" width="47.6640625" customWidth="1"/>
    <col min="4" max="4" width="10.83203125" customWidth="1"/>
    <col min="5" max="22" width="10.83203125" hidden="1" customWidth="1"/>
    <col min="23" max="36" width="10.83203125" customWidth="1"/>
    <col min="37" max="37" width="14.1640625" customWidth="1"/>
    <col min="38" max="38" width="17.83203125" customWidth="1"/>
    <col min="39" max="39" width="13.1640625" customWidth="1"/>
    <col min="40" max="40" width="10.83203125" customWidth="1"/>
  </cols>
  <sheetData>
    <row r="1" spans="1:40">
      <c r="B1" s="13"/>
      <c r="C1" s="13"/>
      <c r="D1" s="13"/>
      <c r="E1" s="89" t="s">
        <v>140</v>
      </c>
      <c r="F1" s="89"/>
      <c r="G1" s="89"/>
      <c r="H1" s="89"/>
      <c r="I1" s="89"/>
      <c r="J1" s="89"/>
      <c r="K1" s="89" t="s">
        <v>141</v>
      </c>
      <c r="L1" s="89"/>
      <c r="M1" s="89"/>
      <c r="N1" s="89"/>
      <c r="O1" s="89"/>
      <c r="P1" s="89"/>
      <c r="Q1" s="89" t="s">
        <v>142</v>
      </c>
      <c r="R1" s="89"/>
      <c r="S1" s="89"/>
      <c r="T1" s="89"/>
      <c r="U1" s="89"/>
      <c r="V1" s="89"/>
      <c r="W1" s="167" t="s">
        <v>143</v>
      </c>
      <c r="X1" s="168"/>
      <c r="Y1" s="168"/>
      <c r="Z1" s="168"/>
      <c r="AA1" s="168"/>
      <c r="AB1" s="169"/>
      <c r="AC1" s="167" t="s">
        <v>144</v>
      </c>
      <c r="AD1" s="168"/>
      <c r="AE1" s="168"/>
      <c r="AF1" s="168"/>
      <c r="AG1" s="168"/>
      <c r="AH1" s="169"/>
      <c r="AI1" s="167" t="s">
        <v>145</v>
      </c>
      <c r="AJ1" s="168"/>
      <c r="AK1" s="168"/>
      <c r="AL1" s="168"/>
      <c r="AM1" s="168"/>
      <c r="AN1" s="169"/>
    </row>
    <row r="2" spans="1:40">
      <c r="A2" s="84" t="s">
        <v>146</v>
      </c>
      <c r="B2" s="84" t="s">
        <v>147</v>
      </c>
      <c r="C2" s="84" t="s">
        <v>148</v>
      </c>
      <c r="D2" s="84" t="s">
        <v>149</v>
      </c>
      <c r="E2" s="90" t="s">
        <v>150</v>
      </c>
      <c r="F2" s="90" t="s">
        <v>151</v>
      </c>
      <c r="G2" s="90" t="s">
        <v>152</v>
      </c>
      <c r="H2" s="90" t="s">
        <v>153</v>
      </c>
      <c r="I2" s="90" t="s">
        <v>154</v>
      </c>
      <c r="J2" s="90" t="s">
        <v>155</v>
      </c>
      <c r="K2" s="90" t="s">
        <v>150</v>
      </c>
      <c r="L2" s="90" t="s">
        <v>151</v>
      </c>
      <c r="M2" s="90" t="s">
        <v>152</v>
      </c>
      <c r="N2" s="90" t="s">
        <v>153</v>
      </c>
      <c r="O2" s="90" t="s">
        <v>154</v>
      </c>
      <c r="P2" s="90" t="s">
        <v>155</v>
      </c>
      <c r="Q2" s="91" t="s">
        <v>150</v>
      </c>
      <c r="R2" s="91" t="s">
        <v>151</v>
      </c>
      <c r="S2" s="91" t="s">
        <v>152</v>
      </c>
      <c r="T2" s="91" t="s">
        <v>153</v>
      </c>
      <c r="U2" s="91" t="s">
        <v>154</v>
      </c>
      <c r="V2" s="91" t="s">
        <v>155</v>
      </c>
      <c r="W2" s="91" t="s">
        <v>150</v>
      </c>
      <c r="X2" s="91" t="s">
        <v>151</v>
      </c>
      <c r="Y2" s="91" t="s">
        <v>152</v>
      </c>
      <c r="Z2" s="91" t="s">
        <v>153</v>
      </c>
      <c r="AA2" s="91" t="s">
        <v>154</v>
      </c>
      <c r="AB2" s="91" t="s">
        <v>155</v>
      </c>
      <c r="AC2" s="91" t="s">
        <v>150</v>
      </c>
      <c r="AD2" s="91" t="s">
        <v>151</v>
      </c>
      <c r="AE2" s="91" t="s">
        <v>152</v>
      </c>
      <c r="AF2" s="91" t="s">
        <v>153</v>
      </c>
      <c r="AG2" s="91" t="s">
        <v>154</v>
      </c>
      <c r="AH2" s="91" t="s">
        <v>155</v>
      </c>
      <c r="AI2" s="91" t="s">
        <v>150</v>
      </c>
      <c r="AJ2" s="91" t="s">
        <v>151</v>
      </c>
      <c r="AK2" s="91" t="s">
        <v>152</v>
      </c>
      <c r="AL2" s="91" t="s">
        <v>153</v>
      </c>
      <c r="AM2" s="91" t="s">
        <v>154</v>
      </c>
      <c r="AN2" s="91" t="s">
        <v>155</v>
      </c>
    </row>
    <row r="3" spans="1:40">
      <c r="A3" s="85" t="s">
        <v>146</v>
      </c>
      <c r="B3" s="86" t="s">
        <v>156</v>
      </c>
      <c r="C3" s="85" t="s">
        <v>157</v>
      </c>
      <c r="D3" s="11" t="s">
        <v>158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201</v>
      </c>
      <c r="X3" s="11">
        <v>162</v>
      </c>
      <c r="Y3" s="11">
        <v>5157902</v>
      </c>
      <c r="Z3" s="11" t="s">
        <v>159</v>
      </c>
      <c r="AA3" s="11">
        <v>17.600000000000001</v>
      </c>
      <c r="AB3" s="11">
        <v>17</v>
      </c>
      <c r="AC3" s="11"/>
      <c r="AD3" s="11"/>
      <c r="AE3" s="11"/>
      <c r="AF3" s="11"/>
      <c r="AG3" s="11"/>
      <c r="AH3" s="11"/>
      <c r="AI3" s="92">
        <v>61.2777777777777</v>
      </c>
      <c r="AJ3" s="93">
        <v>7</v>
      </c>
      <c r="AK3" s="93">
        <v>4391.3996951941199</v>
      </c>
      <c r="AL3" s="93">
        <v>4273.79296875</v>
      </c>
      <c r="AM3" s="93">
        <v>68.409090909090907</v>
      </c>
      <c r="AN3" s="93">
        <v>66</v>
      </c>
    </row>
    <row r="4" spans="1:40">
      <c r="A4" s="85" t="s">
        <v>146</v>
      </c>
      <c r="B4" s="86" t="s">
        <v>156</v>
      </c>
      <c r="C4" s="85" t="s">
        <v>160</v>
      </c>
      <c r="D4" s="11" t="s">
        <v>158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130.19999999999999</v>
      </c>
      <c r="X4" s="11">
        <v>126</v>
      </c>
      <c r="Y4" s="11">
        <v>3950324.2</v>
      </c>
      <c r="Z4" s="11" t="s">
        <v>161</v>
      </c>
      <c r="AA4" s="11">
        <v>36.4</v>
      </c>
      <c r="AB4" s="11">
        <v>35</v>
      </c>
      <c r="AC4" s="11"/>
      <c r="AD4" s="11"/>
      <c r="AE4" s="11"/>
      <c r="AF4" s="11"/>
      <c r="AG4" s="11"/>
      <c r="AH4" s="11"/>
      <c r="AI4" s="94">
        <v>11.804469273743001</v>
      </c>
      <c r="AJ4" s="95">
        <v>0</v>
      </c>
      <c r="AK4" s="95">
        <v>3787.34185666454</v>
      </c>
      <c r="AL4" s="95">
        <v>3544.6884765625</v>
      </c>
      <c r="AM4" s="95">
        <v>63.8</v>
      </c>
      <c r="AN4" s="95">
        <v>48</v>
      </c>
    </row>
    <row r="5" spans="1:40">
      <c r="A5" s="85" t="s">
        <v>146</v>
      </c>
      <c r="B5" s="86" t="s">
        <v>156</v>
      </c>
      <c r="C5" s="85" t="s">
        <v>162</v>
      </c>
      <c r="D5" s="11" t="s">
        <v>158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112.4</v>
      </c>
      <c r="X5" s="11">
        <v>106</v>
      </c>
      <c r="Y5" s="11">
        <v>4206387</v>
      </c>
      <c r="Z5" s="11" t="s">
        <v>163</v>
      </c>
      <c r="AA5" s="11">
        <v>20.6</v>
      </c>
      <c r="AB5" s="11">
        <v>18</v>
      </c>
      <c r="AC5" s="11"/>
      <c r="AD5" s="11"/>
      <c r="AE5" s="11"/>
      <c r="AF5" s="11"/>
      <c r="AG5" s="11"/>
      <c r="AH5" s="11"/>
      <c r="AI5" s="92">
        <v>18.965909090909001</v>
      </c>
      <c r="AJ5" s="93">
        <v>0</v>
      </c>
      <c r="AK5" s="93">
        <v>4177.9575026939601</v>
      </c>
      <c r="AL5" s="93">
        <v>4132.7158203125</v>
      </c>
      <c r="AM5" s="93">
        <v>79.137931034482705</v>
      </c>
      <c r="AN5" s="93">
        <v>59</v>
      </c>
    </row>
    <row r="6" spans="1:40">
      <c r="A6" s="85" t="s">
        <v>146</v>
      </c>
      <c r="B6" s="86" t="s">
        <v>156</v>
      </c>
      <c r="C6" s="85" t="s">
        <v>164</v>
      </c>
      <c r="D6" s="11" t="s">
        <v>158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184</v>
      </c>
      <c r="X6" s="11">
        <v>174</v>
      </c>
      <c r="Y6" s="11">
        <v>4022788.4</v>
      </c>
      <c r="Z6" s="11" t="s">
        <v>165</v>
      </c>
      <c r="AA6" s="11">
        <v>35</v>
      </c>
      <c r="AB6" s="11">
        <v>27</v>
      </c>
      <c r="AC6" s="11"/>
      <c r="AD6" s="11"/>
      <c r="AE6" s="11"/>
      <c r="AF6" s="11"/>
      <c r="AG6" s="11"/>
      <c r="AH6" s="11"/>
      <c r="AI6" s="92">
        <v>23.0117647058823</v>
      </c>
      <c r="AJ6" s="93">
        <v>0</v>
      </c>
      <c r="AK6" s="93">
        <v>3604.1581445312499</v>
      </c>
      <c r="AL6" s="93">
        <v>3377.6591796875</v>
      </c>
      <c r="AM6" s="93">
        <v>77.196078431372499</v>
      </c>
      <c r="AN6" s="93">
        <v>70</v>
      </c>
    </row>
    <row r="7" spans="1:40">
      <c r="A7" s="85" t="s">
        <v>146</v>
      </c>
      <c r="B7" s="86" t="s">
        <v>156</v>
      </c>
      <c r="C7" s="85" t="s">
        <v>166</v>
      </c>
      <c r="D7" s="11" t="s">
        <v>158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169.4</v>
      </c>
      <c r="X7" s="11">
        <v>156</v>
      </c>
      <c r="Y7" s="11">
        <v>4102291.8</v>
      </c>
      <c r="Z7" s="11" t="s">
        <v>167</v>
      </c>
      <c r="AA7" s="11">
        <v>18.399999999999999</v>
      </c>
      <c r="AB7" s="11">
        <v>15</v>
      </c>
      <c r="AC7" s="11"/>
      <c r="AD7" s="11"/>
      <c r="AE7" s="11"/>
      <c r="AF7" s="11"/>
      <c r="AG7" s="11"/>
      <c r="AH7" s="11"/>
      <c r="AI7" s="92">
        <v>12.1168831168831</v>
      </c>
      <c r="AJ7" s="93">
        <v>0</v>
      </c>
      <c r="AK7" s="93">
        <v>3550.55416666666</v>
      </c>
      <c r="AL7" s="93">
        <v>3411.5888671875</v>
      </c>
      <c r="AM7" s="93">
        <v>79.847826086956502</v>
      </c>
      <c r="AN7" s="95">
        <v>62</v>
      </c>
    </row>
    <row r="8" spans="1:40">
      <c r="A8" s="85" t="s">
        <v>146</v>
      </c>
      <c r="B8" s="86" t="s">
        <v>156</v>
      </c>
      <c r="C8" s="85" t="s">
        <v>168</v>
      </c>
      <c r="D8" s="11" t="s">
        <v>158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153.4</v>
      </c>
      <c r="X8" s="11">
        <v>144</v>
      </c>
      <c r="Y8" s="11">
        <v>4229281</v>
      </c>
      <c r="Z8" s="11" t="s">
        <v>169</v>
      </c>
      <c r="AA8" s="11">
        <v>21.8</v>
      </c>
      <c r="AB8" s="11">
        <v>19</v>
      </c>
      <c r="AC8" s="11"/>
      <c r="AD8" s="11"/>
      <c r="AE8" s="11"/>
      <c r="AF8" s="11"/>
      <c r="AG8" s="11"/>
      <c r="AH8" s="11"/>
      <c r="AI8" s="92">
        <v>29.1420454545454</v>
      </c>
      <c r="AJ8" s="93">
        <v>0</v>
      </c>
      <c r="AK8" s="95">
        <v>3451.5863396139698</v>
      </c>
      <c r="AL8" s="93">
        <v>3386.7265625</v>
      </c>
      <c r="AM8" s="93">
        <v>80.698113207547095</v>
      </c>
      <c r="AN8" s="93">
        <v>43</v>
      </c>
    </row>
    <row r="9" spans="1:40">
      <c r="A9" s="85" t="s">
        <v>146</v>
      </c>
      <c r="B9" s="87" t="s">
        <v>170</v>
      </c>
      <c r="C9" s="85" t="s">
        <v>171</v>
      </c>
      <c r="D9" s="11" t="s">
        <v>158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1:40">
      <c r="A10" s="85" t="s">
        <v>146</v>
      </c>
      <c r="B10" s="87" t="s">
        <v>170</v>
      </c>
      <c r="C10" s="85" t="s">
        <v>172</v>
      </c>
      <c r="D10" s="11" t="s">
        <v>158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1:40">
      <c r="A11" s="85" t="s">
        <v>146</v>
      </c>
      <c r="B11" s="87" t="s">
        <v>170</v>
      </c>
      <c r="C11" s="85" t="s">
        <v>173</v>
      </c>
      <c r="D11" s="11" t="s">
        <v>158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1:40">
      <c r="A12" s="85" t="s">
        <v>146</v>
      </c>
      <c r="B12" s="87" t="s">
        <v>170</v>
      </c>
      <c r="C12" s="85" t="s">
        <v>174</v>
      </c>
      <c r="D12" s="11" t="s">
        <v>158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1:40">
      <c r="A13" s="85" t="s">
        <v>146</v>
      </c>
      <c r="B13" s="87" t="s">
        <v>170</v>
      </c>
      <c r="C13" s="85" t="s">
        <v>175</v>
      </c>
      <c r="D13" s="11" t="s">
        <v>158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1:40">
      <c r="A14" s="85" t="s">
        <v>146</v>
      </c>
      <c r="B14" s="87" t="s">
        <v>170</v>
      </c>
      <c r="C14" s="85" t="s">
        <v>176</v>
      </c>
      <c r="D14" s="11" t="s">
        <v>158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ht="29">
      <c r="A15" s="85" t="s">
        <v>146</v>
      </c>
      <c r="B15" s="87" t="s">
        <v>177</v>
      </c>
      <c r="C15" s="88" t="s">
        <v>178</v>
      </c>
      <c r="D15" s="11" t="s">
        <v>158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 ht="28">
      <c r="A16" s="85" t="s">
        <v>146</v>
      </c>
      <c r="B16" s="87" t="s">
        <v>177</v>
      </c>
      <c r="C16" s="88" t="s">
        <v>179</v>
      </c>
      <c r="D16" s="11" t="s">
        <v>158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 ht="28">
      <c r="A17" s="85" t="s">
        <v>146</v>
      </c>
      <c r="B17" s="87" t="s">
        <v>177</v>
      </c>
      <c r="C17" s="88" t="s">
        <v>180</v>
      </c>
      <c r="D17" s="11" t="s">
        <v>158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>
      <c r="A18" s="85" t="s">
        <v>146</v>
      </c>
      <c r="B18" s="87" t="s">
        <v>177</v>
      </c>
      <c r="C18" s="88" t="s">
        <v>181</v>
      </c>
      <c r="D18" s="11" t="s">
        <v>158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 ht="30">
      <c r="A19" s="85" t="s">
        <v>146</v>
      </c>
      <c r="B19" s="87" t="s">
        <v>177</v>
      </c>
      <c r="C19" s="88" t="s">
        <v>182</v>
      </c>
      <c r="D19" s="11" t="s">
        <v>158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</sheetData>
  <sheetProtection formatCells="0" insertHyperlinks="0" autoFilter="0"/>
  <mergeCells count="3">
    <mergeCell ref="W1:AB1"/>
    <mergeCell ref="AC1:AH1"/>
    <mergeCell ref="AI1:AN1"/>
  </mergeCells>
  <phoneticPr fontId="4" type="noConversion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0"/>
  <sheetViews>
    <sheetView zoomScale="80" zoomScaleNormal="80" workbookViewId="0">
      <pane ySplit="1" topLeftCell="A8" activePane="bottomLeft" state="frozen"/>
      <selection pane="bottomLeft" activeCell="G10" sqref="G10"/>
    </sheetView>
  </sheetViews>
  <sheetFormatPr baseColWidth="10" defaultColWidth="10.83203125" defaultRowHeight="16"/>
  <cols>
    <col min="1" max="1" width="22.5" style="17" customWidth="1"/>
    <col min="2" max="2" width="37.5" style="17" customWidth="1"/>
    <col min="3" max="3" width="34.1640625" style="17" customWidth="1"/>
    <col min="4" max="6" width="11" style="17" hidden="1" customWidth="1"/>
    <col min="7" max="7" width="19.1640625" style="17" customWidth="1"/>
    <col min="8" max="9" width="11" style="17" hidden="1" customWidth="1"/>
    <col min="10" max="11" width="22.5" style="17" customWidth="1"/>
    <col min="12" max="14" width="11" style="17" hidden="1" customWidth="1"/>
    <col min="15" max="18" width="22.5" style="17" hidden="1" customWidth="1"/>
    <col min="19" max="21" width="22.5" style="17" customWidth="1"/>
    <col min="22" max="16384" width="10.83203125" style="17"/>
  </cols>
  <sheetData>
    <row r="1" spans="1:21" ht="60">
      <c r="A1" s="121" t="s">
        <v>146</v>
      </c>
      <c r="B1" s="122" t="s">
        <v>183</v>
      </c>
      <c r="C1" s="122" t="s">
        <v>184</v>
      </c>
      <c r="D1" s="123" t="s">
        <v>185</v>
      </c>
      <c r="E1" s="124" t="s">
        <v>186</v>
      </c>
      <c r="F1" s="124" t="s">
        <v>187</v>
      </c>
      <c r="G1" s="121" t="s">
        <v>149</v>
      </c>
      <c r="H1" s="124" t="s">
        <v>188</v>
      </c>
      <c r="I1" s="124" t="s">
        <v>189</v>
      </c>
      <c r="J1" s="125" t="s">
        <v>190</v>
      </c>
      <c r="K1" s="125" t="s">
        <v>191</v>
      </c>
      <c r="L1" s="124" t="s">
        <v>192</v>
      </c>
      <c r="M1" s="124" t="s">
        <v>193</v>
      </c>
      <c r="N1" s="124" t="s">
        <v>194</v>
      </c>
      <c r="O1" s="124" t="s">
        <v>195</v>
      </c>
      <c r="P1" s="124" t="s">
        <v>196</v>
      </c>
      <c r="Q1" s="124" t="s">
        <v>197</v>
      </c>
      <c r="R1" s="124" t="s">
        <v>198</v>
      </c>
      <c r="S1" s="121" t="s">
        <v>199</v>
      </c>
      <c r="T1" s="126" t="s">
        <v>200</v>
      </c>
      <c r="U1" s="121" t="s">
        <v>201</v>
      </c>
    </row>
    <row r="2" spans="1:21" ht="220">
      <c r="A2" s="127" t="s">
        <v>202</v>
      </c>
      <c r="B2" s="128" t="s">
        <v>203</v>
      </c>
      <c r="C2" s="128" t="s">
        <v>204</v>
      </c>
      <c r="D2" s="129" t="s">
        <v>205</v>
      </c>
      <c r="E2" s="130" t="s">
        <v>206</v>
      </c>
      <c r="F2" s="130" t="s">
        <v>207</v>
      </c>
      <c r="G2" s="127" t="s">
        <v>208</v>
      </c>
      <c r="H2" s="130"/>
      <c r="I2" s="130">
        <v>4.82</v>
      </c>
      <c r="J2" s="131" t="s">
        <v>28</v>
      </c>
      <c r="K2" s="131" t="s">
        <v>28</v>
      </c>
      <c r="L2" s="130">
        <v>4.3899999999999997</v>
      </c>
      <c r="M2" s="130">
        <v>5.49</v>
      </c>
      <c r="N2" s="130">
        <v>4.82</v>
      </c>
      <c r="O2" s="127">
        <f t="shared" ref="O2:O40" si="0">AVERAGE(L2:N2)</f>
        <v>4.8999999999999995</v>
      </c>
      <c r="P2" s="127">
        <v>4.4130000000000003</v>
      </c>
      <c r="Q2" s="127">
        <v>4.7830000000000004</v>
      </c>
      <c r="R2" s="127">
        <v>4.6449999999999996</v>
      </c>
      <c r="S2" s="127">
        <f t="shared" ref="S2:S40" si="1">AVERAGE((P2:R2))</f>
        <v>4.613666666666667</v>
      </c>
      <c r="T2" s="132" t="e">
        <f t="shared" ref="T2:T65" si="2">(S2-J2)/J2</f>
        <v>#VALUE!</v>
      </c>
      <c r="U2" s="127" t="s">
        <v>209</v>
      </c>
    </row>
    <row r="3" spans="1:21" ht="220">
      <c r="A3" s="130" t="s">
        <v>202</v>
      </c>
      <c r="B3" s="133" t="s">
        <v>210</v>
      </c>
      <c r="C3" s="133" t="s">
        <v>211</v>
      </c>
      <c r="D3" s="129" t="s">
        <v>212</v>
      </c>
      <c r="E3" s="129" t="s">
        <v>206</v>
      </c>
      <c r="F3" s="130" t="s">
        <v>213</v>
      </c>
      <c r="G3" s="130" t="s">
        <v>208</v>
      </c>
      <c r="H3" s="130"/>
      <c r="I3" s="130">
        <v>2.9</v>
      </c>
      <c r="J3" s="134">
        <v>5.5</v>
      </c>
      <c r="K3" s="134">
        <v>6.3250000000000002</v>
      </c>
      <c r="L3" s="130">
        <v>2.2999999999999998</v>
      </c>
      <c r="M3" s="130">
        <v>2.12</v>
      </c>
      <c r="N3" s="130">
        <v>2.4</v>
      </c>
      <c r="O3" s="127">
        <f t="shared" si="0"/>
        <v>2.2733333333333334</v>
      </c>
      <c r="P3" s="127">
        <v>1.2490000000000001</v>
      </c>
      <c r="Q3" s="127">
        <v>1.347</v>
      </c>
      <c r="R3" s="127">
        <v>1.1779999999999999</v>
      </c>
      <c r="S3" s="127">
        <f t="shared" si="1"/>
        <v>1.258</v>
      </c>
      <c r="T3" s="132">
        <f t="shared" si="2"/>
        <v>-0.77127272727272722</v>
      </c>
      <c r="U3" s="127"/>
    </row>
    <row r="4" spans="1:21" ht="340">
      <c r="A4" s="130" t="s">
        <v>202</v>
      </c>
      <c r="B4" s="133" t="s">
        <v>214</v>
      </c>
      <c r="C4" s="133" t="s">
        <v>215</v>
      </c>
      <c r="D4" s="129"/>
      <c r="E4" s="130" t="s">
        <v>216</v>
      </c>
      <c r="F4" s="130" t="s">
        <v>217</v>
      </c>
      <c r="G4" s="130" t="s">
        <v>208</v>
      </c>
      <c r="H4" s="130"/>
      <c r="I4" s="130">
        <v>2.2733333330000001</v>
      </c>
      <c r="J4" s="134">
        <v>1.5</v>
      </c>
      <c r="K4" s="134">
        <v>1.8</v>
      </c>
      <c r="L4" s="130">
        <v>2.21</v>
      </c>
      <c r="M4" s="130">
        <v>2.74</v>
      </c>
      <c r="N4" s="130">
        <v>2.2799999999999998</v>
      </c>
      <c r="O4" s="127">
        <f t="shared" si="0"/>
        <v>2.41</v>
      </c>
      <c r="P4" s="127">
        <v>2.1179999999999999</v>
      </c>
      <c r="Q4" s="127">
        <v>2.0099999999999998</v>
      </c>
      <c r="R4" s="127">
        <v>1.724</v>
      </c>
      <c r="S4" s="127">
        <f t="shared" si="1"/>
        <v>1.9506666666666668</v>
      </c>
      <c r="T4" s="132">
        <f t="shared" si="2"/>
        <v>0.30044444444444451</v>
      </c>
      <c r="U4" s="127"/>
    </row>
    <row r="5" spans="1:21" ht="409.6">
      <c r="A5" s="130" t="s">
        <v>202</v>
      </c>
      <c r="B5" s="133" t="s">
        <v>218</v>
      </c>
      <c r="C5" s="133" t="s">
        <v>219</v>
      </c>
      <c r="D5" s="129"/>
      <c r="E5" s="130" t="s">
        <v>220</v>
      </c>
      <c r="F5" s="130" t="s">
        <v>221</v>
      </c>
      <c r="G5" s="130" t="s">
        <v>208</v>
      </c>
      <c r="H5" s="130"/>
      <c r="I5" s="130">
        <v>2.4466666670000001</v>
      </c>
      <c r="J5" s="134">
        <v>2</v>
      </c>
      <c r="K5" s="134">
        <v>2.4</v>
      </c>
      <c r="L5" s="130">
        <v>2.2999999999999998</v>
      </c>
      <c r="M5" s="130">
        <v>2.63</v>
      </c>
      <c r="N5" s="130">
        <v>2.57</v>
      </c>
      <c r="O5" s="127">
        <f t="shared" si="0"/>
        <v>2.5</v>
      </c>
      <c r="P5" s="127">
        <v>2.222</v>
      </c>
      <c r="Q5" s="127">
        <v>2.0870000000000002</v>
      </c>
      <c r="R5" s="127">
        <v>2.2229999999999999</v>
      </c>
      <c r="S5" s="127">
        <f t="shared" si="1"/>
        <v>2.1773333333333333</v>
      </c>
      <c r="T5" s="132">
        <f t="shared" si="2"/>
        <v>8.8666666666666671E-2</v>
      </c>
      <c r="U5" s="127"/>
    </row>
    <row r="6" spans="1:21" ht="280">
      <c r="A6" s="130" t="s">
        <v>202</v>
      </c>
      <c r="B6" s="133" t="s">
        <v>222</v>
      </c>
      <c r="C6" s="133" t="s">
        <v>223</v>
      </c>
      <c r="D6" s="129" t="s">
        <v>224</v>
      </c>
      <c r="E6" s="129" t="s">
        <v>225</v>
      </c>
      <c r="F6" s="130" t="s">
        <v>226</v>
      </c>
      <c r="G6" s="130" t="s">
        <v>208</v>
      </c>
      <c r="H6" s="130"/>
      <c r="I6" s="130">
        <v>1.7966666659999999</v>
      </c>
      <c r="J6" s="134">
        <v>5.5</v>
      </c>
      <c r="K6" s="134">
        <v>6.3250000000000002</v>
      </c>
      <c r="L6" s="130">
        <v>2.2000000000000002</v>
      </c>
      <c r="M6" s="130">
        <v>2.08</v>
      </c>
      <c r="N6" s="130">
        <v>2.17</v>
      </c>
      <c r="O6" s="127">
        <f t="shared" si="0"/>
        <v>2.15</v>
      </c>
      <c r="P6" s="127">
        <v>1.7190000000000001</v>
      </c>
      <c r="Q6" s="127">
        <v>1.482</v>
      </c>
      <c r="R6" s="127">
        <v>1.9870000000000001</v>
      </c>
      <c r="S6" s="127">
        <f t="shared" si="1"/>
        <v>1.7293333333333336</v>
      </c>
      <c r="T6" s="132">
        <f t="shared" si="2"/>
        <v>-0.68557575757575751</v>
      </c>
      <c r="U6" s="127"/>
    </row>
    <row r="7" spans="1:21" ht="320">
      <c r="A7" s="130" t="s">
        <v>202</v>
      </c>
      <c r="B7" s="133" t="s">
        <v>227</v>
      </c>
      <c r="C7" s="133" t="s">
        <v>228</v>
      </c>
      <c r="D7" s="129"/>
      <c r="E7" s="129" t="s">
        <v>229</v>
      </c>
      <c r="F7" s="130" t="s">
        <v>230</v>
      </c>
      <c r="G7" s="130" t="s">
        <v>208</v>
      </c>
      <c r="H7" s="130"/>
      <c r="I7" s="130">
        <v>3.266666667</v>
      </c>
      <c r="J7" s="134">
        <v>4</v>
      </c>
      <c r="K7" s="134">
        <v>4.5999999999999996</v>
      </c>
      <c r="L7" s="130">
        <v>3.12</v>
      </c>
      <c r="M7" s="130">
        <v>3.22</v>
      </c>
      <c r="N7" s="130">
        <v>3.2</v>
      </c>
      <c r="O7" s="127">
        <f t="shared" si="0"/>
        <v>3.1799999999999997</v>
      </c>
      <c r="P7" s="127">
        <v>3.53</v>
      </c>
      <c r="Q7" s="127">
        <v>3.34</v>
      </c>
      <c r="R7" s="127">
        <v>3.36</v>
      </c>
      <c r="S7" s="127">
        <f t="shared" si="1"/>
        <v>3.4099999999999997</v>
      </c>
      <c r="T7" s="132">
        <f t="shared" si="2"/>
        <v>-0.14750000000000008</v>
      </c>
      <c r="U7" s="127"/>
    </row>
    <row r="8" spans="1:21" ht="380">
      <c r="A8" s="130" t="s">
        <v>202</v>
      </c>
      <c r="B8" s="133" t="s">
        <v>231</v>
      </c>
      <c r="C8" s="133" t="s">
        <v>232</v>
      </c>
      <c r="D8" s="129"/>
      <c r="E8" s="129" t="s">
        <v>233</v>
      </c>
      <c r="F8" s="130" t="s">
        <v>234</v>
      </c>
      <c r="G8" s="130" t="s">
        <v>208</v>
      </c>
      <c r="H8" s="130"/>
      <c r="I8" s="130">
        <v>17.46</v>
      </c>
      <c r="J8" s="134">
        <v>12</v>
      </c>
      <c r="K8" s="134">
        <v>12.6</v>
      </c>
      <c r="L8" s="130">
        <v>16.260000000000002</v>
      </c>
      <c r="M8" s="130">
        <v>16.100000000000001</v>
      </c>
      <c r="N8" s="130">
        <v>18.239999999999998</v>
      </c>
      <c r="O8" s="127">
        <f t="shared" si="0"/>
        <v>16.866666666666664</v>
      </c>
      <c r="P8" s="127">
        <v>19.37</v>
      </c>
      <c r="Q8" s="127">
        <v>17.32</v>
      </c>
      <c r="R8" s="127">
        <v>14.01</v>
      </c>
      <c r="S8" s="127">
        <f t="shared" si="1"/>
        <v>16.899999999999999</v>
      </c>
      <c r="T8" s="132">
        <f t="shared" si="2"/>
        <v>0.40833333333333321</v>
      </c>
      <c r="U8" s="127"/>
    </row>
    <row r="9" spans="1:21" ht="340">
      <c r="A9" s="130" t="s">
        <v>202</v>
      </c>
      <c r="B9" s="133" t="s">
        <v>235</v>
      </c>
      <c r="C9" s="133" t="s">
        <v>236</v>
      </c>
      <c r="D9" s="129"/>
      <c r="E9" s="130" t="s">
        <v>237</v>
      </c>
      <c r="F9" s="130" t="s">
        <v>238</v>
      </c>
      <c r="G9" s="130" t="s">
        <v>208</v>
      </c>
      <c r="H9" s="130"/>
      <c r="I9" s="130">
        <v>16.206666670000001</v>
      </c>
      <c r="J9" s="134">
        <v>12</v>
      </c>
      <c r="K9" s="134">
        <v>12.6</v>
      </c>
      <c r="L9" s="130">
        <v>12.46</v>
      </c>
      <c r="M9" s="130">
        <v>13.19</v>
      </c>
      <c r="N9" s="130">
        <v>10.85</v>
      </c>
      <c r="O9" s="127">
        <f t="shared" si="0"/>
        <v>12.166666666666666</v>
      </c>
      <c r="P9" s="127">
        <v>11.09</v>
      </c>
      <c r="Q9" s="127">
        <v>12.23</v>
      </c>
      <c r="R9" s="127">
        <v>13.72</v>
      </c>
      <c r="S9" s="127">
        <f t="shared" si="1"/>
        <v>12.346666666666666</v>
      </c>
      <c r="T9" s="132">
        <f t="shared" si="2"/>
        <v>2.8888888888888815E-2</v>
      </c>
      <c r="U9" s="127"/>
    </row>
    <row r="10" spans="1:21" ht="300">
      <c r="A10" s="130" t="s">
        <v>202</v>
      </c>
      <c r="B10" s="133" t="s">
        <v>239</v>
      </c>
      <c r="C10" s="133" t="s">
        <v>240</v>
      </c>
      <c r="D10" s="129"/>
      <c r="E10" s="130" t="s">
        <v>241</v>
      </c>
      <c r="F10" s="130" t="s">
        <v>242</v>
      </c>
      <c r="G10" s="130" t="s">
        <v>208</v>
      </c>
      <c r="H10" s="130"/>
      <c r="I10" s="130">
        <v>2.1966666670000001</v>
      </c>
      <c r="J10" s="134">
        <v>1</v>
      </c>
      <c r="K10" s="134">
        <v>1.2</v>
      </c>
      <c r="L10" s="130">
        <v>2.46</v>
      </c>
      <c r="M10" s="130">
        <v>2.82</v>
      </c>
      <c r="N10" s="130">
        <v>2.59</v>
      </c>
      <c r="O10" s="127">
        <f t="shared" si="0"/>
        <v>2.6233333333333331</v>
      </c>
      <c r="P10" s="127">
        <v>1.64</v>
      </c>
      <c r="Q10" s="127">
        <v>3.92</v>
      </c>
      <c r="R10" s="127">
        <v>2.62</v>
      </c>
      <c r="S10" s="127">
        <f t="shared" si="1"/>
        <v>2.7266666666666666</v>
      </c>
      <c r="T10" s="132">
        <f t="shared" si="2"/>
        <v>1.7266666666666666</v>
      </c>
      <c r="U10" s="127"/>
    </row>
    <row r="11" spans="1:21" ht="409.6">
      <c r="A11" s="130" t="s">
        <v>202</v>
      </c>
      <c r="B11" s="133" t="s">
        <v>243</v>
      </c>
      <c r="C11" s="133" t="s">
        <v>244</v>
      </c>
      <c r="D11" s="129"/>
      <c r="E11" s="130" t="s">
        <v>245</v>
      </c>
      <c r="F11" s="130" t="s">
        <v>246</v>
      </c>
      <c r="G11" s="130" t="s">
        <v>208</v>
      </c>
      <c r="H11" s="130"/>
      <c r="I11" s="130">
        <v>2.3233333329999999</v>
      </c>
      <c r="J11" s="134">
        <v>2.5</v>
      </c>
      <c r="K11" s="134">
        <v>3</v>
      </c>
      <c r="L11" s="130">
        <v>2.96</v>
      </c>
      <c r="M11" s="130">
        <v>2.8</v>
      </c>
      <c r="N11" s="130">
        <v>3.02</v>
      </c>
      <c r="O11" s="127">
        <f t="shared" si="0"/>
        <v>2.9266666666666663</v>
      </c>
      <c r="P11" s="127">
        <v>2.0099999999999998</v>
      </c>
      <c r="Q11" s="127">
        <v>2.63</v>
      </c>
      <c r="R11" s="127">
        <v>1.79</v>
      </c>
      <c r="S11" s="127">
        <f t="shared" si="1"/>
        <v>2.1433333333333331</v>
      </c>
      <c r="T11" s="132">
        <f t="shared" si="2"/>
        <v>-0.14266666666666677</v>
      </c>
      <c r="U11" s="127"/>
    </row>
    <row r="12" spans="1:21" ht="409.6">
      <c r="A12" s="130" t="s">
        <v>202</v>
      </c>
      <c r="B12" s="133" t="s">
        <v>247</v>
      </c>
      <c r="C12" s="133" t="s">
        <v>248</v>
      </c>
      <c r="D12" s="129"/>
      <c r="E12" s="130" t="s">
        <v>249</v>
      </c>
      <c r="F12" s="130" t="s">
        <v>250</v>
      </c>
      <c r="G12" s="130" t="s">
        <v>208</v>
      </c>
      <c r="H12" s="130"/>
      <c r="I12" s="130">
        <v>2.95</v>
      </c>
      <c r="J12" s="134">
        <v>2</v>
      </c>
      <c r="K12" s="134">
        <v>2.4</v>
      </c>
      <c r="L12" s="130">
        <v>2.34</v>
      </c>
      <c r="M12" s="130">
        <v>2.52</v>
      </c>
      <c r="N12" s="130">
        <v>2.78</v>
      </c>
      <c r="O12" s="127">
        <f t="shared" si="0"/>
        <v>2.5466666666666664</v>
      </c>
      <c r="P12" s="127">
        <v>2.42</v>
      </c>
      <c r="Q12" s="127">
        <v>3.88</v>
      </c>
      <c r="R12" s="127">
        <v>2.12</v>
      </c>
      <c r="S12" s="127">
        <f t="shared" si="1"/>
        <v>2.8066666666666666</v>
      </c>
      <c r="T12" s="132">
        <f t="shared" si="2"/>
        <v>0.40333333333333332</v>
      </c>
      <c r="U12" s="127"/>
    </row>
    <row r="13" spans="1:21" ht="409.6">
      <c r="A13" s="130" t="s">
        <v>202</v>
      </c>
      <c r="B13" s="133" t="s">
        <v>251</v>
      </c>
      <c r="C13" s="133" t="s">
        <v>252</v>
      </c>
      <c r="D13" s="129"/>
      <c r="E13" s="129" t="s">
        <v>253</v>
      </c>
      <c r="F13" s="130" t="s">
        <v>254</v>
      </c>
      <c r="G13" s="130" t="s">
        <v>208</v>
      </c>
      <c r="H13" s="130"/>
      <c r="I13" s="130">
        <v>8.943333333</v>
      </c>
      <c r="J13" s="134">
        <v>16</v>
      </c>
      <c r="K13" s="134">
        <v>16.8</v>
      </c>
      <c r="L13" s="130">
        <v>9.34</v>
      </c>
      <c r="M13" s="130">
        <v>8.1300000000000008</v>
      </c>
      <c r="N13" s="130">
        <v>8.4499999999999993</v>
      </c>
      <c r="O13" s="127">
        <f t="shared" si="0"/>
        <v>8.6399999999999988</v>
      </c>
      <c r="P13" s="127">
        <v>10.24</v>
      </c>
      <c r="Q13" s="127">
        <v>10.63</v>
      </c>
      <c r="R13" s="127">
        <v>10.07</v>
      </c>
      <c r="S13" s="127">
        <f t="shared" si="1"/>
        <v>10.313333333333334</v>
      </c>
      <c r="T13" s="132">
        <f t="shared" si="2"/>
        <v>-0.3554166666666666</v>
      </c>
      <c r="U13" s="127"/>
    </row>
    <row r="14" spans="1:21" ht="409.6">
      <c r="A14" s="130" t="s">
        <v>202</v>
      </c>
      <c r="B14" s="133" t="s">
        <v>255</v>
      </c>
      <c r="C14" s="133" t="s">
        <v>256</v>
      </c>
      <c r="D14" s="129"/>
      <c r="E14" s="130" t="s">
        <v>257</v>
      </c>
      <c r="F14" s="130" t="s">
        <v>254</v>
      </c>
      <c r="G14" s="130" t="s">
        <v>208</v>
      </c>
      <c r="H14" s="130"/>
      <c r="I14" s="130">
        <v>14.766666669999999</v>
      </c>
      <c r="J14" s="134">
        <v>16.5</v>
      </c>
      <c r="K14" s="134">
        <v>17.324999999999999</v>
      </c>
      <c r="L14" s="130">
        <v>15.01</v>
      </c>
      <c r="M14" s="130">
        <v>14.67</v>
      </c>
      <c r="N14" s="130">
        <v>14.56</v>
      </c>
      <c r="O14" s="127">
        <f t="shared" si="0"/>
        <v>14.746666666666668</v>
      </c>
      <c r="P14" s="127">
        <v>13.362</v>
      </c>
      <c r="Q14" s="127">
        <v>14.358000000000001</v>
      </c>
      <c r="R14" s="127">
        <v>13.311</v>
      </c>
      <c r="S14" s="127">
        <f t="shared" si="1"/>
        <v>13.677</v>
      </c>
      <c r="T14" s="132">
        <f t="shared" si="2"/>
        <v>-0.17109090909090913</v>
      </c>
      <c r="U14" s="127"/>
    </row>
    <row r="15" spans="1:21" ht="320">
      <c r="A15" s="130" t="s">
        <v>146</v>
      </c>
      <c r="B15" s="133" t="s">
        <v>258</v>
      </c>
      <c r="C15" s="133" t="s">
        <v>259</v>
      </c>
      <c r="D15" s="129"/>
      <c r="E15" s="130" t="s">
        <v>260</v>
      </c>
      <c r="F15" s="130" t="s">
        <v>261</v>
      </c>
      <c r="G15" s="130" t="s">
        <v>208</v>
      </c>
      <c r="H15" s="130"/>
      <c r="I15" s="130">
        <v>6.8566666669999998</v>
      </c>
      <c r="J15" s="134">
        <v>5</v>
      </c>
      <c r="K15" s="134">
        <v>5.75</v>
      </c>
      <c r="L15" s="130">
        <v>6.78</v>
      </c>
      <c r="M15" s="130">
        <v>6.77</v>
      </c>
      <c r="N15" s="130">
        <v>6.64</v>
      </c>
      <c r="O15" s="127">
        <f t="shared" si="0"/>
        <v>6.73</v>
      </c>
      <c r="P15" s="127">
        <v>3.46</v>
      </c>
      <c r="Q15" s="127">
        <v>3.25</v>
      </c>
      <c r="R15" s="127">
        <v>3.34</v>
      </c>
      <c r="S15" s="127">
        <f t="shared" si="1"/>
        <v>3.35</v>
      </c>
      <c r="T15" s="132">
        <f t="shared" si="2"/>
        <v>-0.32999999999999996</v>
      </c>
      <c r="U15" s="127"/>
    </row>
    <row r="16" spans="1:21" ht="180">
      <c r="A16" s="130" t="s">
        <v>202</v>
      </c>
      <c r="B16" s="133" t="s">
        <v>262</v>
      </c>
      <c r="C16" s="133" t="s">
        <v>263</v>
      </c>
      <c r="D16" s="129" t="s">
        <v>264</v>
      </c>
      <c r="E16" s="129" t="s">
        <v>265</v>
      </c>
      <c r="F16" s="130" t="s">
        <v>266</v>
      </c>
      <c r="G16" s="130" t="s">
        <v>208</v>
      </c>
      <c r="H16" s="130"/>
      <c r="I16" s="130">
        <v>9.77</v>
      </c>
      <c r="J16" s="134">
        <v>4</v>
      </c>
      <c r="K16" s="134">
        <v>4.5999999999999996</v>
      </c>
      <c r="L16" s="130">
        <v>6.65</v>
      </c>
      <c r="M16" s="130">
        <v>7.58</v>
      </c>
      <c r="N16" s="130">
        <v>6.29</v>
      </c>
      <c r="O16" s="127">
        <f t="shared" si="0"/>
        <v>6.84</v>
      </c>
      <c r="P16" s="127">
        <v>5.8609999999999998</v>
      </c>
      <c r="Q16" s="127">
        <v>8.7240000000000002</v>
      </c>
      <c r="R16" s="127">
        <v>5.3220000000000001</v>
      </c>
      <c r="S16" s="127">
        <f t="shared" si="1"/>
        <v>6.6356666666666664</v>
      </c>
      <c r="T16" s="132">
        <f t="shared" si="2"/>
        <v>0.6589166666666666</v>
      </c>
      <c r="U16" s="127"/>
    </row>
    <row r="17" spans="1:21" ht="160">
      <c r="A17" s="130" t="s">
        <v>202</v>
      </c>
      <c r="B17" s="133" t="s">
        <v>267</v>
      </c>
      <c r="C17" s="133" t="s">
        <v>268</v>
      </c>
      <c r="D17" s="129" t="s">
        <v>269</v>
      </c>
      <c r="E17" s="129" t="s">
        <v>270</v>
      </c>
      <c r="F17" s="130" t="s">
        <v>271</v>
      </c>
      <c r="G17" s="130" t="s">
        <v>208</v>
      </c>
      <c r="H17" s="130"/>
      <c r="I17" s="130">
        <v>1.25</v>
      </c>
      <c r="J17" s="134">
        <v>1</v>
      </c>
      <c r="K17" s="134">
        <v>1.2</v>
      </c>
      <c r="L17" s="130">
        <v>1.1399999999999999</v>
      </c>
      <c r="M17" s="130">
        <v>1.76</v>
      </c>
      <c r="N17" s="130">
        <v>1.58</v>
      </c>
      <c r="O17" s="127">
        <f t="shared" si="0"/>
        <v>1.4933333333333334</v>
      </c>
      <c r="P17" s="127">
        <v>1.21</v>
      </c>
      <c r="Q17" s="127">
        <v>1.804</v>
      </c>
      <c r="R17" s="127">
        <v>1.52</v>
      </c>
      <c r="S17" s="127">
        <f t="shared" si="1"/>
        <v>1.5113333333333336</v>
      </c>
      <c r="T17" s="132">
        <f t="shared" si="2"/>
        <v>0.51133333333333364</v>
      </c>
      <c r="U17" s="127"/>
    </row>
    <row r="18" spans="1:21" ht="160">
      <c r="A18" s="130" t="s">
        <v>202</v>
      </c>
      <c r="B18" s="133" t="s">
        <v>272</v>
      </c>
      <c r="C18" s="133" t="s">
        <v>273</v>
      </c>
      <c r="D18" s="129" t="s">
        <v>274</v>
      </c>
      <c r="E18" s="129" t="s">
        <v>270</v>
      </c>
      <c r="F18" s="130" t="s">
        <v>275</v>
      </c>
      <c r="G18" s="130" t="s">
        <v>208</v>
      </c>
      <c r="H18" s="130"/>
      <c r="I18" s="130">
        <v>7.6966666669999997</v>
      </c>
      <c r="J18" s="134">
        <v>4</v>
      </c>
      <c r="K18" s="134">
        <v>4.5999999999999996</v>
      </c>
      <c r="L18" s="130">
        <v>2.5499999999999998</v>
      </c>
      <c r="M18" s="130">
        <v>4.1399999999999997</v>
      </c>
      <c r="N18" s="130">
        <v>4.9000000000000004</v>
      </c>
      <c r="O18" s="127">
        <f t="shared" si="0"/>
        <v>3.8633333333333333</v>
      </c>
      <c r="P18" s="127">
        <v>11.779</v>
      </c>
      <c r="Q18" s="127">
        <v>4.5810000000000004</v>
      </c>
      <c r="R18" s="127">
        <v>4.6360000000000001</v>
      </c>
      <c r="S18" s="127">
        <f t="shared" si="1"/>
        <v>6.9986666666666659</v>
      </c>
      <c r="T18" s="132">
        <f t="shared" si="2"/>
        <v>0.74966666666666648</v>
      </c>
      <c r="U18" s="127" t="s">
        <v>276</v>
      </c>
    </row>
    <row r="19" spans="1:21" ht="180">
      <c r="A19" s="130" t="s">
        <v>146</v>
      </c>
      <c r="B19" s="130" t="s">
        <v>277</v>
      </c>
      <c r="C19" s="130" t="s">
        <v>278</v>
      </c>
      <c r="D19" s="129" t="s">
        <v>279</v>
      </c>
      <c r="E19" s="129" t="s">
        <v>265</v>
      </c>
      <c r="F19" s="130" t="s">
        <v>280</v>
      </c>
      <c r="G19" s="130" t="s">
        <v>208</v>
      </c>
      <c r="H19" s="130"/>
      <c r="I19" s="130">
        <v>1.5933333329999999</v>
      </c>
      <c r="J19" s="134">
        <v>2</v>
      </c>
      <c r="K19" s="134">
        <v>2.4</v>
      </c>
      <c r="L19" s="130">
        <v>0.6</v>
      </c>
      <c r="M19" s="130">
        <v>1.01</v>
      </c>
      <c r="N19" s="130">
        <v>0.1</v>
      </c>
      <c r="O19" s="127">
        <f t="shared" si="0"/>
        <v>0.56999999999999995</v>
      </c>
      <c r="P19" s="127">
        <v>0.84</v>
      </c>
      <c r="Q19" s="127">
        <v>0.86</v>
      </c>
      <c r="R19" s="127">
        <v>0.1</v>
      </c>
      <c r="S19" s="127">
        <f t="shared" si="1"/>
        <v>0.6</v>
      </c>
      <c r="T19" s="132">
        <f t="shared" si="2"/>
        <v>-0.7</v>
      </c>
      <c r="U19" s="127"/>
    </row>
    <row r="20" spans="1:21" ht="180">
      <c r="A20" s="130" t="s">
        <v>281</v>
      </c>
      <c r="B20" s="130" t="s">
        <v>282</v>
      </c>
      <c r="C20" s="130" t="s">
        <v>283</v>
      </c>
      <c r="D20" s="129" t="s">
        <v>284</v>
      </c>
      <c r="E20" s="129" t="s">
        <v>265</v>
      </c>
      <c r="F20" s="130" t="s">
        <v>285</v>
      </c>
      <c r="G20" s="130" t="s">
        <v>208</v>
      </c>
      <c r="H20" s="130"/>
      <c r="I20" s="130">
        <v>10.50666667</v>
      </c>
      <c r="J20" s="134">
        <v>7</v>
      </c>
      <c r="K20" s="134">
        <v>8</v>
      </c>
      <c r="L20" s="130">
        <v>3.03</v>
      </c>
      <c r="M20" s="130">
        <v>3.1</v>
      </c>
      <c r="N20" s="130">
        <v>3.43</v>
      </c>
      <c r="O20" s="127">
        <f t="shared" si="0"/>
        <v>3.186666666666667</v>
      </c>
      <c r="P20" s="127">
        <v>2.96</v>
      </c>
      <c r="Q20" s="127">
        <v>4.53</v>
      </c>
      <c r="R20" s="127">
        <v>3.67</v>
      </c>
      <c r="S20" s="127">
        <f t="shared" si="1"/>
        <v>3.72</v>
      </c>
      <c r="T20" s="132">
        <f t="shared" si="2"/>
        <v>-0.46857142857142853</v>
      </c>
      <c r="U20" s="127"/>
    </row>
    <row r="21" spans="1:21" ht="180">
      <c r="A21" s="130" t="s">
        <v>146</v>
      </c>
      <c r="B21" s="130" t="s">
        <v>286</v>
      </c>
      <c r="C21" s="130" t="s">
        <v>287</v>
      </c>
      <c r="D21" s="129" t="s">
        <v>288</v>
      </c>
      <c r="E21" s="129" t="s">
        <v>265</v>
      </c>
      <c r="F21" s="135" t="s">
        <v>289</v>
      </c>
      <c r="G21" s="130" t="s">
        <v>208</v>
      </c>
      <c r="H21" s="130"/>
      <c r="I21" s="130">
        <v>5.7303333329999999</v>
      </c>
      <c r="J21" s="134">
        <v>5</v>
      </c>
      <c r="K21" s="134">
        <v>5.75</v>
      </c>
      <c r="L21" s="130">
        <v>4.5229999999999997</v>
      </c>
      <c r="M21" s="130">
        <v>4.12</v>
      </c>
      <c r="N21" s="130">
        <v>3.9340000000000002</v>
      </c>
      <c r="O21" s="127">
        <f t="shared" si="0"/>
        <v>4.1923333333333339</v>
      </c>
      <c r="P21" s="127">
        <v>3.2330000000000001</v>
      </c>
      <c r="Q21" s="127">
        <v>4.8570000000000002</v>
      </c>
      <c r="R21" s="127">
        <v>4.3330000000000002</v>
      </c>
      <c r="S21" s="127">
        <f t="shared" si="1"/>
        <v>4.141</v>
      </c>
      <c r="T21" s="132">
        <f t="shared" si="2"/>
        <v>-0.17180000000000001</v>
      </c>
      <c r="U21" s="127"/>
    </row>
    <row r="22" spans="1:21" ht="200">
      <c r="A22" s="130" t="s">
        <v>146</v>
      </c>
      <c r="B22" s="130" t="s">
        <v>290</v>
      </c>
      <c r="C22" s="130" t="s">
        <v>291</v>
      </c>
      <c r="D22" s="130" t="s">
        <v>288</v>
      </c>
      <c r="E22" s="129" t="s">
        <v>265</v>
      </c>
      <c r="F22" s="135" t="s">
        <v>292</v>
      </c>
      <c r="G22" s="130" t="s">
        <v>208</v>
      </c>
      <c r="H22" s="130"/>
      <c r="I22" s="130">
        <v>12.266</v>
      </c>
      <c r="J22" s="134">
        <v>13</v>
      </c>
      <c r="K22" s="134">
        <v>13.65</v>
      </c>
      <c r="L22" s="130">
        <v>9.2479999999999993</v>
      </c>
      <c r="M22" s="130">
        <v>11.805999999999999</v>
      </c>
      <c r="N22" s="130">
        <v>11.856999999999999</v>
      </c>
      <c r="O22" s="127">
        <f t="shared" si="0"/>
        <v>10.970333333333334</v>
      </c>
      <c r="P22" s="127">
        <v>7.1059999999999999</v>
      </c>
      <c r="Q22" s="127">
        <v>11.688000000000001</v>
      </c>
      <c r="R22" s="127">
        <v>12.125999999999999</v>
      </c>
      <c r="S22" s="127">
        <f t="shared" si="1"/>
        <v>10.306666666666667</v>
      </c>
      <c r="T22" s="132">
        <f t="shared" si="2"/>
        <v>-0.20717948717948717</v>
      </c>
      <c r="U22" s="127"/>
    </row>
    <row r="23" spans="1:21" ht="180">
      <c r="A23" s="127" t="s">
        <v>202</v>
      </c>
      <c r="B23" s="128" t="s">
        <v>293</v>
      </c>
      <c r="C23" s="128" t="s">
        <v>293</v>
      </c>
      <c r="D23" s="129" t="s">
        <v>294</v>
      </c>
      <c r="E23" s="129" t="s">
        <v>295</v>
      </c>
      <c r="F23" s="130" t="s">
        <v>296</v>
      </c>
      <c r="G23" s="127" t="s">
        <v>208</v>
      </c>
      <c r="H23" s="130"/>
      <c r="I23" s="130">
        <v>3.3</v>
      </c>
      <c r="J23" s="134" t="s">
        <v>28</v>
      </c>
      <c r="K23" s="134" t="s">
        <v>28</v>
      </c>
      <c r="L23" s="130">
        <v>3.9</v>
      </c>
      <c r="M23" s="130">
        <v>3.6</v>
      </c>
      <c r="N23" s="130">
        <v>3.92</v>
      </c>
      <c r="O23" s="127">
        <f t="shared" si="0"/>
        <v>3.8066666666666666</v>
      </c>
      <c r="P23" s="127">
        <v>4.6820000000000004</v>
      </c>
      <c r="Q23" s="127">
        <v>4.548</v>
      </c>
      <c r="R23" s="127">
        <v>4.3780000000000001</v>
      </c>
      <c r="S23" s="127">
        <f t="shared" si="1"/>
        <v>4.5360000000000005</v>
      </c>
      <c r="T23" s="132" t="e">
        <f t="shared" si="2"/>
        <v>#VALUE!</v>
      </c>
      <c r="U23" s="127" t="s">
        <v>209</v>
      </c>
    </row>
    <row r="24" spans="1:21" ht="180">
      <c r="A24" s="130" t="s">
        <v>202</v>
      </c>
      <c r="B24" s="133" t="s">
        <v>297</v>
      </c>
      <c r="C24" s="133" t="s">
        <v>297</v>
      </c>
      <c r="D24" s="130" t="s">
        <v>298</v>
      </c>
      <c r="E24" s="133" t="s">
        <v>295</v>
      </c>
      <c r="F24" s="130" t="s">
        <v>299</v>
      </c>
      <c r="G24" s="130" t="s">
        <v>208</v>
      </c>
      <c r="H24" s="130"/>
      <c r="I24" s="130">
        <v>1.68</v>
      </c>
      <c r="J24" s="134">
        <v>3</v>
      </c>
      <c r="K24" s="134">
        <v>3.45</v>
      </c>
      <c r="L24" s="130">
        <v>1.89</v>
      </c>
      <c r="M24" s="130">
        <v>1.72</v>
      </c>
      <c r="N24" s="130">
        <v>1.84</v>
      </c>
      <c r="O24" s="127">
        <f t="shared" si="0"/>
        <v>1.8166666666666667</v>
      </c>
      <c r="P24" s="127">
        <v>1.4450000000000001</v>
      </c>
      <c r="Q24" s="127">
        <v>1.6759999999999999</v>
      </c>
      <c r="R24" s="127">
        <v>1.56</v>
      </c>
      <c r="S24" s="127">
        <f t="shared" si="1"/>
        <v>1.5603333333333333</v>
      </c>
      <c r="T24" s="132">
        <f t="shared" si="2"/>
        <v>-0.47988888888888886</v>
      </c>
      <c r="U24" s="127"/>
    </row>
    <row r="25" spans="1:21" ht="300">
      <c r="A25" s="130" t="s">
        <v>202</v>
      </c>
      <c r="B25" s="133" t="s">
        <v>300</v>
      </c>
      <c r="C25" s="133" t="s">
        <v>300</v>
      </c>
      <c r="D25" s="129" t="s">
        <v>301</v>
      </c>
      <c r="E25" s="129" t="s">
        <v>302</v>
      </c>
      <c r="F25" s="130" t="s">
        <v>303</v>
      </c>
      <c r="G25" s="130" t="s">
        <v>208</v>
      </c>
      <c r="H25" s="130"/>
      <c r="I25" s="130">
        <v>2.0099999999999998</v>
      </c>
      <c r="J25" s="134">
        <v>1.5</v>
      </c>
      <c r="K25" s="134">
        <v>1.8</v>
      </c>
      <c r="L25" s="130">
        <v>2.48</v>
      </c>
      <c r="M25" s="130">
        <v>2.21</v>
      </c>
      <c r="N25" s="130">
        <v>2.04</v>
      </c>
      <c r="O25" s="127">
        <f t="shared" si="0"/>
        <v>2.2433333333333332</v>
      </c>
      <c r="P25" s="127">
        <v>2.1150000000000002</v>
      </c>
      <c r="Q25" s="127">
        <v>2.1789999999999998</v>
      </c>
      <c r="R25" s="127">
        <v>2.117</v>
      </c>
      <c r="S25" s="127">
        <f t="shared" si="1"/>
        <v>2.137</v>
      </c>
      <c r="T25" s="132">
        <f t="shared" si="2"/>
        <v>0.42466666666666669</v>
      </c>
      <c r="U25" s="127"/>
    </row>
    <row r="26" spans="1:21" ht="320">
      <c r="A26" s="130" t="s">
        <v>202</v>
      </c>
      <c r="B26" s="133" t="s">
        <v>304</v>
      </c>
      <c r="C26" s="133" t="s">
        <v>304</v>
      </c>
      <c r="D26" s="129" t="s">
        <v>301</v>
      </c>
      <c r="E26" s="129" t="s">
        <v>305</v>
      </c>
      <c r="F26" s="130" t="s">
        <v>221</v>
      </c>
      <c r="G26" s="130" t="s">
        <v>208</v>
      </c>
      <c r="H26" s="130"/>
      <c r="I26" s="130">
        <v>2.1366666670000001</v>
      </c>
      <c r="J26" s="134">
        <v>2</v>
      </c>
      <c r="K26" s="134">
        <v>2.4</v>
      </c>
      <c r="L26" s="130">
        <v>2.25</v>
      </c>
      <c r="M26" s="130">
        <v>2.4900000000000002</v>
      </c>
      <c r="N26" s="130">
        <v>2.38</v>
      </c>
      <c r="O26" s="127">
        <f t="shared" si="0"/>
        <v>2.3733333333333335</v>
      </c>
      <c r="P26" s="127">
        <v>2.3140000000000001</v>
      </c>
      <c r="Q26" s="127">
        <v>2.34</v>
      </c>
      <c r="R26" s="127">
        <v>2.3370000000000002</v>
      </c>
      <c r="S26" s="127">
        <f t="shared" si="1"/>
        <v>2.3303333333333334</v>
      </c>
      <c r="T26" s="132">
        <f t="shared" si="2"/>
        <v>0.16516666666666668</v>
      </c>
      <c r="U26" s="127"/>
    </row>
    <row r="27" spans="1:21" ht="160">
      <c r="A27" s="130" t="s">
        <v>202</v>
      </c>
      <c r="B27" s="133" t="s">
        <v>306</v>
      </c>
      <c r="C27" s="133" t="s">
        <v>306</v>
      </c>
      <c r="D27" s="129" t="s">
        <v>307</v>
      </c>
      <c r="E27" s="129" t="s">
        <v>308</v>
      </c>
      <c r="F27" s="130" t="s">
        <v>309</v>
      </c>
      <c r="G27" s="130" t="s">
        <v>208</v>
      </c>
      <c r="H27" s="130"/>
      <c r="I27" s="130">
        <v>2.403333333</v>
      </c>
      <c r="J27" s="134">
        <v>1.5</v>
      </c>
      <c r="K27" s="134">
        <v>1.8</v>
      </c>
      <c r="L27" s="130">
        <v>2.2999999999999998</v>
      </c>
      <c r="M27" s="130">
        <v>1.87</v>
      </c>
      <c r="N27" s="130">
        <v>2.29</v>
      </c>
      <c r="O27" s="127">
        <f t="shared" si="0"/>
        <v>2.1533333333333333</v>
      </c>
      <c r="P27" s="127">
        <v>1.617</v>
      </c>
      <c r="Q27" s="127">
        <v>1.617</v>
      </c>
      <c r="R27" s="127">
        <v>1.66</v>
      </c>
      <c r="S27" s="127">
        <f t="shared" si="1"/>
        <v>1.6313333333333333</v>
      </c>
      <c r="T27" s="132">
        <f t="shared" si="2"/>
        <v>8.7555555555555539E-2</v>
      </c>
      <c r="U27" s="127"/>
    </row>
    <row r="28" spans="1:21" ht="240">
      <c r="A28" s="130" t="s">
        <v>202</v>
      </c>
      <c r="B28" s="133" t="s">
        <v>310</v>
      </c>
      <c r="C28" s="133" t="s">
        <v>310</v>
      </c>
      <c r="D28" s="129" t="s">
        <v>224</v>
      </c>
      <c r="E28" s="129" t="s">
        <v>311</v>
      </c>
      <c r="F28" s="130" t="s">
        <v>312</v>
      </c>
      <c r="G28" s="130" t="s">
        <v>208</v>
      </c>
      <c r="H28" s="130"/>
      <c r="I28" s="130">
        <v>2.963333333</v>
      </c>
      <c r="J28" s="134">
        <v>1.5</v>
      </c>
      <c r="K28" s="134">
        <v>1.8</v>
      </c>
      <c r="L28" s="130">
        <v>2.68</v>
      </c>
      <c r="M28" s="130">
        <v>3.14</v>
      </c>
      <c r="N28" s="130">
        <v>2.93</v>
      </c>
      <c r="O28" s="127">
        <f t="shared" si="0"/>
        <v>2.9166666666666665</v>
      </c>
      <c r="P28" s="127">
        <v>1.8520000000000001</v>
      </c>
      <c r="Q28" s="127">
        <v>1.516</v>
      </c>
      <c r="R28" s="127">
        <v>1.583</v>
      </c>
      <c r="S28" s="127">
        <f t="shared" si="1"/>
        <v>1.6503333333333334</v>
      </c>
      <c r="T28" s="132">
        <f t="shared" si="2"/>
        <v>0.10022222222222228</v>
      </c>
      <c r="U28" s="127"/>
    </row>
    <row r="29" spans="1:21" ht="140">
      <c r="A29" s="130" t="s">
        <v>281</v>
      </c>
      <c r="B29" s="133" t="s">
        <v>313</v>
      </c>
      <c r="C29" s="133" t="s">
        <v>313</v>
      </c>
      <c r="D29" s="129" t="s">
        <v>224</v>
      </c>
      <c r="E29" s="129" t="s">
        <v>314</v>
      </c>
      <c r="F29" s="130" t="s">
        <v>315</v>
      </c>
      <c r="G29" s="130" t="s">
        <v>208</v>
      </c>
      <c r="H29" s="130"/>
      <c r="I29" s="130">
        <v>2.17</v>
      </c>
      <c r="J29" s="134">
        <v>1.5</v>
      </c>
      <c r="K29" s="134">
        <v>1.8</v>
      </c>
      <c r="L29" s="130">
        <v>2.48</v>
      </c>
      <c r="M29" s="130">
        <v>2.2599999999999998</v>
      </c>
      <c r="N29" s="130">
        <v>2.2000000000000002</v>
      </c>
      <c r="O29" s="127">
        <f t="shared" si="0"/>
        <v>2.3133333333333335</v>
      </c>
      <c r="P29" s="127">
        <v>2.8</v>
      </c>
      <c r="Q29" s="127">
        <v>2.4500000000000002</v>
      </c>
      <c r="R29" s="127">
        <v>2.359</v>
      </c>
      <c r="S29" s="127">
        <f t="shared" si="1"/>
        <v>2.5363333333333333</v>
      </c>
      <c r="T29" s="132">
        <f t="shared" si="2"/>
        <v>0.69088888888888889</v>
      </c>
      <c r="U29" s="127"/>
    </row>
    <row r="30" spans="1:21" ht="140">
      <c r="A30" s="127" t="s">
        <v>202</v>
      </c>
      <c r="B30" s="128" t="s">
        <v>316</v>
      </c>
      <c r="C30" s="128" t="s">
        <v>316</v>
      </c>
      <c r="D30" s="129" t="s">
        <v>224</v>
      </c>
      <c r="E30" s="129" t="s">
        <v>314</v>
      </c>
      <c r="F30" s="130" t="s">
        <v>317</v>
      </c>
      <c r="G30" s="127" t="s">
        <v>208</v>
      </c>
      <c r="H30" s="130"/>
      <c r="I30" s="130">
        <v>1.92</v>
      </c>
      <c r="J30" s="131">
        <v>1.5</v>
      </c>
      <c r="K30" s="131">
        <v>1.8</v>
      </c>
      <c r="L30" s="130">
        <v>2.06</v>
      </c>
      <c r="M30" s="130">
        <v>2.27</v>
      </c>
      <c r="N30" s="130">
        <v>1.91</v>
      </c>
      <c r="O30" s="127">
        <f t="shared" si="0"/>
        <v>2.08</v>
      </c>
      <c r="P30" s="127">
        <v>2.4369999999999998</v>
      </c>
      <c r="Q30" s="127">
        <v>2.3839999999999999</v>
      </c>
      <c r="R30" s="127">
        <v>2.19</v>
      </c>
      <c r="S30" s="127">
        <f t="shared" si="1"/>
        <v>2.3369999999999997</v>
      </c>
      <c r="T30" s="132">
        <f t="shared" si="2"/>
        <v>0.55799999999999983</v>
      </c>
      <c r="U30" s="127"/>
    </row>
    <row r="31" spans="1:21" ht="140">
      <c r="A31" s="130" t="s">
        <v>202</v>
      </c>
      <c r="B31" s="133" t="s">
        <v>318</v>
      </c>
      <c r="C31" s="133" t="s">
        <v>318</v>
      </c>
      <c r="D31" s="129" t="s">
        <v>319</v>
      </c>
      <c r="E31" s="129" t="s">
        <v>320</v>
      </c>
      <c r="F31" s="130" t="s">
        <v>321</v>
      </c>
      <c r="G31" s="130" t="s">
        <v>208</v>
      </c>
      <c r="H31" s="130"/>
      <c r="I31" s="130">
        <v>6.8033333330000003</v>
      </c>
      <c r="J31" s="134">
        <v>5</v>
      </c>
      <c r="K31" s="134">
        <v>5.75</v>
      </c>
      <c r="L31" s="130">
        <v>4.5599999999999996</v>
      </c>
      <c r="M31" s="130">
        <v>4.3600000000000003</v>
      </c>
      <c r="N31" s="130">
        <v>4.96</v>
      </c>
      <c r="O31" s="127">
        <f t="shared" si="0"/>
        <v>4.626666666666666</v>
      </c>
      <c r="P31" s="127">
        <v>5.09</v>
      </c>
      <c r="Q31" s="127">
        <v>5.18</v>
      </c>
      <c r="R31" s="127">
        <v>5.61</v>
      </c>
      <c r="S31" s="127">
        <f t="shared" si="1"/>
        <v>5.293333333333333</v>
      </c>
      <c r="T31" s="132">
        <f t="shared" si="2"/>
        <v>5.8666666666666603E-2</v>
      </c>
      <c r="U31" s="127"/>
    </row>
    <row r="32" spans="1:21" ht="220">
      <c r="A32" s="130" t="s">
        <v>202</v>
      </c>
      <c r="B32" s="133" t="s">
        <v>322</v>
      </c>
      <c r="C32" s="133" t="s">
        <v>322</v>
      </c>
      <c r="D32" s="129" t="s">
        <v>319</v>
      </c>
      <c r="E32" s="129" t="s">
        <v>323</v>
      </c>
      <c r="F32" s="130" t="s">
        <v>324</v>
      </c>
      <c r="G32" s="130" t="s">
        <v>208</v>
      </c>
      <c r="H32" s="130"/>
      <c r="I32" s="130">
        <v>1.1866666669999999</v>
      </c>
      <c r="J32" s="134">
        <v>1</v>
      </c>
      <c r="K32" s="134">
        <v>1.2</v>
      </c>
      <c r="L32" s="130">
        <v>1.28</v>
      </c>
      <c r="M32" s="130">
        <v>1.17</v>
      </c>
      <c r="N32" s="130">
        <v>1.19</v>
      </c>
      <c r="O32" s="127">
        <f t="shared" si="0"/>
        <v>1.2133333333333334</v>
      </c>
      <c r="P32" s="127">
        <v>1.33</v>
      </c>
      <c r="Q32" s="127">
        <v>2.34</v>
      </c>
      <c r="R32" s="127">
        <v>4.7699999999999996</v>
      </c>
      <c r="S32" s="127">
        <f t="shared" si="1"/>
        <v>2.813333333333333</v>
      </c>
      <c r="T32" s="132">
        <f t="shared" si="2"/>
        <v>1.813333333333333</v>
      </c>
      <c r="U32" s="127" t="s">
        <v>325</v>
      </c>
    </row>
    <row r="33" spans="1:21" ht="260">
      <c r="A33" s="127" t="s">
        <v>202</v>
      </c>
      <c r="B33" s="128" t="s">
        <v>326</v>
      </c>
      <c r="C33" s="128" t="s">
        <v>326</v>
      </c>
      <c r="D33" s="129"/>
      <c r="E33" s="129" t="s">
        <v>327</v>
      </c>
      <c r="F33" s="130" t="s">
        <v>328</v>
      </c>
      <c r="G33" s="127" t="s">
        <v>208</v>
      </c>
      <c r="H33" s="130"/>
      <c r="I33" s="130">
        <v>0.6733333333</v>
      </c>
      <c r="J33" s="131">
        <v>0.5</v>
      </c>
      <c r="K33" s="131">
        <v>0.65</v>
      </c>
      <c r="L33" s="130">
        <v>0.67</v>
      </c>
      <c r="M33" s="130">
        <v>0.66</v>
      </c>
      <c r="N33" s="130">
        <v>0.71</v>
      </c>
      <c r="O33" s="127">
        <f t="shared" si="0"/>
        <v>0.68</v>
      </c>
      <c r="P33" s="127">
        <v>0.67</v>
      </c>
      <c r="Q33" s="127">
        <v>0.66</v>
      </c>
      <c r="R33" s="127">
        <v>0.72</v>
      </c>
      <c r="S33" s="127">
        <f t="shared" si="1"/>
        <v>0.68333333333333324</v>
      </c>
      <c r="T33" s="132">
        <f t="shared" si="2"/>
        <v>0.36666666666666647</v>
      </c>
      <c r="U33" s="127"/>
    </row>
    <row r="34" spans="1:21" ht="280">
      <c r="A34" s="127" t="s">
        <v>202</v>
      </c>
      <c r="B34" s="128" t="s">
        <v>329</v>
      </c>
      <c r="C34" s="128" t="s">
        <v>329</v>
      </c>
      <c r="D34" s="129"/>
      <c r="E34" s="129" t="s">
        <v>330</v>
      </c>
      <c r="F34" s="130" t="s">
        <v>331</v>
      </c>
      <c r="G34" s="127" t="s">
        <v>208</v>
      </c>
      <c r="H34" s="130"/>
      <c r="I34" s="130">
        <v>2.54</v>
      </c>
      <c r="J34" s="131">
        <v>0.5</v>
      </c>
      <c r="K34" s="131">
        <v>0.65</v>
      </c>
      <c r="L34" s="130">
        <v>2.44</v>
      </c>
      <c r="M34" s="130">
        <v>2.34</v>
      </c>
      <c r="N34" s="130">
        <v>2.5499999999999998</v>
      </c>
      <c r="O34" s="127">
        <f t="shared" si="0"/>
        <v>2.4433333333333329</v>
      </c>
      <c r="P34" s="127">
        <v>1.589</v>
      </c>
      <c r="Q34" s="127">
        <v>1.0349999999999999</v>
      </c>
      <c r="R34" s="127">
        <v>1.66</v>
      </c>
      <c r="S34" s="127">
        <f t="shared" si="1"/>
        <v>1.4279999999999999</v>
      </c>
      <c r="T34" s="132">
        <f t="shared" si="2"/>
        <v>1.8559999999999999</v>
      </c>
      <c r="U34" s="127"/>
    </row>
    <row r="35" spans="1:21" ht="180">
      <c r="A35" s="130" t="s">
        <v>202</v>
      </c>
      <c r="B35" s="133" t="s">
        <v>332</v>
      </c>
      <c r="C35" s="133" t="s">
        <v>332</v>
      </c>
      <c r="D35" s="129"/>
      <c r="E35" s="129" t="s">
        <v>333</v>
      </c>
      <c r="F35" s="130" t="s">
        <v>334</v>
      </c>
      <c r="G35" s="130" t="s">
        <v>208</v>
      </c>
      <c r="H35" s="130"/>
      <c r="I35" s="130">
        <v>0.62666666670000004</v>
      </c>
      <c r="J35" s="134">
        <v>0.4</v>
      </c>
      <c r="K35" s="134">
        <v>0.52</v>
      </c>
      <c r="L35" s="130">
        <v>0.87</v>
      </c>
      <c r="M35" s="130">
        <v>0.64</v>
      </c>
      <c r="N35" s="130">
        <v>0.65</v>
      </c>
      <c r="O35" s="127">
        <f t="shared" si="0"/>
        <v>0.72000000000000008</v>
      </c>
      <c r="P35" s="127">
        <v>0.77</v>
      </c>
      <c r="Q35" s="127">
        <v>0.80200000000000005</v>
      </c>
      <c r="R35" s="127">
        <v>0.72</v>
      </c>
      <c r="S35" s="127">
        <f t="shared" si="1"/>
        <v>0.7639999999999999</v>
      </c>
      <c r="T35" s="132">
        <f t="shared" si="2"/>
        <v>0.9099999999999997</v>
      </c>
      <c r="U35" s="127"/>
    </row>
    <row r="36" spans="1:21" ht="200">
      <c r="A36" s="127" t="s">
        <v>281</v>
      </c>
      <c r="B36" s="128" t="s">
        <v>335</v>
      </c>
      <c r="C36" s="128" t="s">
        <v>335</v>
      </c>
      <c r="D36" s="129"/>
      <c r="E36" s="129" t="s">
        <v>336</v>
      </c>
      <c r="F36" s="130" t="s">
        <v>337</v>
      </c>
      <c r="G36" s="127" t="s">
        <v>208</v>
      </c>
      <c r="H36" s="130"/>
      <c r="I36" s="130">
        <v>0.63</v>
      </c>
      <c r="J36" s="131">
        <v>0.4</v>
      </c>
      <c r="K36" s="131">
        <v>0.52</v>
      </c>
      <c r="L36" s="130">
        <v>0.64</v>
      </c>
      <c r="M36" s="130">
        <v>0.72</v>
      </c>
      <c r="N36" s="130">
        <v>0.68</v>
      </c>
      <c r="O36" s="127">
        <f t="shared" si="0"/>
        <v>0.68</v>
      </c>
      <c r="P36" s="127">
        <v>0.61</v>
      </c>
      <c r="Q36" s="127">
        <v>0.72099999999999997</v>
      </c>
      <c r="R36" s="127">
        <v>0.69</v>
      </c>
      <c r="S36" s="127">
        <f t="shared" si="1"/>
        <v>0.67366666666666664</v>
      </c>
      <c r="T36" s="132">
        <f t="shared" si="2"/>
        <v>0.68416666666666648</v>
      </c>
      <c r="U36" s="127"/>
    </row>
    <row r="37" spans="1:21" ht="200">
      <c r="A37" s="127" t="s">
        <v>202</v>
      </c>
      <c r="B37" s="128" t="s">
        <v>338</v>
      </c>
      <c r="C37" s="128" t="s">
        <v>338</v>
      </c>
      <c r="D37" s="129"/>
      <c r="E37" s="129" t="s">
        <v>339</v>
      </c>
      <c r="F37" s="130" t="s">
        <v>340</v>
      </c>
      <c r="G37" s="127" t="s">
        <v>208</v>
      </c>
      <c r="H37" s="130"/>
      <c r="I37" s="130">
        <v>0.6733333333</v>
      </c>
      <c r="J37" s="131">
        <v>0.4</v>
      </c>
      <c r="K37" s="131">
        <v>0.52</v>
      </c>
      <c r="L37" s="130">
        <v>0.75</v>
      </c>
      <c r="M37" s="130">
        <v>0.73</v>
      </c>
      <c r="N37" s="130">
        <v>0.71</v>
      </c>
      <c r="O37" s="127">
        <f t="shared" si="0"/>
        <v>0.73</v>
      </c>
      <c r="P37" s="127">
        <v>0.73</v>
      </c>
      <c r="Q37" s="127">
        <v>0.73</v>
      </c>
      <c r="R37" s="127">
        <v>0.752</v>
      </c>
      <c r="S37" s="127">
        <f t="shared" si="1"/>
        <v>0.73733333333333329</v>
      </c>
      <c r="T37" s="132">
        <f t="shared" si="2"/>
        <v>0.84333333333333316</v>
      </c>
      <c r="U37" s="127"/>
    </row>
    <row r="38" spans="1:21" ht="180">
      <c r="A38" s="130" t="s">
        <v>202</v>
      </c>
      <c r="B38" s="133" t="s">
        <v>341</v>
      </c>
      <c r="C38" s="133" t="s">
        <v>341</v>
      </c>
      <c r="D38" s="129" t="s">
        <v>342</v>
      </c>
      <c r="E38" s="129" t="s">
        <v>343</v>
      </c>
      <c r="F38" s="130" t="s">
        <v>344</v>
      </c>
      <c r="G38" s="130" t="s">
        <v>208</v>
      </c>
      <c r="H38" s="130"/>
      <c r="I38" s="130">
        <v>0.65</v>
      </c>
      <c r="J38" s="134">
        <v>1</v>
      </c>
      <c r="K38" s="134">
        <v>1.2</v>
      </c>
      <c r="L38" s="130">
        <v>0.67</v>
      </c>
      <c r="M38" s="130">
        <v>0.65</v>
      </c>
      <c r="N38" s="130">
        <v>0.69</v>
      </c>
      <c r="O38" s="127">
        <f t="shared" si="0"/>
        <v>0.66999999999999993</v>
      </c>
      <c r="P38" s="127">
        <v>0.66</v>
      </c>
      <c r="Q38" s="127">
        <v>0.65</v>
      </c>
      <c r="R38" s="127">
        <v>0.76</v>
      </c>
      <c r="S38" s="127">
        <f t="shared" si="1"/>
        <v>0.69000000000000006</v>
      </c>
      <c r="T38" s="132">
        <f t="shared" si="2"/>
        <v>-0.30999999999999994</v>
      </c>
      <c r="U38" s="127"/>
    </row>
    <row r="39" spans="1:21" ht="160">
      <c r="A39" s="127" t="s">
        <v>202</v>
      </c>
      <c r="B39" s="128" t="s">
        <v>345</v>
      </c>
      <c r="C39" s="128" t="s">
        <v>345</v>
      </c>
      <c r="D39" s="129" t="s">
        <v>346</v>
      </c>
      <c r="E39" s="129" t="s">
        <v>347</v>
      </c>
      <c r="F39" s="130" t="s">
        <v>317</v>
      </c>
      <c r="G39" s="127" t="s">
        <v>208</v>
      </c>
      <c r="H39" s="130"/>
      <c r="I39" s="130">
        <v>0.75</v>
      </c>
      <c r="J39" s="131">
        <v>0.4</v>
      </c>
      <c r="K39" s="131">
        <v>0.52</v>
      </c>
      <c r="L39" s="130">
        <v>0.7</v>
      </c>
      <c r="M39" s="130">
        <v>0.67</v>
      </c>
      <c r="N39" s="130">
        <v>0.67</v>
      </c>
      <c r="O39" s="127">
        <f t="shared" si="0"/>
        <v>0.68</v>
      </c>
      <c r="P39" s="127">
        <v>0.67</v>
      </c>
      <c r="Q39" s="127">
        <v>0.65</v>
      </c>
      <c r="R39" s="127">
        <v>0.67</v>
      </c>
      <c r="S39" s="127">
        <f t="shared" si="1"/>
        <v>0.66333333333333344</v>
      </c>
      <c r="T39" s="132">
        <f t="shared" si="2"/>
        <v>0.65833333333333355</v>
      </c>
      <c r="U39" s="127"/>
    </row>
    <row r="40" spans="1:21" ht="280">
      <c r="A40" s="130" t="s">
        <v>202</v>
      </c>
      <c r="B40" s="133" t="s">
        <v>348</v>
      </c>
      <c r="C40" s="133" t="s">
        <v>348</v>
      </c>
      <c r="D40" s="129"/>
      <c r="E40" s="129" t="s">
        <v>349</v>
      </c>
      <c r="F40" s="130" t="s">
        <v>350</v>
      </c>
      <c r="G40" s="130" t="s">
        <v>208</v>
      </c>
      <c r="H40" s="130"/>
      <c r="I40" s="130">
        <v>0.2333333333</v>
      </c>
      <c r="J40" s="134">
        <v>1</v>
      </c>
      <c r="K40" s="134">
        <v>1.2</v>
      </c>
      <c r="L40" s="130">
        <v>0.24</v>
      </c>
      <c r="M40" s="130">
        <v>0.23</v>
      </c>
      <c r="N40" s="130">
        <v>0.22</v>
      </c>
      <c r="O40" s="127">
        <f t="shared" si="0"/>
        <v>0.22999999999999998</v>
      </c>
      <c r="P40" s="127">
        <v>0.28000000000000003</v>
      </c>
      <c r="Q40" s="127">
        <v>0.21</v>
      </c>
      <c r="R40" s="127">
        <v>0.23</v>
      </c>
      <c r="S40" s="127">
        <f t="shared" si="1"/>
        <v>0.24</v>
      </c>
      <c r="T40" s="132">
        <f t="shared" si="2"/>
        <v>-0.76</v>
      </c>
      <c r="U40" s="127"/>
    </row>
    <row r="41" spans="1:21" ht="380">
      <c r="A41" s="127" t="s">
        <v>281</v>
      </c>
      <c r="B41" s="128" t="s">
        <v>351</v>
      </c>
      <c r="C41" s="128" t="s">
        <v>351</v>
      </c>
      <c r="D41" s="129" t="s">
        <v>352</v>
      </c>
      <c r="E41" s="129" t="s">
        <v>353</v>
      </c>
      <c r="F41" s="130" t="s">
        <v>354</v>
      </c>
      <c r="G41" s="127" t="s">
        <v>158</v>
      </c>
      <c r="H41" s="136"/>
      <c r="I41" s="136">
        <v>1.0799000000000001</v>
      </c>
      <c r="J41" s="131">
        <v>15</v>
      </c>
      <c r="K41" s="131">
        <v>15</v>
      </c>
      <c r="L41" s="130"/>
      <c r="M41" s="130"/>
      <c r="N41" s="130"/>
      <c r="O41" s="137">
        <v>0.94120000000000004</v>
      </c>
      <c r="P41" s="137"/>
      <c r="Q41" s="137"/>
      <c r="R41" s="137"/>
      <c r="S41" s="137">
        <v>1.1236999999999999</v>
      </c>
      <c r="T41" s="132">
        <f t="shared" si="2"/>
        <v>-0.92508666666666672</v>
      </c>
      <c r="U41" s="127"/>
    </row>
    <row r="42" spans="1:21" ht="380">
      <c r="A42" s="127" t="s">
        <v>281</v>
      </c>
      <c r="B42" s="128" t="s">
        <v>355</v>
      </c>
      <c r="C42" s="128" t="s">
        <v>355</v>
      </c>
      <c r="D42" s="129" t="s">
        <v>352</v>
      </c>
      <c r="E42" s="129" t="s">
        <v>356</v>
      </c>
      <c r="F42" s="130" t="s">
        <v>357</v>
      </c>
      <c r="G42" s="127" t="s">
        <v>158</v>
      </c>
      <c r="H42" s="130"/>
      <c r="I42" s="130">
        <v>0.375</v>
      </c>
      <c r="J42" s="131">
        <v>400</v>
      </c>
      <c r="K42" s="131">
        <v>400</v>
      </c>
      <c r="L42" s="130"/>
      <c r="M42" s="130"/>
      <c r="N42" s="130"/>
      <c r="O42" s="127">
        <v>0.33700000000000002</v>
      </c>
      <c r="P42" s="127"/>
      <c r="Q42" s="127"/>
      <c r="R42" s="127"/>
      <c r="S42" s="127">
        <v>0.41199999999999998</v>
      </c>
      <c r="T42" s="132">
        <f t="shared" si="2"/>
        <v>-0.99897000000000002</v>
      </c>
      <c r="U42" s="127"/>
    </row>
    <row r="43" spans="1:21" ht="380">
      <c r="A43" s="127" t="s">
        <v>281</v>
      </c>
      <c r="B43" s="128" t="s">
        <v>358</v>
      </c>
      <c r="C43" s="128" t="s">
        <v>358</v>
      </c>
      <c r="D43" s="129" t="s">
        <v>352</v>
      </c>
      <c r="E43" s="129" t="s">
        <v>359</v>
      </c>
      <c r="F43" s="130" t="s">
        <v>360</v>
      </c>
      <c r="G43" s="127" t="s">
        <v>158</v>
      </c>
      <c r="H43" s="136"/>
      <c r="I43" s="136">
        <v>0.64380000000000004</v>
      </c>
      <c r="J43" s="131">
        <v>40</v>
      </c>
      <c r="K43" s="131">
        <v>40</v>
      </c>
      <c r="L43" s="130"/>
      <c r="M43" s="130"/>
      <c r="N43" s="130"/>
      <c r="O43" s="137">
        <v>0.68159999999999998</v>
      </c>
      <c r="P43" s="137"/>
      <c r="Q43" s="137"/>
      <c r="R43" s="137"/>
      <c r="S43" s="137">
        <v>0.70550000000000002</v>
      </c>
      <c r="T43" s="132">
        <f t="shared" si="2"/>
        <v>-0.98236250000000003</v>
      </c>
      <c r="U43" s="127"/>
    </row>
    <row r="44" spans="1:21" ht="380">
      <c r="A44" s="127" t="s">
        <v>281</v>
      </c>
      <c r="B44" s="128" t="s">
        <v>361</v>
      </c>
      <c r="C44" s="128" t="s">
        <v>361</v>
      </c>
      <c r="D44" s="129" t="s">
        <v>352</v>
      </c>
      <c r="E44" s="129" t="s">
        <v>362</v>
      </c>
      <c r="F44" s="130" t="s">
        <v>363</v>
      </c>
      <c r="G44" s="127" t="s">
        <v>158</v>
      </c>
      <c r="H44" s="130"/>
      <c r="I44" s="130">
        <v>3</v>
      </c>
      <c r="J44" s="131">
        <v>5</v>
      </c>
      <c r="K44" s="131">
        <v>5</v>
      </c>
      <c r="L44" s="130"/>
      <c r="M44" s="130"/>
      <c r="N44" s="130"/>
      <c r="O44" s="127">
        <v>5</v>
      </c>
      <c r="P44" s="127"/>
      <c r="Q44" s="127"/>
      <c r="R44" s="127"/>
      <c r="S44" s="127">
        <v>0</v>
      </c>
      <c r="T44" s="132">
        <f t="shared" si="2"/>
        <v>-1</v>
      </c>
      <c r="U44" s="127"/>
    </row>
    <row r="45" spans="1:21" ht="380">
      <c r="A45" s="127" t="s">
        <v>281</v>
      </c>
      <c r="B45" s="128" t="s">
        <v>364</v>
      </c>
      <c r="C45" s="128" t="s">
        <v>364</v>
      </c>
      <c r="D45" s="129" t="s">
        <v>352</v>
      </c>
      <c r="E45" s="129" t="s">
        <v>365</v>
      </c>
      <c r="F45" s="130" t="s">
        <v>366</v>
      </c>
      <c r="G45" s="127" t="s">
        <v>158</v>
      </c>
      <c r="H45" s="130"/>
      <c r="I45" s="130">
        <v>5</v>
      </c>
      <c r="J45" s="131">
        <v>5</v>
      </c>
      <c r="K45" s="131">
        <v>5</v>
      </c>
      <c r="L45" s="130"/>
      <c r="M45" s="130"/>
      <c r="N45" s="130"/>
      <c r="O45" s="127">
        <v>2</v>
      </c>
      <c r="P45" s="127"/>
      <c r="Q45" s="127"/>
      <c r="R45" s="127"/>
      <c r="S45" s="127">
        <v>0</v>
      </c>
      <c r="T45" s="132">
        <f t="shared" si="2"/>
        <v>-1</v>
      </c>
      <c r="U45" s="127"/>
    </row>
    <row r="46" spans="1:21" ht="380">
      <c r="A46" s="130" t="s">
        <v>281</v>
      </c>
      <c r="B46" s="133" t="s">
        <v>367</v>
      </c>
      <c r="C46" s="133" t="s">
        <v>367</v>
      </c>
      <c r="D46" s="129" t="s">
        <v>352</v>
      </c>
      <c r="E46" s="129" t="s">
        <v>356</v>
      </c>
      <c r="F46" s="130" t="s">
        <v>368</v>
      </c>
      <c r="G46" s="130" t="s">
        <v>158</v>
      </c>
      <c r="H46" s="130"/>
      <c r="I46" s="130">
        <v>0</v>
      </c>
      <c r="J46" s="138"/>
      <c r="K46" s="138"/>
      <c r="L46" s="130"/>
      <c r="M46" s="130"/>
      <c r="N46" s="130"/>
      <c r="O46" s="127">
        <v>0</v>
      </c>
      <c r="P46" s="127"/>
      <c r="Q46" s="127"/>
      <c r="R46" s="127"/>
      <c r="S46" s="127">
        <v>0</v>
      </c>
      <c r="T46" s="132" t="e">
        <f t="shared" si="2"/>
        <v>#DIV/0!</v>
      </c>
      <c r="U46" s="127"/>
    </row>
    <row r="47" spans="1:21" ht="140">
      <c r="A47" s="130" t="s">
        <v>281</v>
      </c>
      <c r="B47" s="133" t="s">
        <v>369</v>
      </c>
      <c r="C47" s="133" t="s">
        <v>369</v>
      </c>
      <c r="D47" s="129"/>
      <c r="E47" s="129" t="s">
        <v>370</v>
      </c>
      <c r="F47" s="130" t="s">
        <v>363</v>
      </c>
      <c r="G47" s="130" t="s">
        <v>158</v>
      </c>
      <c r="H47" s="130"/>
      <c r="I47" s="130">
        <v>0</v>
      </c>
      <c r="J47" s="138"/>
      <c r="K47" s="138"/>
      <c r="L47" s="130"/>
      <c r="M47" s="130"/>
      <c r="N47" s="130"/>
      <c r="O47" s="127">
        <v>0</v>
      </c>
      <c r="P47" s="127"/>
      <c r="Q47" s="127"/>
      <c r="R47" s="127"/>
      <c r="S47" s="127">
        <v>0</v>
      </c>
      <c r="T47" s="132" t="e">
        <f t="shared" si="2"/>
        <v>#DIV/0!</v>
      </c>
      <c r="U47" s="127"/>
    </row>
    <row r="48" spans="1:21" ht="140">
      <c r="A48" s="130" t="s">
        <v>281</v>
      </c>
      <c r="B48" s="133" t="s">
        <v>371</v>
      </c>
      <c r="C48" s="133" t="s">
        <v>371</v>
      </c>
      <c r="D48" s="129"/>
      <c r="E48" s="129" t="s">
        <v>372</v>
      </c>
      <c r="F48" s="130" t="s">
        <v>366</v>
      </c>
      <c r="G48" s="130" t="s">
        <v>158</v>
      </c>
      <c r="H48" s="130"/>
      <c r="I48" s="130">
        <v>0</v>
      </c>
      <c r="J48" s="138"/>
      <c r="K48" s="138"/>
      <c r="L48" s="130"/>
      <c r="M48" s="130"/>
      <c r="N48" s="130"/>
      <c r="O48" s="127">
        <v>0</v>
      </c>
      <c r="P48" s="127"/>
      <c r="Q48" s="127"/>
      <c r="R48" s="127"/>
      <c r="S48" s="127">
        <v>0</v>
      </c>
      <c r="T48" s="132" t="e">
        <f t="shared" si="2"/>
        <v>#DIV/0!</v>
      </c>
      <c r="U48" s="127"/>
    </row>
    <row r="49" spans="1:21" ht="220">
      <c r="A49" s="130" t="s">
        <v>202</v>
      </c>
      <c r="B49" s="130" t="s">
        <v>373</v>
      </c>
      <c r="C49" s="130" t="s">
        <v>373</v>
      </c>
      <c r="D49" s="129" t="s">
        <v>374</v>
      </c>
      <c r="E49" s="129" t="s">
        <v>375</v>
      </c>
      <c r="F49" s="130" t="s">
        <v>376</v>
      </c>
      <c r="G49" s="130" t="s">
        <v>208</v>
      </c>
      <c r="H49" s="130"/>
      <c r="I49" s="130">
        <v>2.5333333329999999</v>
      </c>
      <c r="J49" s="134">
        <v>2</v>
      </c>
      <c r="K49" s="134">
        <v>2.4</v>
      </c>
      <c r="L49" s="130">
        <v>3.59</v>
      </c>
      <c r="M49" s="130">
        <v>2.08</v>
      </c>
      <c r="N49" s="130">
        <v>2.19</v>
      </c>
      <c r="O49" s="127">
        <f t="shared" ref="O49:O87" si="3">AVERAGE(L49:N49)</f>
        <v>2.6199999999999997</v>
      </c>
      <c r="P49" s="127">
        <v>2.48</v>
      </c>
      <c r="Q49" s="127">
        <v>2.15</v>
      </c>
      <c r="R49" s="127">
        <v>1.64</v>
      </c>
      <c r="S49" s="127">
        <f t="shared" ref="S49:S79" si="4">AVERAGE((P49:R49))</f>
        <v>2.09</v>
      </c>
      <c r="T49" s="132">
        <f t="shared" si="2"/>
        <v>4.4999999999999929E-2</v>
      </c>
      <c r="U49" s="127" t="s">
        <v>276</v>
      </c>
    </row>
    <row r="50" spans="1:21" ht="340">
      <c r="A50" s="130" t="s">
        <v>202</v>
      </c>
      <c r="B50" s="130" t="s">
        <v>377</v>
      </c>
      <c r="C50" s="130" t="s">
        <v>377</v>
      </c>
      <c r="D50" s="129" t="s">
        <v>374</v>
      </c>
      <c r="E50" s="129" t="s">
        <v>378</v>
      </c>
      <c r="F50" s="130" t="s">
        <v>379</v>
      </c>
      <c r="G50" s="130" t="s">
        <v>208</v>
      </c>
      <c r="H50" s="130"/>
      <c r="I50" s="130">
        <v>2.9866666670000002</v>
      </c>
      <c r="J50" s="134">
        <v>1.4</v>
      </c>
      <c r="K50" s="134">
        <v>1.68</v>
      </c>
      <c r="L50" s="130">
        <v>3.03</v>
      </c>
      <c r="M50" s="130">
        <v>3.95</v>
      </c>
      <c r="N50" s="130">
        <v>2.08</v>
      </c>
      <c r="O50" s="127">
        <f t="shared" si="3"/>
        <v>3.02</v>
      </c>
      <c r="P50" s="127">
        <v>3.51</v>
      </c>
      <c r="Q50" s="127">
        <v>3.49</v>
      </c>
      <c r="R50" s="127">
        <v>3.65</v>
      </c>
      <c r="S50" s="127">
        <f t="shared" si="4"/>
        <v>3.5500000000000003</v>
      </c>
      <c r="T50" s="132">
        <f t="shared" si="2"/>
        <v>1.535714285714286</v>
      </c>
      <c r="U50" s="127" t="s">
        <v>276</v>
      </c>
    </row>
    <row r="51" spans="1:21" ht="260">
      <c r="A51" s="130" t="s">
        <v>202</v>
      </c>
      <c r="B51" s="130" t="s">
        <v>380</v>
      </c>
      <c r="C51" s="130" t="s">
        <v>380</v>
      </c>
      <c r="D51" s="129" t="s">
        <v>381</v>
      </c>
      <c r="E51" s="129" t="s">
        <v>382</v>
      </c>
      <c r="F51" s="130" t="s">
        <v>383</v>
      </c>
      <c r="G51" s="130" t="s">
        <v>208</v>
      </c>
      <c r="H51" s="130"/>
      <c r="I51" s="130">
        <v>0.85666666670000002</v>
      </c>
      <c r="J51" s="134">
        <v>1.5</v>
      </c>
      <c r="K51" s="134">
        <v>1.8</v>
      </c>
      <c r="L51" s="130">
        <v>1.21</v>
      </c>
      <c r="M51" s="130">
        <v>0.8</v>
      </c>
      <c r="N51" s="130">
        <v>1.03</v>
      </c>
      <c r="O51" s="127">
        <f t="shared" si="3"/>
        <v>1.0133333333333334</v>
      </c>
      <c r="P51" s="127">
        <v>1.208</v>
      </c>
      <c r="Q51" s="127">
        <v>0.60599999999999998</v>
      </c>
      <c r="R51" s="127">
        <v>0.90900000000000003</v>
      </c>
      <c r="S51" s="127">
        <f t="shared" si="4"/>
        <v>0.90766666666666662</v>
      </c>
      <c r="T51" s="132">
        <f t="shared" si="2"/>
        <v>-0.3948888888888889</v>
      </c>
      <c r="U51" s="127"/>
    </row>
    <row r="52" spans="1:21" ht="260">
      <c r="A52" s="130" t="s">
        <v>202</v>
      </c>
      <c r="B52" s="130" t="s">
        <v>384</v>
      </c>
      <c r="C52" s="130" t="s">
        <v>384</v>
      </c>
      <c r="D52" s="129" t="s">
        <v>385</v>
      </c>
      <c r="E52" s="129" t="s">
        <v>386</v>
      </c>
      <c r="F52" s="130" t="s">
        <v>387</v>
      </c>
      <c r="G52" s="130" t="s">
        <v>208</v>
      </c>
      <c r="H52" s="130"/>
      <c r="I52" s="130">
        <v>0.67</v>
      </c>
      <c r="J52" s="134">
        <v>1.5</v>
      </c>
      <c r="K52" s="134">
        <v>1.8</v>
      </c>
      <c r="L52" s="130">
        <v>1.08</v>
      </c>
      <c r="M52" s="130">
        <v>0.87</v>
      </c>
      <c r="N52" s="130">
        <v>1.1399999999999999</v>
      </c>
      <c r="O52" s="127">
        <f t="shared" si="3"/>
        <v>1.03</v>
      </c>
      <c r="P52" s="127">
        <v>0.56299999999999994</v>
      </c>
      <c r="Q52" s="127">
        <v>0.71</v>
      </c>
      <c r="R52" s="127">
        <v>1.1000000000000001</v>
      </c>
      <c r="S52" s="127">
        <f t="shared" si="4"/>
        <v>0.79100000000000004</v>
      </c>
      <c r="T52" s="132">
        <f t="shared" si="2"/>
        <v>-0.47266666666666662</v>
      </c>
      <c r="U52" s="127"/>
    </row>
    <row r="53" spans="1:21" ht="180">
      <c r="A53" s="130" t="s">
        <v>202</v>
      </c>
      <c r="B53" s="130" t="s">
        <v>388</v>
      </c>
      <c r="C53" s="130" t="s">
        <v>388</v>
      </c>
      <c r="D53" s="129" t="s">
        <v>374</v>
      </c>
      <c r="E53" s="129" t="s">
        <v>389</v>
      </c>
      <c r="F53" s="130" t="s">
        <v>390</v>
      </c>
      <c r="G53" s="130" t="s">
        <v>208</v>
      </c>
      <c r="H53" s="130"/>
      <c r="I53" s="130">
        <v>3.13</v>
      </c>
      <c r="J53" s="134">
        <v>3</v>
      </c>
      <c r="K53" s="134">
        <v>3.45</v>
      </c>
      <c r="L53" s="130">
        <v>3.22</v>
      </c>
      <c r="M53" s="130">
        <v>3.51</v>
      </c>
      <c r="N53" s="130">
        <v>3.63</v>
      </c>
      <c r="O53" s="127">
        <f t="shared" si="3"/>
        <v>3.4533333333333331</v>
      </c>
      <c r="P53" s="127">
        <v>3.57</v>
      </c>
      <c r="Q53" s="127">
        <v>2.86</v>
      </c>
      <c r="R53" s="127">
        <v>3.45</v>
      </c>
      <c r="S53" s="127">
        <f t="shared" si="4"/>
        <v>3.293333333333333</v>
      </c>
      <c r="T53" s="132">
        <f t="shared" si="2"/>
        <v>9.7777777777777672E-2</v>
      </c>
      <c r="U53" s="127"/>
    </row>
    <row r="54" spans="1:21" ht="180">
      <c r="A54" s="130" t="s">
        <v>202</v>
      </c>
      <c r="B54" s="130" t="s">
        <v>391</v>
      </c>
      <c r="C54" s="130" t="s">
        <v>391</v>
      </c>
      <c r="D54" s="129" t="s">
        <v>374</v>
      </c>
      <c r="E54" s="129" t="s">
        <v>392</v>
      </c>
      <c r="F54" s="130" t="s">
        <v>390</v>
      </c>
      <c r="G54" s="130" t="s">
        <v>208</v>
      </c>
      <c r="H54" s="130"/>
      <c r="I54" s="130">
        <v>3.3233333329999999</v>
      </c>
      <c r="J54" s="134">
        <v>3</v>
      </c>
      <c r="K54" s="134">
        <v>3.45</v>
      </c>
      <c r="L54" s="130">
        <v>3.81</v>
      </c>
      <c r="M54" s="130">
        <v>2.88</v>
      </c>
      <c r="N54" s="130">
        <v>3.2</v>
      </c>
      <c r="O54" s="127">
        <f t="shared" si="3"/>
        <v>3.2966666666666669</v>
      </c>
      <c r="P54" s="127">
        <v>3.34</v>
      </c>
      <c r="Q54" s="127">
        <v>3.04</v>
      </c>
      <c r="R54" s="127">
        <v>3.13</v>
      </c>
      <c r="S54" s="127">
        <f t="shared" si="4"/>
        <v>3.17</v>
      </c>
      <c r="T54" s="132">
        <f t="shared" si="2"/>
        <v>5.6666666666666643E-2</v>
      </c>
      <c r="U54" s="127"/>
    </row>
    <row r="55" spans="1:21" ht="200">
      <c r="A55" s="130" t="s">
        <v>202</v>
      </c>
      <c r="B55" s="130" t="s">
        <v>393</v>
      </c>
      <c r="C55" s="130" t="s">
        <v>393</v>
      </c>
      <c r="D55" s="129" t="s">
        <v>374</v>
      </c>
      <c r="E55" s="129" t="s">
        <v>394</v>
      </c>
      <c r="F55" s="130" t="s">
        <v>395</v>
      </c>
      <c r="G55" s="130" t="s">
        <v>208</v>
      </c>
      <c r="H55" s="130"/>
      <c r="I55" s="130">
        <v>5.8133333330000001</v>
      </c>
      <c r="J55" s="134">
        <v>8</v>
      </c>
      <c r="K55" s="134">
        <v>9</v>
      </c>
      <c r="L55" s="130">
        <v>5.32</v>
      </c>
      <c r="M55" s="130">
        <v>4.55</v>
      </c>
      <c r="N55" s="130">
        <v>4.68</v>
      </c>
      <c r="O55" s="127">
        <f t="shared" si="3"/>
        <v>4.8500000000000005</v>
      </c>
      <c r="P55" s="127">
        <v>4.91</v>
      </c>
      <c r="Q55" s="127">
        <v>5.25</v>
      </c>
      <c r="R55" s="127">
        <v>5.31</v>
      </c>
      <c r="S55" s="127">
        <f t="shared" si="4"/>
        <v>5.1566666666666663</v>
      </c>
      <c r="T55" s="132">
        <f t="shared" si="2"/>
        <v>-0.35541666666666671</v>
      </c>
      <c r="U55" s="127"/>
    </row>
    <row r="56" spans="1:21" ht="140">
      <c r="A56" s="130" t="s">
        <v>202</v>
      </c>
      <c r="B56" s="130" t="s">
        <v>396</v>
      </c>
      <c r="C56" s="130" t="s">
        <v>396</v>
      </c>
      <c r="D56" s="129" t="s">
        <v>381</v>
      </c>
      <c r="E56" s="129" t="s">
        <v>397</v>
      </c>
      <c r="F56" s="130" t="s">
        <v>261</v>
      </c>
      <c r="G56" s="130" t="s">
        <v>208</v>
      </c>
      <c r="H56" s="130"/>
      <c r="I56" s="130">
        <v>3.193333333</v>
      </c>
      <c r="J56" s="134">
        <v>4</v>
      </c>
      <c r="K56" s="134">
        <v>4.5999999999999996</v>
      </c>
      <c r="L56" s="130">
        <v>3.44</v>
      </c>
      <c r="M56" s="130">
        <v>3.31</v>
      </c>
      <c r="N56" s="130">
        <v>3.02</v>
      </c>
      <c r="O56" s="127">
        <f t="shared" si="3"/>
        <v>3.2566666666666664</v>
      </c>
      <c r="P56" s="127">
        <v>3.78</v>
      </c>
      <c r="Q56" s="127">
        <v>3.54</v>
      </c>
      <c r="R56" s="127">
        <v>3.4</v>
      </c>
      <c r="S56" s="127">
        <f t="shared" si="4"/>
        <v>3.5733333333333337</v>
      </c>
      <c r="T56" s="132">
        <f t="shared" si="2"/>
        <v>-0.10666666666666658</v>
      </c>
      <c r="U56" s="127"/>
    </row>
    <row r="57" spans="1:21" ht="140">
      <c r="A57" s="130" t="s">
        <v>202</v>
      </c>
      <c r="B57" s="130" t="s">
        <v>398</v>
      </c>
      <c r="C57" s="130" t="s">
        <v>398</v>
      </c>
      <c r="D57" s="129" t="s">
        <v>385</v>
      </c>
      <c r="E57" s="129" t="s">
        <v>399</v>
      </c>
      <c r="F57" s="130" t="s">
        <v>400</v>
      </c>
      <c r="G57" s="130" t="s">
        <v>208</v>
      </c>
      <c r="H57" s="130"/>
      <c r="I57" s="130">
        <v>1.25</v>
      </c>
      <c r="J57" s="134">
        <v>1</v>
      </c>
      <c r="K57" s="134">
        <v>1.2</v>
      </c>
      <c r="L57" s="130">
        <v>1.34</v>
      </c>
      <c r="M57" s="130">
        <v>1.32</v>
      </c>
      <c r="N57" s="130">
        <v>1.23</v>
      </c>
      <c r="O57" s="127">
        <f t="shared" si="3"/>
        <v>1.2966666666666666</v>
      </c>
      <c r="P57" s="127">
        <v>0.76</v>
      </c>
      <c r="Q57" s="127">
        <v>0.77</v>
      </c>
      <c r="R57" s="127">
        <v>0.77</v>
      </c>
      <c r="S57" s="127">
        <f t="shared" si="4"/>
        <v>0.76666666666666661</v>
      </c>
      <c r="T57" s="132">
        <f t="shared" si="2"/>
        <v>-0.23333333333333339</v>
      </c>
      <c r="U57" s="127"/>
    </row>
    <row r="58" spans="1:21" ht="160">
      <c r="A58" s="130" t="s">
        <v>202</v>
      </c>
      <c r="B58" s="130" t="s">
        <v>401</v>
      </c>
      <c r="C58" s="130" t="s">
        <v>401</v>
      </c>
      <c r="D58" s="129" t="s">
        <v>385</v>
      </c>
      <c r="E58" s="129" t="s">
        <v>402</v>
      </c>
      <c r="F58" s="130" t="s">
        <v>403</v>
      </c>
      <c r="G58" s="130" t="s">
        <v>208</v>
      </c>
      <c r="H58" s="130"/>
      <c r="I58" s="130">
        <v>0.66</v>
      </c>
      <c r="J58" s="134">
        <v>1</v>
      </c>
      <c r="K58" s="134">
        <v>1.2</v>
      </c>
      <c r="L58" s="130">
        <v>0.67</v>
      </c>
      <c r="M58" s="130">
        <v>0.78</v>
      </c>
      <c r="N58" s="130">
        <v>0.86</v>
      </c>
      <c r="O58" s="127">
        <f t="shared" si="3"/>
        <v>0.77</v>
      </c>
      <c r="P58" s="127">
        <v>0.94</v>
      </c>
      <c r="Q58" s="127">
        <v>0.86</v>
      </c>
      <c r="R58" s="127">
        <v>0.88</v>
      </c>
      <c r="S58" s="127">
        <f t="shared" si="4"/>
        <v>0.8933333333333332</v>
      </c>
      <c r="T58" s="132">
        <f t="shared" si="2"/>
        <v>-0.1066666666666668</v>
      </c>
      <c r="U58" s="127"/>
    </row>
    <row r="59" spans="1:21" ht="120">
      <c r="A59" s="130" t="s">
        <v>281</v>
      </c>
      <c r="B59" s="130" t="s">
        <v>404</v>
      </c>
      <c r="C59" s="130" t="s">
        <v>404</v>
      </c>
      <c r="D59" s="129"/>
      <c r="E59" s="130" t="s">
        <v>405</v>
      </c>
      <c r="F59" s="130"/>
      <c r="G59" s="130" t="s">
        <v>208</v>
      </c>
      <c r="H59" s="130"/>
      <c r="I59" s="130">
        <v>0.27666666670000001</v>
      </c>
      <c r="J59" s="139">
        <v>1</v>
      </c>
      <c r="K59" s="134">
        <v>1.2</v>
      </c>
      <c r="L59" s="130">
        <v>0.23</v>
      </c>
      <c r="M59" s="130">
        <v>0.24</v>
      </c>
      <c r="N59" s="130">
        <v>0.27</v>
      </c>
      <c r="O59" s="127">
        <f t="shared" si="3"/>
        <v>0.24666666666666667</v>
      </c>
      <c r="P59" s="127">
        <v>0.35</v>
      </c>
      <c r="Q59" s="127">
        <v>0.31</v>
      </c>
      <c r="R59" s="127">
        <v>0.28999999999999998</v>
      </c>
      <c r="S59" s="127">
        <f t="shared" si="4"/>
        <v>0.31666666666666665</v>
      </c>
      <c r="T59" s="132">
        <f t="shared" si="2"/>
        <v>-0.68333333333333335</v>
      </c>
      <c r="U59" s="127"/>
    </row>
    <row r="60" spans="1:21" ht="240">
      <c r="A60" s="130" t="s">
        <v>281</v>
      </c>
      <c r="B60" s="130" t="s">
        <v>406</v>
      </c>
      <c r="C60" s="130" t="s">
        <v>406</v>
      </c>
      <c r="D60" s="129"/>
      <c r="E60" s="130" t="s">
        <v>407</v>
      </c>
      <c r="F60" s="130" t="s">
        <v>408</v>
      </c>
      <c r="G60" s="130" t="s">
        <v>208</v>
      </c>
      <c r="H60" s="130"/>
      <c r="I60" s="130">
        <v>1.5556666669999999</v>
      </c>
      <c r="J60" s="134">
        <v>4</v>
      </c>
      <c r="K60" s="134">
        <v>4.5999999999999996</v>
      </c>
      <c r="L60" s="130">
        <v>1.65</v>
      </c>
      <c r="M60" s="130">
        <v>1.45</v>
      </c>
      <c r="N60" s="130">
        <v>1.56</v>
      </c>
      <c r="O60" s="127">
        <f t="shared" si="3"/>
        <v>1.5533333333333335</v>
      </c>
      <c r="P60" s="127">
        <v>1.3380000000000001</v>
      </c>
      <c r="Q60" s="127">
        <v>1.371</v>
      </c>
      <c r="R60" s="127">
        <v>1.339</v>
      </c>
      <c r="S60" s="127">
        <f t="shared" si="4"/>
        <v>1.3493333333333333</v>
      </c>
      <c r="T60" s="132">
        <f t="shared" si="2"/>
        <v>-0.66266666666666674</v>
      </c>
      <c r="U60" s="127"/>
    </row>
    <row r="61" spans="1:21" ht="200">
      <c r="A61" s="130" t="s">
        <v>281</v>
      </c>
      <c r="B61" s="130" t="s">
        <v>409</v>
      </c>
      <c r="C61" s="130" t="s">
        <v>409</v>
      </c>
      <c r="D61" s="129"/>
      <c r="E61" s="130" t="s">
        <v>410</v>
      </c>
      <c r="F61" s="130" t="s">
        <v>408</v>
      </c>
      <c r="G61" s="130" t="s">
        <v>208</v>
      </c>
      <c r="H61" s="130"/>
      <c r="I61" s="130">
        <v>0.99299999999999999</v>
      </c>
      <c r="J61" s="134">
        <v>1</v>
      </c>
      <c r="K61" s="134">
        <v>1.2</v>
      </c>
      <c r="L61" s="130">
        <v>0.99</v>
      </c>
      <c r="M61" s="130">
        <v>0.96</v>
      </c>
      <c r="N61" s="130">
        <v>0.91</v>
      </c>
      <c r="O61" s="127">
        <f t="shared" si="3"/>
        <v>0.95333333333333325</v>
      </c>
      <c r="P61" s="127">
        <v>0.76700000000000002</v>
      </c>
      <c r="Q61" s="127">
        <v>0.76700000000000002</v>
      </c>
      <c r="R61" s="127">
        <v>0.871</v>
      </c>
      <c r="S61" s="127">
        <f t="shared" si="4"/>
        <v>0.80166666666666675</v>
      </c>
      <c r="T61" s="132">
        <f t="shared" si="2"/>
        <v>-0.19833333333333325</v>
      </c>
      <c r="U61" s="127"/>
    </row>
    <row r="62" spans="1:21" ht="240">
      <c r="A62" s="130" t="s">
        <v>281</v>
      </c>
      <c r="B62" s="130" t="s">
        <v>411</v>
      </c>
      <c r="C62" s="130" t="s">
        <v>411</v>
      </c>
      <c r="D62" s="129"/>
      <c r="E62" s="130" t="s">
        <v>412</v>
      </c>
      <c r="F62" s="130" t="s">
        <v>408</v>
      </c>
      <c r="G62" s="130" t="s">
        <v>208</v>
      </c>
      <c r="H62" s="130"/>
      <c r="I62" s="130">
        <v>0.76333333329999997</v>
      </c>
      <c r="J62" s="134">
        <v>2</v>
      </c>
      <c r="K62" s="134">
        <v>2.4</v>
      </c>
      <c r="L62" s="130">
        <v>0.81</v>
      </c>
      <c r="M62" s="130">
        <v>0.75</v>
      </c>
      <c r="N62" s="130">
        <v>0.78</v>
      </c>
      <c r="O62" s="127">
        <f t="shared" si="3"/>
        <v>0.77999999999999992</v>
      </c>
      <c r="P62" s="127">
        <v>0.77</v>
      </c>
      <c r="Q62" s="127">
        <v>0.73</v>
      </c>
      <c r="R62" s="127">
        <v>0.71</v>
      </c>
      <c r="S62" s="127">
        <f t="shared" si="4"/>
        <v>0.73666666666666669</v>
      </c>
      <c r="T62" s="132">
        <f t="shared" si="2"/>
        <v>-0.6316666666666666</v>
      </c>
      <c r="U62" s="127"/>
    </row>
    <row r="63" spans="1:21" ht="200">
      <c r="A63" s="130" t="s">
        <v>281</v>
      </c>
      <c r="B63" s="130" t="s">
        <v>413</v>
      </c>
      <c r="C63" s="130" t="s">
        <v>413</v>
      </c>
      <c r="D63" s="129"/>
      <c r="E63" s="130" t="s">
        <v>414</v>
      </c>
      <c r="F63" s="130" t="s">
        <v>408</v>
      </c>
      <c r="G63" s="130" t="s">
        <v>208</v>
      </c>
      <c r="H63" s="130"/>
      <c r="I63" s="130">
        <v>0.68</v>
      </c>
      <c r="J63" s="134">
        <v>0.5</v>
      </c>
      <c r="K63" s="134">
        <v>0.65</v>
      </c>
      <c r="L63" s="130">
        <v>0.66</v>
      </c>
      <c r="M63" s="130">
        <v>0.64</v>
      </c>
      <c r="N63" s="130">
        <v>0.72</v>
      </c>
      <c r="O63" s="127">
        <f t="shared" si="3"/>
        <v>0.67333333333333334</v>
      </c>
      <c r="P63" s="127">
        <v>0.55000000000000004</v>
      </c>
      <c r="Q63" s="127">
        <v>0.63</v>
      </c>
      <c r="R63" s="127">
        <v>0.7</v>
      </c>
      <c r="S63" s="127">
        <f t="shared" si="4"/>
        <v>0.62666666666666671</v>
      </c>
      <c r="T63" s="132">
        <f t="shared" si="2"/>
        <v>0.25333333333333341</v>
      </c>
      <c r="U63" s="127"/>
    </row>
    <row r="64" spans="1:21" ht="240">
      <c r="A64" s="130" t="s">
        <v>202</v>
      </c>
      <c r="B64" s="130" t="s">
        <v>415</v>
      </c>
      <c r="C64" s="130" t="s">
        <v>415</v>
      </c>
      <c r="D64" s="129"/>
      <c r="E64" s="130" t="s">
        <v>416</v>
      </c>
      <c r="F64" s="130" t="s">
        <v>408</v>
      </c>
      <c r="G64" s="130" t="s">
        <v>208</v>
      </c>
      <c r="H64" s="130"/>
      <c r="I64" s="130">
        <v>6.2166666670000001</v>
      </c>
      <c r="J64" s="134">
        <v>4</v>
      </c>
      <c r="K64" s="134">
        <v>4.5999999999999996</v>
      </c>
      <c r="L64" s="130">
        <v>6.9</v>
      </c>
      <c r="M64" s="130">
        <v>8.15</v>
      </c>
      <c r="N64" s="130">
        <v>7.31</v>
      </c>
      <c r="O64" s="127">
        <f t="shared" si="3"/>
        <v>7.4533333333333331</v>
      </c>
      <c r="P64" s="127">
        <v>8.6999999999999993</v>
      </c>
      <c r="Q64" s="127">
        <v>7.3330000000000002</v>
      </c>
      <c r="R64" s="127">
        <v>9.8330000000000002</v>
      </c>
      <c r="S64" s="127">
        <f t="shared" si="4"/>
        <v>8.6219999999999999</v>
      </c>
      <c r="T64" s="132">
        <f t="shared" si="2"/>
        <v>1.1555</v>
      </c>
      <c r="U64" s="127"/>
    </row>
    <row r="65" spans="1:21" ht="200">
      <c r="A65" s="130" t="s">
        <v>202</v>
      </c>
      <c r="B65" s="130" t="s">
        <v>417</v>
      </c>
      <c r="C65" s="130" t="s">
        <v>417</v>
      </c>
      <c r="D65" s="129"/>
      <c r="E65" s="130" t="s">
        <v>418</v>
      </c>
      <c r="F65" s="130" t="s">
        <v>408</v>
      </c>
      <c r="G65" s="130" t="s">
        <v>208</v>
      </c>
      <c r="H65" s="130"/>
      <c r="I65" s="130">
        <v>0.49666666669999998</v>
      </c>
      <c r="J65" s="134">
        <v>0.5</v>
      </c>
      <c r="K65" s="134">
        <v>0.65</v>
      </c>
      <c r="L65" s="130">
        <v>0.62</v>
      </c>
      <c r="M65" s="130">
        <v>0.56999999999999995</v>
      </c>
      <c r="N65" s="130">
        <v>0.57999999999999996</v>
      </c>
      <c r="O65" s="127">
        <f t="shared" si="3"/>
        <v>0.59</v>
      </c>
      <c r="P65" s="127">
        <v>0.433</v>
      </c>
      <c r="Q65" s="127">
        <v>0.56699999999999995</v>
      </c>
      <c r="R65" s="127">
        <v>0.6</v>
      </c>
      <c r="S65" s="127">
        <f t="shared" si="4"/>
        <v>0.53333333333333333</v>
      </c>
      <c r="T65" s="132">
        <f t="shared" si="2"/>
        <v>6.6666666666666652E-2</v>
      </c>
      <c r="U65" s="127"/>
    </row>
    <row r="66" spans="1:21" ht="240">
      <c r="A66" s="130" t="s">
        <v>281</v>
      </c>
      <c r="B66" s="130" t="s">
        <v>419</v>
      </c>
      <c r="C66" s="130" t="s">
        <v>419</v>
      </c>
      <c r="D66" s="129"/>
      <c r="E66" s="130" t="s">
        <v>420</v>
      </c>
      <c r="F66" s="130" t="s">
        <v>408</v>
      </c>
      <c r="G66" s="130" t="s">
        <v>208</v>
      </c>
      <c r="H66" s="130"/>
      <c r="I66" s="130">
        <v>4.3966666669999999</v>
      </c>
      <c r="J66" s="134">
        <v>3</v>
      </c>
      <c r="K66" s="134">
        <v>3.45</v>
      </c>
      <c r="L66" s="130">
        <v>4.5599999999999996</v>
      </c>
      <c r="M66" s="130">
        <v>4.24</v>
      </c>
      <c r="N66" s="130">
        <v>4.55</v>
      </c>
      <c r="O66" s="127">
        <f t="shared" si="3"/>
        <v>4.45</v>
      </c>
      <c r="P66" s="127">
        <v>4.16</v>
      </c>
      <c r="Q66" s="127">
        <v>3.93</v>
      </c>
      <c r="R66" s="127">
        <v>4.09</v>
      </c>
      <c r="S66" s="127">
        <f t="shared" si="4"/>
        <v>4.0599999999999996</v>
      </c>
      <c r="T66" s="132">
        <f t="shared" ref="T66:T86" si="5">(S66-J66)/J66</f>
        <v>0.35333333333333322</v>
      </c>
      <c r="U66" s="127"/>
    </row>
    <row r="67" spans="1:21" ht="200">
      <c r="A67" s="130" t="s">
        <v>281</v>
      </c>
      <c r="B67" s="130" t="s">
        <v>421</v>
      </c>
      <c r="C67" s="130" t="s">
        <v>421</v>
      </c>
      <c r="D67" s="129"/>
      <c r="E67" s="130" t="s">
        <v>422</v>
      </c>
      <c r="F67" s="130" t="s">
        <v>408</v>
      </c>
      <c r="G67" s="130" t="s">
        <v>208</v>
      </c>
      <c r="H67" s="130"/>
      <c r="I67" s="130">
        <v>4.6633333329999997</v>
      </c>
      <c r="J67" s="134">
        <v>1</v>
      </c>
      <c r="K67" s="134">
        <v>1.2</v>
      </c>
      <c r="L67" s="130">
        <v>4.2</v>
      </c>
      <c r="M67" s="130">
        <v>4.5</v>
      </c>
      <c r="N67" s="130">
        <v>4.6399999999999997</v>
      </c>
      <c r="O67" s="127">
        <f t="shared" si="3"/>
        <v>4.4466666666666663</v>
      </c>
      <c r="P67" s="127">
        <v>3.9</v>
      </c>
      <c r="Q67" s="127">
        <v>3.97</v>
      </c>
      <c r="R67" s="127">
        <v>3.81</v>
      </c>
      <c r="S67" s="127">
        <f t="shared" si="4"/>
        <v>3.8933333333333331</v>
      </c>
      <c r="T67" s="132">
        <f t="shared" si="5"/>
        <v>2.8933333333333331</v>
      </c>
      <c r="U67" s="127"/>
    </row>
    <row r="68" spans="1:21" ht="240">
      <c r="A68" s="130" t="s">
        <v>281</v>
      </c>
      <c r="B68" s="130" t="s">
        <v>423</v>
      </c>
      <c r="C68" s="130" t="s">
        <v>423</v>
      </c>
      <c r="D68" s="129"/>
      <c r="E68" s="130" t="s">
        <v>424</v>
      </c>
      <c r="F68" s="130" t="s">
        <v>408</v>
      </c>
      <c r="G68" s="130" t="s">
        <v>208</v>
      </c>
      <c r="H68" s="130"/>
      <c r="I68" s="130">
        <v>3.1233333330000002</v>
      </c>
      <c r="J68" s="134">
        <v>4</v>
      </c>
      <c r="K68" s="134">
        <v>4.5999999999999996</v>
      </c>
      <c r="L68" s="130">
        <v>4.1100000000000003</v>
      </c>
      <c r="M68" s="130">
        <v>3.83</v>
      </c>
      <c r="N68" s="130">
        <v>3.82</v>
      </c>
      <c r="O68" s="127">
        <f t="shared" si="3"/>
        <v>3.92</v>
      </c>
      <c r="P68" s="127" t="s">
        <v>425</v>
      </c>
      <c r="Q68" s="127" t="s">
        <v>425</v>
      </c>
      <c r="R68" s="127" t="s">
        <v>425</v>
      </c>
      <c r="S68" s="127" t="e">
        <f t="shared" si="4"/>
        <v>#DIV/0!</v>
      </c>
      <c r="T68" s="132" t="e">
        <f t="shared" si="5"/>
        <v>#DIV/0!</v>
      </c>
      <c r="U68" s="127"/>
    </row>
    <row r="69" spans="1:21" ht="200">
      <c r="A69" s="130" t="s">
        <v>281</v>
      </c>
      <c r="B69" s="130" t="s">
        <v>426</v>
      </c>
      <c r="C69" s="130" t="s">
        <v>426</v>
      </c>
      <c r="D69" s="129"/>
      <c r="E69" s="130" t="s">
        <v>427</v>
      </c>
      <c r="F69" s="130" t="s">
        <v>408</v>
      </c>
      <c r="G69" s="130" t="s">
        <v>208</v>
      </c>
      <c r="H69" s="130"/>
      <c r="I69" s="130">
        <v>0.22666666669999999</v>
      </c>
      <c r="J69" s="134">
        <v>1</v>
      </c>
      <c r="K69" s="134">
        <v>1.2</v>
      </c>
      <c r="L69" s="130">
        <v>0.27</v>
      </c>
      <c r="M69" s="130">
        <v>0.24</v>
      </c>
      <c r="N69" s="130">
        <v>0.25</v>
      </c>
      <c r="O69" s="127">
        <f t="shared" si="3"/>
        <v>0.25333333333333335</v>
      </c>
      <c r="P69" s="127" t="s">
        <v>425</v>
      </c>
      <c r="Q69" s="127" t="s">
        <v>425</v>
      </c>
      <c r="R69" s="127" t="s">
        <v>425</v>
      </c>
      <c r="S69" s="127" t="e">
        <f t="shared" si="4"/>
        <v>#DIV/0!</v>
      </c>
      <c r="T69" s="132" t="e">
        <f t="shared" si="5"/>
        <v>#DIV/0!</v>
      </c>
      <c r="U69" s="127"/>
    </row>
    <row r="70" spans="1:21" ht="300">
      <c r="A70" s="130" t="s">
        <v>202</v>
      </c>
      <c r="B70" s="130" t="s">
        <v>428</v>
      </c>
      <c r="C70" s="130" t="s">
        <v>428</v>
      </c>
      <c r="D70" s="129"/>
      <c r="E70" s="130" t="s">
        <v>429</v>
      </c>
      <c r="F70" s="135" t="s">
        <v>408</v>
      </c>
      <c r="G70" s="130" t="s">
        <v>208</v>
      </c>
      <c r="H70" s="130"/>
      <c r="I70" s="130">
        <v>1.0373333330000001</v>
      </c>
      <c r="J70" s="134">
        <v>1.5</v>
      </c>
      <c r="K70" s="134">
        <v>1.8</v>
      </c>
      <c r="L70" s="130">
        <v>0.77600000000000002</v>
      </c>
      <c r="M70" s="130">
        <v>0.82599999999999996</v>
      </c>
      <c r="N70" s="130">
        <v>0.88100000000000001</v>
      </c>
      <c r="O70" s="127">
        <f t="shared" si="3"/>
        <v>0.82766666666666655</v>
      </c>
      <c r="P70" s="127">
        <v>0.82199999999999995</v>
      </c>
      <c r="Q70" s="127">
        <v>0.76800000000000002</v>
      </c>
      <c r="R70" s="127">
        <v>0.83599999999999997</v>
      </c>
      <c r="S70" s="127">
        <f t="shared" si="4"/>
        <v>0.80866666666666653</v>
      </c>
      <c r="T70" s="132">
        <f t="shared" si="5"/>
        <v>-0.46088888888888896</v>
      </c>
      <c r="U70" s="127"/>
    </row>
    <row r="71" spans="1:21" ht="180">
      <c r="A71" s="130" t="s">
        <v>202</v>
      </c>
      <c r="B71" s="130" t="s">
        <v>430</v>
      </c>
      <c r="C71" s="130" t="s">
        <v>430</v>
      </c>
      <c r="D71" s="129"/>
      <c r="E71" s="130" t="s">
        <v>431</v>
      </c>
      <c r="F71" s="135" t="s">
        <v>408</v>
      </c>
      <c r="G71" s="130" t="s">
        <v>208</v>
      </c>
      <c r="H71" s="130"/>
      <c r="I71" s="130">
        <v>0.88200000000000001</v>
      </c>
      <c r="J71" s="134">
        <v>1</v>
      </c>
      <c r="K71" s="134">
        <v>1.2</v>
      </c>
      <c r="L71" s="130">
        <v>0.74299999999999999</v>
      </c>
      <c r="M71" s="130">
        <v>0.76</v>
      </c>
      <c r="N71" s="130">
        <v>0.73099999999999998</v>
      </c>
      <c r="O71" s="127">
        <f t="shared" si="3"/>
        <v>0.7446666666666667</v>
      </c>
      <c r="P71" s="127">
        <v>0.71</v>
      </c>
      <c r="Q71" s="127">
        <v>0.77</v>
      </c>
      <c r="R71" s="127">
        <v>0.67</v>
      </c>
      <c r="S71" s="127">
        <f t="shared" si="4"/>
        <v>0.71666666666666667</v>
      </c>
      <c r="T71" s="132">
        <f t="shared" si="5"/>
        <v>-0.28333333333333333</v>
      </c>
      <c r="U71" s="127"/>
    </row>
    <row r="72" spans="1:21" ht="240">
      <c r="A72" s="130" t="s">
        <v>281</v>
      </c>
      <c r="B72" s="130" t="s">
        <v>432</v>
      </c>
      <c r="C72" s="130" t="s">
        <v>432</v>
      </c>
      <c r="D72" s="129"/>
      <c r="E72" s="130" t="s">
        <v>433</v>
      </c>
      <c r="F72" s="130" t="s">
        <v>408</v>
      </c>
      <c r="G72" s="130" t="s">
        <v>208</v>
      </c>
      <c r="H72" s="130"/>
      <c r="I72" s="130">
        <v>1.0633333330000001</v>
      </c>
      <c r="J72" s="134">
        <v>1.5</v>
      </c>
      <c r="K72" s="134">
        <v>1.8</v>
      </c>
      <c r="L72" s="130">
        <v>1.08</v>
      </c>
      <c r="M72" s="130">
        <v>1</v>
      </c>
      <c r="N72" s="130">
        <v>1.07</v>
      </c>
      <c r="O72" s="127">
        <f t="shared" si="3"/>
        <v>1.05</v>
      </c>
      <c r="P72" s="127">
        <v>1.0900000000000001</v>
      </c>
      <c r="Q72" s="127">
        <v>1.1000000000000001</v>
      </c>
      <c r="R72" s="127">
        <v>1.02</v>
      </c>
      <c r="S72" s="127">
        <f t="shared" si="4"/>
        <v>1.07</v>
      </c>
      <c r="T72" s="132">
        <f t="shared" si="5"/>
        <v>-0.28666666666666663</v>
      </c>
      <c r="U72" s="127"/>
    </row>
    <row r="73" spans="1:21" ht="280">
      <c r="A73" s="130" t="s">
        <v>202</v>
      </c>
      <c r="B73" s="130" t="s">
        <v>434</v>
      </c>
      <c r="C73" s="130" t="s">
        <v>434</v>
      </c>
      <c r="D73" s="129" t="s">
        <v>435</v>
      </c>
      <c r="E73" s="130" t="s">
        <v>436</v>
      </c>
      <c r="F73" s="130" t="s">
        <v>437</v>
      </c>
      <c r="G73" s="130" t="s">
        <v>208</v>
      </c>
      <c r="H73" s="130"/>
      <c r="I73" s="130">
        <v>14.176666669999999</v>
      </c>
      <c r="J73" s="134">
        <v>12</v>
      </c>
      <c r="K73" s="134">
        <v>12.6</v>
      </c>
      <c r="L73" s="130">
        <v>13.34</v>
      </c>
      <c r="M73" s="130">
        <v>13.51</v>
      </c>
      <c r="N73" s="130">
        <v>12.09</v>
      </c>
      <c r="O73" s="127">
        <f t="shared" si="3"/>
        <v>12.979999999999999</v>
      </c>
      <c r="P73" s="127">
        <v>10.36</v>
      </c>
      <c r="Q73" s="127">
        <v>11.4</v>
      </c>
      <c r="R73" s="127">
        <v>12.99</v>
      </c>
      <c r="S73" s="127">
        <f t="shared" si="4"/>
        <v>11.583333333333334</v>
      </c>
      <c r="T73" s="132">
        <f t="shared" si="5"/>
        <v>-3.4722222222222175E-2</v>
      </c>
      <c r="U73" s="127"/>
    </row>
    <row r="74" spans="1:21" ht="280">
      <c r="A74" s="130" t="s">
        <v>202</v>
      </c>
      <c r="B74" s="130" t="s">
        <v>438</v>
      </c>
      <c r="C74" s="130" t="s">
        <v>438</v>
      </c>
      <c r="D74" s="129"/>
      <c r="E74" s="130" t="s">
        <v>439</v>
      </c>
      <c r="F74" s="130" t="s">
        <v>408</v>
      </c>
      <c r="G74" s="130" t="s">
        <v>208</v>
      </c>
      <c r="H74" s="130"/>
      <c r="I74" s="130">
        <v>11.153333330000001</v>
      </c>
      <c r="J74" s="134">
        <v>10</v>
      </c>
      <c r="K74" s="134">
        <v>10.5</v>
      </c>
      <c r="L74" s="130">
        <v>11.83</v>
      </c>
      <c r="M74" s="130">
        <v>10.55</v>
      </c>
      <c r="N74" s="130">
        <v>11.76</v>
      </c>
      <c r="O74" s="127">
        <f t="shared" si="3"/>
        <v>11.38</v>
      </c>
      <c r="P74" s="127">
        <v>11.94</v>
      </c>
      <c r="Q74" s="127">
        <v>12.46</v>
      </c>
      <c r="R74" s="127">
        <v>12.98</v>
      </c>
      <c r="S74" s="127">
        <f t="shared" si="4"/>
        <v>12.459999999999999</v>
      </c>
      <c r="T74" s="132">
        <f t="shared" si="5"/>
        <v>0.24599999999999991</v>
      </c>
      <c r="U74" s="127"/>
    </row>
    <row r="75" spans="1:21" ht="180">
      <c r="A75" s="130" t="s">
        <v>202</v>
      </c>
      <c r="B75" s="130" t="s">
        <v>440</v>
      </c>
      <c r="C75" s="130" t="s">
        <v>440</v>
      </c>
      <c r="D75" s="129"/>
      <c r="E75" s="130" t="s">
        <v>441</v>
      </c>
      <c r="F75" s="130" t="s">
        <v>408</v>
      </c>
      <c r="G75" s="130" t="s">
        <v>208</v>
      </c>
      <c r="H75" s="130"/>
      <c r="I75" s="130">
        <v>0.44666666669999999</v>
      </c>
      <c r="J75" s="134">
        <v>1</v>
      </c>
      <c r="K75" s="134">
        <v>1.2</v>
      </c>
      <c r="L75" s="130">
        <v>0.24</v>
      </c>
      <c r="M75" s="130">
        <v>0.35</v>
      </c>
      <c r="N75" s="130">
        <v>0.33</v>
      </c>
      <c r="O75" s="127">
        <f t="shared" si="3"/>
        <v>0.30666666666666664</v>
      </c>
      <c r="P75" s="127">
        <v>0.23</v>
      </c>
      <c r="Q75" s="127">
        <v>0.22</v>
      </c>
      <c r="R75" s="127">
        <v>0.27</v>
      </c>
      <c r="S75" s="127">
        <f t="shared" si="4"/>
        <v>0.24</v>
      </c>
      <c r="T75" s="132">
        <f t="shared" si="5"/>
        <v>-0.76</v>
      </c>
      <c r="U75" s="127"/>
    </row>
    <row r="76" spans="1:21" ht="220">
      <c r="A76" s="130" t="s">
        <v>202</v>
      </c>
      <c r="B76" s="130" t="s">
        <v>442</v>
      </c>
      <c r="C76" s="130" t="s">
        <v>442</v>
      </c>
      <c r="D76" s="129"/>
      <c r="E76" s="130" t="s">
        <v>443</v>
      </c>
      <c r="F76" s="130" t="s">
        <v>444</v>
      </c>
      <c r="G76" s="130" t="s">
        <v>208</v>
      </c>
      <c r="H76" s="130"/>
      <c r="I76" s="130">
        <v>0.51666666670000005</v>
      </c>
      <c r="J76" s="134">
        <v>2</v>
      </c>
      <c r="K76" s="134">
        <v>2.4</v>
      </c>
      <c r="L76" s="130">
        <v>0.54</v>
      </c>
      <c r="M76" s="130">
        <v>0.43</v>
      </c>
      <c r="N76" s="130">
        <v>0.53</v>
      </c>
      <c r="O76" s="127">
        <f t="shared" si="3"/>
        <v>0.5</v>
      </c>
      <c r="P76" s="127">
        <v>0.56999999999999995</v>
      </c>
      <c r="Q76" s="127">
        <v>0.64</v>
      </c>
      <c r="R76" s="127">
        <v>0.52</v>
      </c>
      <c r="S76" s="127">
        <f t="shared" si="4"/>
        <v>0.57666666666666666</v>
      </c>
      <c r="T76" s="132">
        <f t="shared" si="5"/>
        <v>-0.71166666666666667</v>
      </c>
      <c r="U76" s="127"/>
    </row>
    <row r="77" spans="1:21" ht="160">
      <c r="A77" s="130" t="s">
        <v>202</v>
      </c>
      <c r="B77" s="130" t="s">
        <v>445</v>
      </c>
      <c r="C77" s="130" t="s">
        <v>445</v>
      </c>
      <c r="D77" s="129"/>
      <c r="E77" s="130" t="s">
        <v>446</v>
      </c>
      <c r="F77" s="130" t="s">
        <v>444</v>
      </c>
      <c r="G77" s="130" t="s">
        <v>208</v>
      </c>
      <c r="H77" s="130"/>
      <c r="I77" s="130">
        <v>0.36333333330000001</v>
      </c>
      <c r="J77" s="134">
        <v>1</v>
      </c>
      <c r="K77" s="134">
        <v>1.2</v>
      </c>
      <c r="L77" s="130">
        <v>0.37</v>
      </c>
      <c r="M77" s="130">
        <v>0.37</v>
      </c>
      <c r="N77" s="130">
        <v>0.3</v>
      </c>
      <c r="O77" s="127">
        <f t="shared" si="3"/>
        <v>0.34666666666666668</v>
      </c>
      <c r="P77" s="127">
        <v>0.3</v>
      </c>
      <c r="Q77" s="127">
        <v>0.34</v>
      </c>
      <c r="R77" s="127">
        <v>0.34</v>
      </c>
      <c r="S77" s="127">
        <f t="shared" si="4"/>
        <v>0.32666666666666666</v>
      </c>
      <c r="T77" s="132">
        <f t="shared" si="5"/>
        <v>-0.67333333333333334</v>
      </c>
      <c r="U77" s="127"/>
    </row>
    <row r="78" spans="1:21" ht="320">
      <c r="A78" s="130" t="s">
        <v>202</v>
      </c>
      <c r="B78" s="130" t="s">
        <v>447</v>
      </c>
      <c r="C78" s="130" t="s">
        <v>447</v>
      </c>
      <c r="D78" s="129"/>
      <c r="E78" s="130" t="s">
        <v>448</v>
      </c>
      <c r="F78" s="130" t="s">
        <v>408</v>
      </c>
      <c r="G78" s="130" t="s">
        <v>208</v>
      </c>
      <c r="H78" s="130"/>
      <c r="I78" s="130">
        <v>0.74266666670000003</v>
      </c>
      <c r="J78" s="134">
        <v>2</v>
      </c>
      <c r="K78" s="134">
        <v>2.4</v>
      </c>
      <c r="L78" s="130">
        <v>0.7</v>
      </c>
      <c r="M78" s="130">
        <v>0.8</v>
      </c>
      <c r="N78" s="130">
        <v>0.86699999999999999</v>
      </c>
      <c r="O78" s="127">
        <f t="shared" si="3"/>
        <v>0.78900000000000003</v>
      </c>
      <c r="P78" s="127">
        <v>0.76600000000000001</v>
      </c>
      <c r="Q78" s="127">
        <v>0.79900000000000004</v>
      </c>
      <c r="R78" s="127">
        <v>0.93100000000000005</v>
      </c>
      <c r="S78" s="127">
        <f t="shared" si="4"/>
        <v>0.83199999999999996</v>
      </c>
      <c r="T78" s="132">
        <f t="shared" si="5"/>
        <v>-0.58400000000000007</v>
      </c>
      <c r="U78" s="127"/>
    </row>
    <row r="79" spans="1:21" ht="220">
      <c r="A79" s="130" t="s">
        <v>202</v>
      </c>
      <c r="B79" s="130" t="s">
        <v>449</v>
      </c>
      <c r="C79" s="130" t="s">
        <v>449</v>
      </c>
      <c r="D79" s="129"/>
      <c r="E79" s="130" t="s">
        <v>450</v>
      </c>
      <c r="F79" s="130" t="s">
        <v>408</v>
      </c>
      <c r="G79" s="130" t="s">
        <v>208</v>
      </c>
      <c r="H79" s="130"/>
      <c r="I79" s="130">
        <v>0.316</v>
      </c>
      <c r="J79" s="134">
        <v>1</v>
      </c>
      <c r="K79" s="134">
        <v>1.2</v>
      </c>
      <c r="L79" s="130">
        <v>0.433</v>
      </c>
      <c r="M79" s="130">
        <v>0.27700000000000002</v>
      </c>
      <c r="N79" s="130">
        <v>0.33300000000000002</v>
      </c>
      <c r="O79" s="127">
        <f t="shared" si="3"/>
        <v>0.34766666666666662</v>
      </c>
      <c r="P79" s="127">
        <v>0.3</v>
      </c>
      <c r="Q79" s="127">
        <v>0.39900000000000002</v>
      </c>
      <c r="R79" s="127">
        <v>0.3</v>
      </c>
      <c r="S79" s="127">
        <f t="shared" si="4"/>
        <v>0.33300000000000002</v>
      </c>
      <c r="T79" s="132">
        <f t="shared" si="5"/>
        <v>-0.66700000000000004</v>
      </c>
      <c r="U79" s="127"/>
    </row>
    <row r="80" spans="1:21" ht="240">
      <c r="A80" s="130" t="s">
        <v>281</v>
      </c>
      <c r="B80" s="130" t="s">
        <v>451</v>
      </c>
      <c r="C80" s="130" t="s">
        <v>451</v>
      </c>
      <c r="D80" s="129"/>
      <c r="E80" s="130" t="s">
        <v>452</v>
      </c>
      <c r="F80" s="130" t="s">
        <v>453</v>
      </c>
      <c r="G80" s="130" t="s">
        <v>208</v>
      </c>
      <c r="H80" s="130"/>
      <c r="I80" s="130">
        <v>4.32</v>
      </c>
      <c r="J80" s="134">
        <v>4</v>
      </c>
      <c r="K80" s="134">
        <v>4.5999999999999996</v>
      </c>
      <c r="L80" s="130">
        <v>5.54</v>
      </c>
      <c r="M80" s="130">
        <v>7.89</v>
      </c>
      <c r="N80" s="130">
        <v>7.72</v>
      </c>
      <c r="O80" s="127">
        <f t="shared" si="3"/>
        <v>7.05</v>
      </c>
      <c r="P80" s="127" t="s">
        <v>425</v>
      </c>
      <c r="Q80" s="127" t="s">
        <v>425</v>
      </c>
      <c r="R80" s="127" t="s">
        <v>425</v>
      </c>
      <c r="S80" s="127" t="s">
        <v>425</v>
      </c>
      <c r="T80" s="132" t="e">
        <f t="shared" si="5"/>
        <v>#VALUE!</v>
      </c>
      <c r="U80" s="127"/>
    </row>
    <row r="81" spans="1:21" ht="200">
      <c r="A81" s="130" t="s">
        <v>281</v>
      </c>
      <c r="B81" s="130" t="s">
        <v>454</v>
      </c>
      <c r="C81" s="130" t="s">
        <v>454</v>
      </c>
      <c r="D81" s="129"/>
      <c r="E81" s="130" t="s">
        <v>455</v>
      </c>
      <c r="F81" s="130" t="s">
        <v>453</v>
      </c>
      <c r="G81" s="130" t="s">
        <v>208</v>
      </c>
      <c r="H81" s="130"/>
      <c r="I81" s="130">
        <v>0.3</v>
      </c>
      <c r="J81" s="134">
        <v>1</v>
      </c>
      <c r="K81" s="134">
        <v>1.2</v>
      </c>
      <c r="L81" s="130">
        <v>0.24</v>
      </c>
      <c r="M81" s="130">
        <v>0.22</v>
      </c>
      <c r="N81" s="130">
        <v>0.24</v>
      </c>
      <c r="O81" s="127">
        <f t="shared" si="3"/>
        <v>0.23333333333333331</v>
      </c>
      <c r="P81" s="127" t="s">
        <v>425</v>
      </c>
      <c r="Q81" s="127" t="s">
        <v>425</v>
      </c>
      <c r="R81" s="127" t="s">
        <v>425</v>
      </c>
      <c r="S81" s="127" t="s">
        <v>425</v>
      </c>
      <c r="T81" s="132" t="e">
        <f t="shared" si="5"/>
        <v>#VALUE!</v>
      </c>
      <c r="U81" s="127"/>
    </row>
    <row r="82" spans="1:21" ht="280">
      <c r="A82" s="130" t="s">
        <v>281</v>
      </c>
      <c r="B82" s="130" t="s">
        <v>456</v>
      </c>
      <c r="C82" s="130" t="s">
        <v>456</v>
      </c>
      <c r="D82" s="129"/>
      <c r="E82" s="130" t="s">
        <v>457</v>
      </c>
      <c r="F82" s="130" t="s">
        <v>408</v>
      </c>
      <c r="G82" s="130" t="s">
        <v>208</v>
      </c>
      <c r="H82" s="130"/>
      <c r="I82" s="130">
        <v>5.516666667</v>
      </c>
      <c r="J82" s="134">
        <v>3</v>
      </c>
      <c r="K82" s="134">
        <v>3.45</v>
      </c>
      <c r="L82" s="130">
        <v>5.72</v>
      </c>
      <c r="M82" s="130">
        <v>5.59</v>
      </c>
      <c r="N82" s="130">
        <v>5.75</v>
      </c>
      <c r="O82" s="127">
        <f t="shared" si="3"/>
        <v>5.6866666666666665</v>
      </c>
      <c r="P82" s="127" t="s">
        <v>425</v>
      </c>
      <c r="Q82" s="127" t="s">
        <v>425</v>
      </c>
      <c r="R82" s="127" t="s">
        <v>425</v>
      </c>
      <c r="S82" s="127" t="s">
        <v>425</v>
      </c>
      <c r="T82" s="132" t="e">
        <f t="shared" si="5"/>
        <v>#VALUE!</v>
      </c>
      <c r="U82" s="127"/>
    </row>
    <row r="83" spans="1:21" ht="220">
      <c r="A83" s="130" t="s">
        <v>281</v>
      </c>
      <c r="B83" s="130" t="s">
        <v>458</v>
      </c>
      <c r="C83" s="130" t="s">
        <v>458</v>
      </c>
      <c r="D83" s="129"/>
      <c r="E83" s="130" t="s">
        <v>459</v>
      </c>
      <c r="F83" s="130" t="s">
        <v>408</v>
      </c>
      <c r="G83" s="130" t="s">
        <v>208</v>
      </c>
      <c r="H83" s="130"/>
      <c r="I83" s="130">
        <v>0.22333333329999999</v>
      </c>
      <c r="J83" s="134">
        <v>1</v>
      </c>
      <c r="K83" s="134">
        <v>1.2</v>
      </c>
      <c r="L83" s="130">
        <v>0.11</v>
      </c>
      <c r="M83" s="130">
        <v>0.14000000000000001</v>
      </c>
      <c r="N83" s="130">
        <v>0.16</v>
      </c>
      <c r="O83" s="127">
        <f t="shared" si="3"/>
        <v>0.13666666666666669</v>
      </c>
      <c r="P83" s="127" t="s">
        <v>425</v>
      </c>
      <c r="Q83" s="127" t="s">
        <v>425</v>
      </c>
      <c r="R83" s="127" t="s">
        <v>425</v>
      </c>
      <c r="S83" s="127" t="s">
        <v>425</v>
      </c>
      <c r="T83" s="132" t="e">
        <f t="shared" si="5"/>
        <v>#VALUE!</v>
      </c>
      <c r="U83" s="127"/>
    </row>
    <row r="84" spans="1:21" ht="240">
      <c r="A84" s="130" t="s">
        <v>281</v>
      </c>
      <c r="B84" s="130" t="s">
        <v>460</v>
      </c>
      <c r="C84" s="130" t="s">
        <v>460</v>
      </c>
      <c r="D84" s="129"/>
      <c r="E84" s="130" t="s">
        <v>461</v>
      </c>
      <c r="F84" s="130" t="s">
        <v>408</v>
      </c>
      <c r="G84" s="130" t="s">
        <v>208</v>
      </c>
      <c r="H84" s="130"/>
      <c r="I84" s="130">
        <v>6.8666666669999996</v>
      </c>
      <c r="J84" s="134">
        <v>4</v>
      </c>
      <c r="K84" s="134">
        <v>4.5999999999999996</v>
      </c>
      <c r="L84" s="130">
        <v>8.75</v>
      </c>
      <c r="M84" s="130">
        <v>8.18</v>
      </c>
      <c r="N84" s="130">
        <v>8.2799999999999994</v>
      </c>
      <c r="O84" s="127">
        <f t="shared" si="3"/>
        <v>8.4033333333333342</v>
      </c>
      <c r="P84" s="127" t="s">
        <v>425</v>
      </c>
      <c r="Q84" s="127" t="s">
        <v>425</v>
      </c>
      <c r="R84" s="127" t="s">
        <v>425</v>
      </c>
      <c r="S84" s="127" t="s">
        <v>425</v>
      </c>
      <c r="T84" s="132" t="e">
        <f t="shared" si="5"/>
        <v>#VALUE!</v>
      </c>
      <c r="U84" s="127"/>
    </row>
    <row r="85" spans="1:21" ht="180">
      <c r="A85" s="130" t="s">
        <v>281</v>
      </c>
      <c r="B85" s="130" t="s">
        <v>462</v>
      </c>
      <c r="C85" s="130" t="s">
        <v>462</v>
      </c>
      <c r="D85" s="129"/>
      <c r="E85" s="130" t="s">
        <v>463</v>
      </c>
      <c r="F85" s="130" t="s">
        <v>408</v>
      </c>
      <c r="G85" s="130" t="s">
        <v>208</v>
      </c>
      <c r="H85" s="130"/>
      <c r="I85" s="130">
        <v>0.74666666670000004</v>
      </c>
      <c r="J85" s="134">
        <v>1</v>
      </c>
      <c r="K85" s="134">
        <v>1.2</v>
      </c>
      <c r="L85" s="130">
        <v>0.84</v>
      </c>
      <c r="M85" s="130">
        <v>0.74</v>
      </c>
      <c r="N85" s="130">
        <v>0.76</v>
      </c>
      <c r="O85" s="127">
        <f t="shared" si="3"/>
        <v>0.77999999999999992</v>
      </c>
      <c r="P85" s="127" t="s">
        <v>425</v>
      </c>
      <c r="Q85" s="127" t="s">
        <v>425</v>
      </c>
      <c r="R85" s="127" t="s">
        <v>425</v>
      </c>
      <c r="S85" s="127" t="s">
        <v>425</v>
      </c>
      <c r="T85" s="132" t="e">
        <f t="shared" si="5"/>
        <v>#VALUE!</v>
      </c>
      <c r="U85" s="127"/>
    </row>
    <row r="86" spans="1:21" ht="240">
      <c r="A86" s="130" t="s">
        <v>281</v>
      </c>
      <c r="B86" s="130" t="s">
        <v>464</v>
      </c>
      <c r="C86" s="130" t="s">
        <v>464</v>
      </c>
      <c r="D86" s="129"/>
      <c r="E86" s="130" t="s">
        <v>465</v>
      </c>
      <c r="F86" s="130" t="s">
        <v>408</v>
      </c>
      <c r="G86" s="130" t="s">
        <v>208</v>
      </c>
      <c r="H86" s="130"/>
      <c r="I86" s="130">
        <v>2.1333333329999999</v>
      </c>
      <c r="J86" s="134">
        <v>4</v>
      </c>
      <c r="K86" s="134">
        <v>4.5999999999999996</v>
      </c>
      <c r="L86" s="130">
        <v>2.95</v>
      </c>
      <c r="M86" s="130">
        <v>2.91</v>
      </c>
      <c r="N86" s="130">
        <v>2.61</v>
      </c>
      <c r="O86" s="127">
        <f t="shared" si="3"/>
        <v>2.8233333333333337</v>
      </c>
      <c r="P86" s="127" t="s">
        <v>425</v>
      </c>
      <c r="Q86" s="127" t="s">
        <v>425</v>
      </c>
      <c r="R86" s="127" t="s">
        <v>425</v>
      </c>
      <c r="S86" s="127" t="s">
        <v>425</v>
      </c>
      <c r="T86" s="132" t="e">
        <f t="shared" si="5"/>
        <v>#VALUE!</v>
      </c>
      <c r="U86" s="127"/>
    </row>
    <row r="87" spans="1:21" ht="200">
      <c r="A87" s="130" t="s">
        <v>281</v>
      </c>
      <c r="B87" s="130" t="s">
        <v>466</v>
      </c>
      <c r="C87" s="130" t="s">
        <v>466</v>
      </c>
      <c r="D87" s="129"/>
      <c r="E87" s="130" t="s">
        <v>467</v>
      </c>
      <c r="F87" s="130" t="s">
        <v>408</v>
      </c>
      <c r="G87" s="130" t="s">
        <v>208</v>
      </c>
      <c r="H87" s="130"/>
      <c r="I87" s="130">
        <v>0.24333333330000001</v>
      </c>
      <c r="J87" s="134">
        <v>1</v>
      </c>
      <c r="K87" s="134">
        <v>1.2</v>
      </c>
      <c r="L87" s="130">
        <v>0.22</v>
      </c>
      <c r="M87" s="130">
        <v>0.25</v>
      </c>
      <c r="N87" s="130">
        <v>0.23</v>
      </c>
      <c r="O87" s="127">
        <f t="shared" si="3"/>
        <v>0.23333333333333331</v>
      </c>
      <c r="P87" s="127" t="s">
        <v>425</v>
      </c>
      <c r="Q87" s="127" t="s">
        <v>425</v>
      </c>
      <c r="R87" s="127" t="s">
        <v>425</v>
      </c>
      <c r="S87" s="127" t="s">
        <v>425</v>
      </c>
      <c r="T87" s="132" t="e">
        <f>(S87-O87)/O87</f>
        <v>#VALUE!</v>
      </c>
      <c r="U87" s="127"/>
    </row>
    <row r="88" spans="1:21">
      <c r="H88" s="81"/>
      <c r="J88" s="82"/>
      <c r="K88" s="82"/>
      <c r="T88" s="83"/>
    </row>
    <row r="89" spans="1:21">
      <c r="H89" s="81"/>
      <c r="J89" s="82"/>
      <c r="K89" s="82"/>
      <c r="T89" s="83"/>
    </row>
    <row r="90" spans="1:21">
      <c r="H90" s="81"/>
      <c r="J90" s="82"/>
      <c r="K90" s="82"/>
      <c r="T90" s="83"/>
    </row>
    <row r="91" spans="1:21">
      <c r="H91" s="81"/>
      <c r="J91" s="82"/>
      <c r="K91" s="82"/>
      <c r="T91" s="83"/>
    </row>
    <row r="92" spans="1:21">
      <c r="H92" s="81"/>
      <c r="J92" s="82"/>
      <c r="K92" s="82"/>
      <c r="T92" s="83"/>
    </row>
    <row r="93" spans="1:21">
      <c r="H93" s="81"/>
      <c r="J93" s="82"/>
      <c r="K93" s="82"/>
      <c r="T93" s="83"/>
    </row>
    <row r="94" spans="1:21">
      <c r="H94" s="81"/>
      <c r="J94" s="82"/>
      <c r="K94" s="82"/>
      <c r="T94" s="83"/>
    </row>
    <row r="95" spans="1:21">
      <c r="H95" s="81"/>
      <c r="J95" s="82"/>
      <c r="K95" s="82"/>
      <c r="T95" s="83"/>
    </row>
    <row r="96" spans="1:21">
      <c r="H96" s="81"/>
      <c r="J96" s="82"/>
      <c r="K96" s="82"/>
      <c r="T96" s="83"/>
    </row>
    <row r="97" spans="8:20">
      <c r="H97" s="81"/>
      <c r="J97" s="82"/>
      <c r="K97" s="82"/>
      <c r="T97" s="83"/>
    </row>
    <row r="98" spans="8:20">
      <c r="H98" s="81"/>
      <c r="J98" s="82"/>
      <c r="K98" s="82"/>
      <c r="T98" s="83"/>
    </row>
    <row r="99" spans="8:20">
      <c r="H99" s="81"/>
      <c r="J99" s="82"/>
      <c r="K99" s="82"/>
      <c r="T99" s="83"/>
    </row>
    <row r="100" spans="8:20">
      <c r="H100" s="81"/>
      <c r="J100" s="82"/>
      <c r="K100" s="82"/>
      <c r="T100" s="83"/>
    </row>
    <row r="101" spans="8:20">
      <c r="H101" s="81"/>
      <c r="J101" s="82"/>
      <c r="K101" s="82"/>
      <c r="T101" s="83"/>
    </row>
    <row r="102" spans="8:20">
      <c r="H102" s="81"/>
      <c r="J102" s="82"/>
      <c r="K102" s="82"/>
      <c r="T102" s="83"/>
    </row>
    <row r="103" spans="8:20">
      <c r="H103" s="81"/>
      <c r="J103" s="82"/>
      <c r="K103" s="82"/>
      <c r="T103" s="83"/>
    </row>
    <row r="104" spans="8:20">
      <c r="H104" s="81"/>
      <c r="J104" s="82"/>
      <c r="K104" s="82"/>
      <c r="T104" s="83"/>
    </row>
    <row r="105" spans="8:20">
      <c r="H105" s="81"/>
      <c r="J105" s="82"/>
      <c r="K105" s="82"/>
      <c r="T105" s="83"/>
    </row>
    <row r="106" spans="8:20">
      <c r="H106" s="81"/>
      <c r="J106" s="82"/>
      <c r="K106" s="82"/>
      <c r="T106" s="83"/>
    </row>
    <row r="107" spans="8:20">
      <c r="H107" s="81"/>
      <c r="J107" s="82"/>
      <c r="K107" s="82"/>
      <c r="T107" s="83"/>
    </row>
    <row r="108" spans="8:20">
      <c r="H108" s="81"/>
      <c r="J108" s="82"/>
      <c r="K108" s="82"/>
      <c r="T108" s="83"/>
    </row>
    <row r="109" spans="8:20">
      <c r="H109" s="81"/>
      <c r="J109" s="82"/>
      <c r="K109" s="82"/>
      <c r="T109" s="83"/>
    </row>
    <row r="110" spans="8:20">
      <c r="H110" s="81"/>
      <c r="J110" s="82"/>
      <c r="K110" s="82"/>
      <c r="T110" s="83"/>
    </row>
    <row r="111" spans="8:20">
      <c r="H111" s="81"/>
      <c r="J111" s="82"/>
      <c r="K111" s="82"/>
      <c r="T111" s="83"/>
    </row>
    <row r="112" spans="8:20">
      <c r="H112" s="81"/>
      <c r="J112" s="82"/>
      <c r="K112" s="82"/>
      <c r="T112" s="83"/>
    </row>
    <row r="113" spans="8:20">
      <c r="H113" s="81"/>
      <c r="J113" s="82"/>
      <c r="K113" s="82"/>
      <c r="T113" s="83"/>
    </row>
    <row r="114" spans="8:20">
      <c r="H114" s="81"/>
      <c r="J114" s="82"/>
      <c r="K114" s="82"/>
      <c r="T114" s="83"/>
    </row>
    <row r="115" spans="8:20">
      <c r="H115" s="81"/>
      <c r="J115" s="82"/>
      <c r="K115" s="82"/>
      <c r="T115" s="83"/>
    </row>
    <row r="116" spans="8:20">
      <c r="H116" s="81"/>
      <c r="J116" s="82"/>
      <c r="K116" s="82"/>
      <c r="T116" s="83"/>
    </row>
    <row r="117" spans="8:20">
      <c r="H117" s="81"/>
      <c r="J117" s="82"/>
      <c r="K117" s="82"/>
      <c r="T117" s="83"/>
    </row>
    <row r="118" spans="8:20">
      <c r="H118" s="81"/>
      <c r="J118" s="82"/>
      <c r="K118" s="82"/>
      <c r="T118" s="83"/>
    </row>
    <row r="119" spans="8:20">
      <c r="H119" s="81"/>
      <c r="J119" s="82"/>
      <c r="K119" s="82"/>
      <c r="T119" s="83"/>
    </row>
    <row r="120" spans="8:20">
      <c r="H120" s="81"/>
      <c r="J120" s="82"/>
      <c r="K120" s="82"/>
      <c r="T120" s="83"/>
    </row>
    <row r="121" spans="8:20">
      <c r="H121" s="81"/>
      <c r="J121" s="82"/>
      <c r="K121" s="82"/>
      <c r="T121" s="83"/>
    </row>
    <row r="122" spans="8:20">
      <c r="H122" s="81"/>
      <c r="J122" s="82"/>
      <c r="K122" s="82"/>
      <c r="T122" s="83"/>
    </row>
    <row r="123" spans="8:20">
      <c r="H123" s="81"/>
      <c r="J123" s="82"/>
      <c r="K123" s="82"/>
      <c r="T123" s="83"/>
    </row>
    <row r="124" spans="8:20">
      <c r="H124" s="81"/>
      <c r="J124" s="82"/>
      <c r="K124" s="82"/>
      <c r="T124" s="83"/>
    </row>
    <row r="125" spans="8:20">
      <c r="H125" s="81"/>
      <c r="J125" s="82"/>
      <c r="K125" s="82"/>
      <c r="T125" s="83"/>
    </row>
    <row r="126" spans="8:20">
      <c r="H126" s="81"/>
      <c r="J126" s="82"/>
      <c r="K126" s="82"/>
      <c r="T126" s="83"/>
    </row>
    <row r="127" spans="8:20">
      <c r="H127" s="81"/>
      <c r="J127" s="82"/>
      <c r="K127" s="82"/>
      <c r="T127" s="83"/>
    </row>
    <row r="128" spans="8:20">
      <c r="H128" s="81"/>
      <c r="J128" s="82"/>
      <c r="K128" s="82"/>
      <c r="T128" s="83"/>
    </row>
    <row r="129" spans="8:20">
      <c r="H129" s="81"/>
      <c r="J129" s="82"/>
      <c r="K129" s="82"/>
      <c r="T129" s="83"/>
    </row>
    <row r="130" spans="8:20">
      <c r="H130" s="81"/>
      <c r="J130" s="82"/>
      <c r="K130" s="82"/>
      <c r="T130" s="83"/>
    </row>
    <row r="131" spans="8:20">
      <c r="H131" s="81"/>
      <c r="J131" s="82"/>
      <c r="K131" s="82"/>
      <c r="T131" s="83"/>
    </row>
    <row r="132" spans="8:20">
      <c r="H132" s="81"/>
      <c r="J132" s="82"/>
      <c r="K132" s="82"/>
      <c r="T132" s="83"/>
    </row>
    <row r="133" spans="8:20">
      <c r="H133" s="81"/>
      <c r="J133" s="82"/>
      <c r="K133" s="82"/>
      <c r="T133" s="83"/>
    </row>
    <row r="134" spans="8:20">
      <c r="H134" s="81"/>
      <c r="J134" s="82"/>
      <c r="K134" s="82"/>
      <c r="T134" s="83"/>
    </row>
    <row r="135" spans="8:20">
      <c r="H135" s="81"/>
      <c r="J135" s="82"/>
      <c r="K135" s="82"/>
      <c r="T135" s="83"/>
    </row>
    <row r="136" spans="8:20">
      <c r="H136" s="81"/>
      <c r="J136" s="82"/>
      <c r="K136" s="82"/>
      <c r="T136" s="83"/>
    </row>
    <row r="137" spans="8:20">
      <c r="H137" s="81"/>
      <c r="J137" s="82"/>
      <c r="K137" s="82"/>
      <c r="T137" s="83"/>
    </row>
    <row r="138" spans="8:20">
      <c r="H138" s="81"/>
      <c r="J138" s="82"/>
      <c r="K138" s="82"/>
      <c r="T138" s="83"/>
    </row>
    <row r="139" spans="8:20">
      <c r="H139" s="81"/>
      <c r="J139" s="82"/>
      <c r="K139" s="82"/>
      <c r="T139" s="83"/>
    </row>
    <row r="140" spans="8:20">
      <c r="H140" s="81"/>
      <c r="J140" s="82"/>
      <c r="K140" s="82"/>
      <c r="T140" s="83"/>
    </row>
    <row r="141" spans="8:20">
      <c r="H141" s="81"/>
      <c r="J141" s="82"/>
      <c r="K141" s="82"/>
      <c r="T141" s="83"/>
    </row>
    <row r="142" spans="8:20">
      <c r="H142" s="81"/>
      <c r="J142" s="82"/>
      <c r="K142" s="82"/>
      <c r="T142" s="83"/>
    </row>
    <row r="143" spans="8:20">
      <c r="H143" s="81"/>
      <c r="J143" s="82"/>
      <c r="K143" s="82"/>
      <c r="T143" s="83"/>
    </row>
    <row r="144" spans="8:20">
      <c r="H144" s="81"/>
      <c r="J144" s="82"/>
      <c r="K144" s="82"/>
      <c r="T144" s="83"/>
    </row>
    <row r="145" spans="8:20">
      <c r="H145" s="81"/>
      <c r="J145" s="82"/>
      <c r="K145" s="82"/>
      <c r="T145" s="83"/>
    </row>
    <row r="146" spans="8:20">
      <c r="H146" s="81"/>
      <c r="J146" s="82"/>
      <c r="K146" s="82"/>
      <c r="T146" s="83"/>
    </row>
    <row r="147" spans="8:20">
      <c r="H147" s="81"/>
      <c r="J147" s="82"/>
      <c r="K147" s="82"/>
      <c r="T147" s="83"/>
    </row>
    <row r="148" spans="8:20">
      <c r="H148" s="81"/>
      <c r="J148" s="82"/>
      <c r="K148" s="82"/>
      <c r="T148" s="83"/>
    </row>
    <row r="149" spans="8:20">
      <c r="H149" s="81"/>
      <c r="J149" s="82"/>
      <c r="K149" s="82"/>
      <c r="T149" s="83"/>
    </row>
    <row r="150" spans="8:20">
      <c r="H150" s="81"/>
      <c r="J150" s="82"/>
      <c r="K150" s="82"/>
      <c r="T150" s="83"/>
    </row>
    <row r="151" spans="8:20">
      <c r="H151" s="81"/>
      <c r="J151" s="82"/>
      <c r="K151" s="82"/>
      <c r="T151" s="83"/>
    </row>
    <row r="152" spans="8:20">
      <c r="H152" s="81"/>
      <c r="J152" s="82"/>
      <c r="K152" s="82"/>
      <c r="T152" s="83"/>
    </row>
    <row r="153" spans="8:20">
      <c r="H153" s="81"/>
      <c r="J153" s="82"/>
      <c r="K153" s="82"/>
      <c r="T153" s="83"/>
    </row>
    <row r="154" spans="8:20">
      <c r="H154" s="81"/>
      <c r="J154" s="82"/>
      <c r="K154" s="82"/>
      <c r="T154" s="83"/>
    </row>
    <row r="155" spans="8:20">
      <c r="H155" s="81"/>
      <c r="J155" s="82"/>
      <c r="K155" s="82"/>
      <c r="T155" s="83"/>
    </row>
    <row r="156" spans="8:20">
      <c r="H156" s="81"/>
      <c r="J156" s="82"/>
      <c r="K156" s="82"/>
      <c r="T156" s="83"/>
    </row>
    <row r="157" spans="8:20">
      <c r="H157" s="81"/>
      <c r="J157" s="82"/>
      <c r="K157" s="82"/>
      <c r="T157" s="83"/>
    </row>
    <row r="158" spans="8:20">
      <c r="H158" s="81"/>
      <c r="J158" s="82"/>
      <c r="K158" s="82"/>
      <c r="T158" s="83"/>
    </row>
    <row r="159" spans="8:20">
      <c r="H159" s="81"/>
      <c r="J159" s="82"/>
      <c r="K159" s="82"/>
      <c r="T159" s="83"/>
    </row>
    <row r="160" spans="8:20">
      <c r="H160" s="81"/>
      <c r="J160" s="82"/>
      <c r="K160" s="82"/>
      <c r="T160" s="83"/>
    </row>
    <row r="161" spans="8:20">
      <c r="H161" s="81"/>
      <c r="J161" s="82"/>
      <c r="K161" s="82"/>
      <c r="T161" s="83"/>
    </row>
    <row r="162" spans="8:20">
      <c r="H162" s="81"/>
      <c r="J162" s="82"/>
      <c r="K162" s="82"/>
      <c r="T162" s="83"/>
    </row>
    <row r="163" spans="8:20">
      <c r="H163" s="81"/>
      <c r="J163" s="82"/>
      <c r="K163" s="82"/>
      <c r="T163" s="83"/>
    </row>
    <row r="164" spans="8:20">
      <c r="H164" s="81"/>
      <c r="J164" s="82"/>
      <c r="K164" s="82"/>
      <c r="T164" s="83"/>
    </row>
    <row r="165" spans="8:20">
      <c r="H165" s="81"/>
      <c r="J165" s="82"/>
      <c r="K165" s="82"/>
      <c r="T165" s="83"/>
    </row>
    <row r="166" spans="8:20">
      <c r="H166" s="81"/>
      <c r="J166" s="82"/>
      <c r="K166" s="82"/>
      <c r="T166" s="83"/>
    </row>
    <row r="167" spans="8:20">
      <c r="H167" s="81"/>
      <c r="J167" s="82"/>
      <c r="K167" s="82"/>
      <c r="T167" s="83"/>
    </row>
    <row r="168" spans="8:20">
      <c r="H168" s="81"/>
      <c r="J168" s="82"/>
      <c r="K168" s="82"/>
      <c r="T168" s="83"/>
    </row>
    <row r="169" spans="8:20">
      <c r="H169" s="81"/>
      <c r="J169" s="82"/>
      <c r="K169" s="82"/>
      <c r="T169" s="83"/>
    </row>
    <row r="170" spans="8:20">
      <c r="H170" s="81"/>
      <c r="J170" s="82"/>
      <c r="K170" s="82"/>
      <c r="T170" s="83"/>
    </row>
    <row r="171" spans="8:20">
      <c r="H171" s="81"/>
      <c r="J171" s="82"/>
      <c r="K171" s="82"/>
      <c r="T171" s="83"/>
    </row>
    <row r="172" spans="8:20">
      <c r="H172" s="81"/>
      <c r="J172" s="82"/>
      <c r="K172" s="82"/>
      <c r="T172" s="83"/>
    </row>
    <row r="173" spans="8:20">
      <c r="H173" s="81"/>
      <c r="J173" s="82"/>
      <c r="K173" s="82"/>
      <c r="T173" s="83"/>
    </row>
    <row r="174" spans="8:20">
      <c r="H174" s="81"/>
      <c r="J174" s="82"/>
      <c r="K174" s="82"/>
      <c r="T174" s="83"/>
    </row>
    <row r="175" spans="8:20">
      <c r="H175" s="81"/>
      <c r="J175" s="82"/>
      <c r="K175" s="82"/>
      <c r="T175" s="83"/>
    </row>
    <row r="176" spans="8:20">
      <c r="H176" s="81"/>
      <c r="J176" s="82"/>
      <c r="K176" s="82"/>
      <c r="T176" s="83"/>
    </row>
    <row r="177" spans="8:20">
      <c r="H177" s="81"/>
      <c r="J177" s="82"/>
      <c r="K177" s="82"/>
      <c r="T177" s="83"/>
    </row>
    <row r="178" spans="8:20">
      <c r="H178" s="81"/>
      <c r="J178" s="82"/>
      <c r="K178" s="82"/>
      <c r="T178" s="83"/>
    </row>
    <row r="179" spans="8:20">
      <c r="H179" s="81"/>
      <c r="J179" s="82"/>
      <c r="K179" s="82"/>
      <c r="T179" s="83"/>
    </row>
    <row r="180" spans="8:20">
      <c r="H180" s="81"/>
      <c r="J180" s="82"/>
      <c r="K180" s="82"/>
      <c r="T180" s="83"/>
    </row>
    <row r="181" spans="8:20">
      <c r="H181" s="81"/>
      <c r="J181" s="82"/>
      <c r="K181" s="82"/>
      <c r="T181" s="83"/>
    </row>
    <row r="182" spans="8:20">
      <c r="H182" s="81"/>
      <c r="J182" s="82"/>
      <c r="K182" s="82"/>
      <c r="T182" s="83"/>
    </row>
    <row r="183" spans="8:20">
      <c r="H183" s="81"/>
      <c r="J183" s="82"/>
      <c r="K183" s="82"/>
      <c r="T183" s="83"/>
    </row>
    <row r="184" spans="8:20">
      <c r="H184" s="81"/>
      <c r="J184" s="82"/>
      <c r="K184" s="82"/>
      <c r="T184" s="83"/>
    </row>
    <row r="185" spans="8:20">
      <c r="H185" s="81"/>
      <c r="J185" s="82"/>
      <c r="K185" s="82"/>
      <c r="T185" s="83"/>
    </row>
    <row r="186" spans="8:20">
      <c r="H186" s="81"/>
      <c r="J186" s="82"/>
      <c r="K186" s="82"/>
      <c r="T186" s="83"/>
    </row>
    <row r="187" spans="8:20">
      <c r="H187" s="81"/>
      <c r="J187" s="82"/>
      <c r="K187" s="82"/>
      <c r="T187" s="83"/>
    </row>
    <row r="188" spans="8:20">
      <c r="H188" s="81"/>
      <c r="J188" s="82"/>
      <c r="K188" s="82"/>
      <c r="T188" s="83"/>
    </row>
    <row r="189" spans="8:20">
      <c r="H189" s="81"/>
      <c r="J189" s="82"/>
      <c r="K189" s="82"/>
      <c r="T189" s="83"/>
    </row>
    <row r="190" spans="8:20">
      <c r="H190" s="81"/>
      <c r="J190" s="82"/>
      <c r="K190" s="82"/>
      <c r="T190" s="83"/>
    </row>
    <row r="191" spans="8:20">
      <c r="H191" s="81"/>
      <c r="J191" s="82"/>
      <c r="K191" s="82"/>
      <c r="T191" s="83"/>
    </row>
    <row r="192" spans="8:20">
      <c r="H192" s="81"/>
      <c r="J192" s="82"/>
      <c r="K192" s="82"/>
      <c r="T192" s="83"/>
    </row>
    <row r="193" spans="8:20">
      <c r="H193" s="81"/>
      <c r="J193" s="82"/>
      <c r="K193" s="82"/>
      <c r="T193" s="83"/>
    </row>
    <row r="194" spans="8:20">
      <c r="H194" s="81"/>
      <c r="J194" s="82"/>
      <c r="K194" s="82"/>
      <c r="T194" s="83"/>
    </row>
    <row r="195" spans="8:20">
      <c r="H195" s="81"/>
      <c r="J195" s="82"/>
      <c r="K195" s="82"/>
      <c r="T195" s="83"/>
    </row>
    <row r="196" spans="8:20">
      <c r="H196" s="81"/>
      <c r="J196" s="82"/>
      <c r="K196" s="82"/>
      <c r="T196" s="83"/>
    </row>
    <row r="197" spans="8:20">
      <c r="H197" s="81"/>
      <c r="J197" s="82"/>
      <c r="K197" s="82"/>
      <c r="T197" s="83"/>
    </row>
    <row r="198" spans="8:20">
      <c r="H198" s="81"/>
      <c r="J198" s="82"/>
      <c r="K198" s="82"/>
      <c r="T198" s="83"/>
    </row>
    <row r="199" spans="8:20">
      <c r="H199" s="81"/>
      <c r="J199" s="82"/>
      <c r="K199" s="82"/>
      <c r="T199" s="83"/>
    </row>
    <row r="200" spans="8:20">
      <c r="H200" s="81"/>
      <c r="J200" s="82"/>
      <c r="K200" s="82"/>
      <c r="T200" s="83"/>
    </row>
  </sheetData>
  <sheetProtection formatCells="0" insertHyperlinks="0" autoFilter="0"/>
  <autoFilter ref="A1:U87" xr:uid="{00000000-0009-0000-0000-000003000000}"/>
  <phoneticPr fontId="4" type="noConversion"/>
  <conditionalFormatting sqref="G9:G24 G27 G29:G38 G40 G49:G87">
    <cfRule type="containsText" dxfId="1" priority="1" operator="containsText" text="Desay">
      <formula>NOT(ISERROR(SEARCH("Desay",G9)))</formula>
    </cfRule>
  </conditionalFormatting>
  <conditionalFormatting sqref="T2:T86">
    <cfRule type="cellIs" dxfId="0" priority="2" operator="greaterThan">
      <formula>0.2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3"/>
  <sheetViews>
    <sheetView workbookViewId="0">
      <selection activeCell="B12" sqref="B12"/>
    </sheetView>
  </sheetViews>
  <sheetFormatPr baseColWidth="10" defaultColWidth="11" defaultRowHeight="16"/>
  <cols>
    <col min="1" max="1" width="49" customWidth="1"/>
    <col min="2" max="2" width="35.6640625" customWidth="1"/>
    <col min="3" max="18" width="10.83203125" customWidth="1"/>
  </cols>
  <sheetData>
    <row r="1" spans="1:18" ht="34">
      <c r="A1" s="49" t="s">
        <v>468</v>
      </c>
      <c r="B1" s="49" t="s">
        <v>469</v>
      </c>
      <c r="C1" s="49" t="s">
        <v>470</v>
      </c>
      <c r="D1" s="49" t="s">
        <v>471</v>
      </c>
      <c r="E1" s="49" t="s">
        <v>472</v>
      </c>
      <c r="F1" s="49" t="s">
        <v>473</v>
      </c>
      <c r="G1" s="53" t="s">
        <v>474</v>
      </c>
      <c r="H1" s="53" t="s">
        <v>475</v>
      </c>
      <c r="I1" s="59"/>
      <c r="J1" s="60" t="s">
        <v>476</v>
      </c>
      <c r="K1" s="60" t="s">
        <v>477</v>
      </c>
      <c r="L1" s="60" t="s">
        <v>478</v>
      </c>
      <c r="M1" s="72" t="s">
        <v>479</v>
      </c>
      <c r="N1" s="73" t="s">
        <v>480</v>
      </c>
      <c r="O1" s="74"/>
      <c r="P1" s="54"/>
      <c r="Q1" s="54"/>
      <c r="R1" s="54"/>
    </row>
    <row r="2" spans="1:18" ht="102">
      <c r="A2" s="50" t="s">
        <v>481</v>
      </c>
      <c r="B2" s="51" t="s">
        <v>238</v>
      </c>
      <c r="C2" s="50" t="s">
        <v>482</v>
      </c>
      <c r="D2" s="52">
        <v>5</v>
      </c>
      <c r="E2" s="52">
        <v>8</v>
      </c>
      <c r="F2" s="52">
        <v>12</v>
      </c>
      <c r="G2" s="55">
        <v>8</v>
      </c>
      <c r="H2" s="52">
        <v>8</v>
      </c>
      <c r="I2" s="59"/>
      <c r="J2" s="61">
        <v>11.62</v>
      </c>
      <c r="K2" s="62">
        <v>9.07</v>
      </c>
      <c r="L2" s="61">
        <v>9.9600000000000009</v>
      </c>
      <c r="M2" s="75">
        <v>10.199999999999999</v>
      </c>
      <c r="N2" s="73">
        <v>6.891666667</v>
      </c>
      <c r="O2" s="54"/>
      <c r="P2" s="54"/>
      <c r="Q2" s="54"/>
      <c r="R2" s="54"/>
    </row>
    <row r="3" spans="1:18" ht="102">
      <c r="A3" s="50" t="s">
        <v>483</v>
      </c>
      <c r="B3" s="51" t="s">
        <v>484</v>
      </c>
      <c r="C3" s="50" t="s">
        <v>482</v>
      </c>
      <c r="D3" s="52">
        <v>2</v>
      </c>
      <c r="E3" s="52">
        <v>3</v>
      </c>
      <c r="F3" s="52">
        <v>5</v>
      </c>
      <c r="G3" s="55">
        <v>3</v>
      </c>
      <c r="H3" s="52">
        <v>8</v>
      </c>
      <c r="I3" s="59"/>
      <c r="J3" s="60">
        <v>3.66</v>
      </c>
      <c r="K3" s="60">
        <v>3.42</v>
      </c>
      <c r="L3" s="60">
        <v>3.59</v>
      </c>
      <c r="M3" s="76">
        <v>3.6</v>
      </c>
      <c r="N3" s="73">
        <v>7.443333333</v>
      </c>
      <c r="O3" s="54"/>
      <c r="P3" s="54"/>
      <c r="Q3" s="54"/>
      <c r="R3" s="54"/>
    </row>
    <row r="4" spans="1:18" ht="34">
      <c r="A4" s="50" t="s">
        <v>485</v>
      </c>
      <c r="B4" s="50" t="s">
        <v>486</v>
      </c>
      <c r="C4" s="50" t="s">
        <v>487</v>
      </c>
      <c r="D4" s="52">
        <v>200</v>
      </c>
      <c r="E4" s="52">
        <v>350</v>
      </c>
      <c r="F4" s="52">
        <v>500</v>
      </c>
      <c r="G4" s="55">
        <v>200</v>
      </c>
      <c r="H4" s="52">
        <v>4</v>
      </c>
      <c r="I4" s="59"/>
      <c r="J4" s="60">
        <v>920</v>
      </c>
      <c r="K4" s="60">
        <v>1050</v>
      </c>
      <c r="L4" s="60">
        <v>1220</v>
      </c>
      <c r="M4" s="76">
        <v>1063.3</v>
      </c>
      <c r="N4" s="73">
        <v>1.6</v>
      </c>
      <c r="O4" s="59"/>
      <c r="P4" s="59"/>
      <c r="Q4" s="59"/>
      <c r="R4" s="59"/>
    </row>
    <row r="5" spans="1:18" ht="51">
      <c r="A5" s="50" t="s">
        <v>488</v>
      </c>
      <c r="B5" s="50" t="s">
        <v>489</v>
      </c>
      <c r="C5" s="50" t="s">
        <v>487</v>
      </c>
      <c r="D5" s="52">
        <v>200</v>
      </c>
      <c r="E5" s="52">
        <v>350</v>
      </c>
      <c r="F5" s="52">
        <v>500</v>
      </c>
      <c r="G5" s="55">
        <v>200</v>
      </c>
      <c r="H5" s="52">
        <v>4</v>
      </c>
      <c r="I5" s="59"/>
      <c r="J5" s="60">
        <v>190</v>
      </c>
      <c r="K5" s="60">
        <v>180</v>
      </c>
      <c r="L5" s="60">
        <v>190</v>
      </c>
      <c r="M5" s="76">
        <v>186.7</v>
      </c>
      <c r="N5" s="73">
        <v>4</v>
      </c>
      <c r="O5" s="59"/>
      <c r="P5" s="59"/>
      <c r="Q5" s="59"/>
      <c r="R5" s="59"/>
    </row>
    <row r="6" spans="1:18" ht="17">
      <c r="A6" s="171" t="s">
        <v>490</v>
      </c>
      <c r="B6" s="50" t="s">
        <v>491</v>
      </c>
      <c r="C6" s="50" t="s">
        <v>492</v>
      </c>
      <c r="D6" s="52">
        <v>300</v>
      </c>
      <c r="E6" s="52">
        <v>350</v>
      </c>
      <c r="F6" s="52">
        <v>500</v>
      </c>
      <c r="G6" s="55">
        <v>500</v>
      </c>
      <c r="H6" s="52">
        <v>0.6</v>
      </c>
      <c r="I6" s="59"/>
      <c r="J6" s="172">
        <v>500</v>
      </c>
      <c r="K6" s="172"/>
      <c r="L6" s="172"/>
      <c r="M6" s="76">
        <v>500</v>
      </c>
      <c r="N6" s="73">
        <v>0.6</v>
      </c>
      <c r="O6" s="54"/>
      <c r="P6" s="54"/>
      <c r="Q6" s="54"/>
      <c r="R6" s="54"/>
    </row>
    <row r="7" spans="1:18" ht="17">
      <c r="A7" s="171"/>
      <c r="B7" s="50" t="s">
        <v>493</v>
      </c>
      <c r="C7" s="50" t="s">
        <v>492</v>
      </c>
      <c r="D7" s="52">
        <v>300</v>
      </c>
      <c r="E7" s="52">
        <v>350</v>
      </c>
      <c r="F7" s="52">
        <v>500</v>
      </c>
      <c r="G7" s="55">
        <v>500</v>
      </c>
      <c r="H7" s="52">
        <v>0.6</v>
      </c>
      <c r="I7" s="59"/>
      <c r="J7" s="172">
        <v>497</v>
      </c>
      <c r="K7" s="172"/>
      <c r="L7" s="172"/>
      <c r="M7" s="76">
        <v>497</v>
      </c>
      <c r="N7" s="73">
        <v>0.60399999999999998</v>
      </c>
      <c r="O7" s="54"/>
      <c r="P7" s="54"/>
      <c r="Q7" s="54"/>
      <c r="R7" s="54"/>
    </row>
    <row r="8" spans="1:18" ht="17">
      <c r="A8" s="171"/>
      <c r="B8" s="50" t="s">
        <v>494</v>
      </c>
      <c r="C8" s="50" t="s">
        <v>492</v>
      </c>
      <c r="D8" s="52">
        <v>300</v>
      </c>
      <c r="E8" s="56">
        <v>350</v>
      </c>
      <c r="F8" s="52">
        <v>500</v>
      </c>
      <c r="G8" s="55">
        <v>700</v>
      </c>
      <c r="H8" s="52">
        <v>0.4</v>
      </c>
      <c r="I8" s="59"/>
      <c r="J8" s="172">
        <v>641</v>
      </c>
      <c r="K8" s="172"/>
      <c r="L8" s="172"/>
      <c r="M8" s="76">
        <v>641</v>
      </c>
      <c r="N8" s="73">
        <v>0.4</v>
      </c>
      <c r="O8" s="54"/>
      <c r="P8" s="54"/>
      <c r="Q8" s="54"/>
      <c r="R8" s="54"/>
    </row>
    <row r="9" spans="1:18" ht="17">
      <c r="A9" s="171"/>
      <c r="B9" s="50" t="s">
        <v>495</v>
      </c>
      <c r="C9" s="50" t="s">
        <v>492</v>
      </c>
      <c r="D9" s="52">
        <v>300</v>
      </c>
      <c r="E9" s="52">
        <v>350</v>
      </c>
      <c r="F9" s="52">
        <v>500</v>
      </c>
      <c r="G9" s="55">
        <v>600</v>
      </c>
      <c r="H9" s="52">
        <v>0.4</v>
      </c>
      <c r="I9" s="59"/>
      <c r="J9" s="172">
        <v>497</v>
      </c>
      <c r="K9" s="172"/>
      <c r="L9" s="172"/>
      <c r="M9" s="76">
        <v>497</v>
      </c>
      <c r="N9" s="73">
        <v>0.60399999999999998</v>
      </c>
      <c r="O9" s="54"/>
      <c r="P9" s="54"/>
      <c r="Q9" s="54"/>
      <c r="R9" s="54"/>
    </row>
    <row r="10" spans="1:18" ht="34">
      <c r="A10" s="171" t="s">
        <v>496</v>
      </c>
      <c r="B10" s="50" t="s">
        <v>497</v>
      </c>
      <c r="C10" s="50" t="s">
        <v>498</v>
      </c>
      <c r="D10" s="52">
        <v>15</v>
      </c>
      <c r="E10" s="52">
        <v>12</v>
      </c>
      <c r="F10" s="52">
        <v>10</v>
      </c>
      <c r="G10" s="55">
        <v>15</v>
      </c>
      <c r="H10" s="52">
        <v>1</v>
      </c>
      <c r="I10" s="59"/>
      <c r="J10" s="170">
        <v>16.128</v>
      </c>
      <c r="K10" s="170"/>
      <c r="L10" s="170"/>
      <c r="M10" s="76">
        <v>16.100000000000001</v>
      </c>
      <c r="N10" s="73">
        <v>1</v>
      </c>
      <c r="O10" s="59"/>
      <c r="P10" s="59"/>
      <c r="Q10" s="59"/>
      <c r="R10" s="59"/>
    </row>
    <row r="11" spans="1:18" ht="17">
      <c r="A11" s="171"/>
      <c r="B11" s="50" t="s">
        <v>499</v>
      </c>
      <c r="C11" s="50" t="s">
        <v>498</v>
      </c>
      <c r="D11" s="52">
        <v>15</v>
      </c>
      <c r="E11" s="52">
        <v>12</v>
      </c>
      <c r="F11" s="52">
        <v>10</v>
      </c>
      <c r="G11" s="55">
        <v>15</v>
      </c>
      <c r="H11" s="52">
        <v>1</v>
      </c>
      <c r="I11" s="59"/>
      <c r="J11" s="170">
        <v>18.37</v>
      </c>
      <c r="K11" s="170"/>
      <c r="L11" s="170"/>
      <c r="M11" s="76">
        <v>18.399999999999999</v>
      </c>
      <c r="N11" s="73">
        <v>1</v>
      </c>
      <c r="O11" s="59"/>
      <c r="P11" s="59"/>
      <c r="Q11" s="59"/>
      <c r="R11" s="59"/>
    </row>
    <row r="12" spans="1:18" ht="34">
      <c r="A12" s="171"/>
      <c r="B12" s="50" t="s">
        <v>500</v>
      </c>
      <c r="C12" s="50" t="s">
        <v>498</v>
      </c>
      <c r="D12" s="52">
        <v>15</v>
      </c>
      <c r="E12" s="52">
        <v>12</v>
      </c>
      <c r="F12" s="52">
        <v>10</v>
      </c>
      <c r="G12" s="55">
        <v>15</v>
      </c>
      <c r="H12" s="52">
        <v>1</v>
      </c>
      <c r="I12" s="59"/>
      <c r="J12" s="170">
        <v>24.66</v>
      </c>
      <c r="K12" s="170"/>
      <c r="L12" s="170"/>
      <c r="M12" s="76">
        <v>24.7</v>
      </c>
      <c r="N12" s="73">
        <v>1</v>
      </c>
      <c r="O12" s="59"/>
      <c r="P12" s="59"/>
      <c r="Q12" s="59"/>
      <c r="R12" s="59"/>
    </row>
    <row r="13" spans="1:18" ht="34">
      <c r="A13" s="50" t="s">
        <v>501</v>
      </c>
      <c r="B13" s="50" t="s">
        <v>502</v>
      </c>
      <c r="C13" s="50" t="s">
        <v>487</v>
      </c>
      <c r="D13" s="52">
        <v>200</v>
      </c>
      <c r="E13" s="52">
        <v>800</v>
      </c>
      <c r="F13" s="52">
        <v>1000</v>
      </c>
      <c r="G13" s="55">
        <v>300</v>
      </c>
      <c r="H13" s="52">
        <v>0.96666666700000003</v>
      </c>
      <c r="I13" s="59"/>
      <c r="J13" s="60">
        <v>480</v>
      </c>
      <c r="K13" s="60">
        <v>570</v>
      </c>
      <c r="L13" s="60">
        <v>520</v>
      </c>
      <c r="M13" s="76">
        <v>523.29999999999995</v>
      </c>
      <c r="N13" s="73">
        <v>0.89222222200000001</v>
      </c>
      <c r="O13" s="54"/>
      <c r="P13" s="54"/>
      <c r="Q13" s="54"/>
      <c r="R13" s="54"/>
    </row>
    <row r="14" spans="1:18" ht="34">
      <c r="A14" s="50" t="s">
        <v>503</v>
      </c>
      <c r="B14" s="50" t="s">
        <v>504</v>
      </c>
      <c r="C14" s="50" t="s">
        <v>487</v>
      </c>
      <c r="D14" s="52">
        <v>200</v>
      </c>
      <c r="E14" s="52">
        <v>800</v>
      </c>
      <c r="F14" s="52">
        <v>1000</v>
      </c>
      <c r="G14" s="55">
        <v>300</v>
      </c>
      <c r="H14" s="52">
        <v>0.96666666700000003</v>
      </c>
      <c r="I14" s="59"/>
      <c r="J14" s="60">
        <v>520</v>
      </c>
      <c r="K14" s="60">
        <v>490</v>
      </c>
      <c r="L14" s="60">
        <v>520</v>
      </c>
      <c r="M14" s="76">
        <v>510</v>
      </c>
      <c r="N14" s="73">
        <v>0.89666666699999997</v>
      </c>
      <c r="O14" s="54"/>
      <c r="P14" s="54"/>
      <c r="Q14" s="54"/>
      <c r="R14" s="54"/>
    </row>
    <row r="15" spans="1:18" ht="34">
      <c r="A15" s="50" t="s">
        <v>501</v>
      </c>
      <c r="B15" s="50" t="s">
        <v>505</v>
      </c>
      <c r="C15" s="50" t="s">
        <v>487</v>
      </c>
      <c r="D15" s="52">
        <v>200</v>
      </c>
      <c r="E15" s="52">
        <v>800</v>
      </c>
      <c r="F15" s="52">
        <v>1000</v>
      </c>
      <c r="G15" s="55">
        <v>300</v>
      </c>
      <c r="H15" s="52">
        <v>0.96666666700000003</v>
      </c>
      <c r="I15" s="59"/>
      <c r="J15" s="60">
        <v>460</v>
      </c>
      <c r="K15" s="60">
        <v>510</v>
      </c>
      <c r="L15" s="60">
        <v>540</v>
      </c>
      <c r="M15" s="76">
        <v>503.3</v>
      </c>
      <c r="N15" s="73">
        <v>0.89888888899999997</v>
      </c>
      <c r="O15" s="54"/>
      <c r="P15" s="54"/>
      <c r="Q15" s="54"/>
      <c r="R15" s="54"/>
    </row>
    <row r="16" spans="1:18" ht="34">
      <c r="A16" s="50" t="s">
        <v>506</v>
      </c>
      <c r="B16" s="50" t="s">
        <v>507</v>
      </c>
      <c r="C16" s="50" t="s">
        <v>487</v>
      </c>
      <c r="D16" s="52">
        <v>200</v>
      </c>
      <c r="E16" s="52">
        <v>800</v>
      </c>
      <c r="F16" s="52">
        <v>1000</v>
      </c>
      <c r="G16" s="55">
        <v>800</v>
      </c>
      <c r="H16" s="52">
        <v>0.8</v>
      </c>
      <c r="I16" s="59"/>
      <c r="J16" s="60">
        <v>470</v>
      </c>
      <c r="K16" s="60">
        <v>550</v>
      </c>
      <c r="L16" s="60">
        <v>500</v>
      </c>
      <c r="M16" s="76">
        <v>506.7</v>
      </c>
      <c r="N16" s="73">
        <v>0.89777777800000003</v>
      </c>
      <c r="O16" s="54"/>
      <c r="P16" s="54"/>
      <c r="Q16" s="54"/>
      <c r="R16" s="54"/>
    </row>
    <row r="17" spans="1:18" ht="34">
      <c r="A17" s="50" t="s">
        <v>508</v>
      </c>
      <c r="B17" s="50" t="s">
        <v>509</v>
      </c>
      <c r="C17" s="50" t="s">
        <v>487</v>
      </c>
      <c r="D17" s="52">
        <v>200</v>
      </c>
      <c r="E17" s="52">
        <v>800</v>
      </c>
      <c r="F17" s="52">
        <v>1000</v>
      </c>
      <c r="G17" s="55">
        <v>800</v>
      </c>
      <c r="H17" s="52">
        <v>0.8</v>
      </c>
      <c r="I17" s="59"/>
      <c r="J17" s="60">
        <v>520</v>
      </c>
      <c r="K17" s="60">
        <v>490</v>
      </c>
      <c r="L17" s="60">
        <v>480</v>
      </c>
      <c r="M17" s="76">
        <v>496.7</v>
      </c>
      <c r="N17" s="73">
        <v>0.90111111099999996</v>
      </c>
      <c r="O17" s="54"/>
      <c r="P17" s="54"/>
      <c r="Q17" s="54"/>
      <c r="R17" s="54"/>
    </row>
    <row r="18" spans="1:18" ht="34">
      <c r="A18" s="50" t="s">
        <v>510</v>
      </c>
      <c r="B18" s="50" t="s">
        <v>511</v>
      </c>
      <c r="C18" s="50" t="s">
        <v>487</v>
      </c>
      <c r="D18" s="52">
        <v>1000</v>
      </c>
      <c r="E18" s="52">
        <v>2000</v>
      </c>
      <c r="F18" s="52">
        <v>3000</v>
      </c>
      <c r="G18" s="55">
        <v>1300</v>
      </c>
      <c r="H18" s="52">
        <v>2.35</v>
      </c>
      <c r="I18" s="59"/>
      <c r="J18" s="60">
        <v>2287</v>
      </c>
      <c r="K18" s="60">
        <v>1586</v>
      </c>
      <c r="L18" s="60">
        <v>1433</v>
      </c>
      <c r="M18" s="76">
        <v>1768.7</v>
      </c>
      <c r="N18" s="73">
        <v>2.1156666670000002</v>
      </c>
      <c r="O18" s="54"/>
      <c r="P18" s="54"/>
      <c r="Q18" s="54"/>
      <c r="R18" s="54"/>
    </row>
    <row r="19" spans="1:18" ht="34">
      <c r="A19" s="50" t="s">
        <v>512</v>
      </c>
      <c r="B19" s="50" t="s">
        <v>513</v>
      </c>
      <c r="C19" s="50" t="s">
        <v>487</v>
      </c>
      <c r="D19" s="52">
        <v>1000</v>
      </c>
      <c r="E19" s="52">
        <v>2000</v>
      </c>
      <c r="F19" s="52">
        <v>3000</v>
      </c>
      <c r="G19" s="55">
        <v>1300</v>
      </c>
      <c r="H19" s="52">
        <v>2.35</v>
      </c>
      <c r="I19" s="59"/>
      <c r="J19" s="60">
        <v>2212</v>
      </c>
      <c r="K19" s="60">
        <v>2190</v>
      </c>
      <c r="L19" s="60">
        <v>1530</v>
      </c>
      <c r="M19" s="76">
        <v>1977.3</v>
      </c>
      <c r="N19" s="73">
        <v>2.0113333330000001</v>
      </c>
      <c r="O19" s="54"/>
      <c r="P19" s="54"/>
      <c r="Q19" s="54"/>
      <c r="R19" s="54"/>
    </row>
    <row r="20" spans="1:18" ht="34">
      <c r="A20" s="50" t="s">
        <v>514</v>
      </c>
      <c r="B20" s="50" t="s">
        <v>515</v>
      </c>
      <c r="C20" s="50" t="s">
        <v>487</v>
      </c>
      <c r="D20" s="52">
        <v>1000</v>
      </c>
      <c r="E20" s="52">
        <v>2000</v>
      </c>
      <c r="F20" s="52">
        <v>3000</v>
      </c>
      <c r="G20" s="55">
        <v>2000</v>
      </c>
      <c r="H20" s="52">
        <v>2</v>
      </c>
      <c r="I20" s="59"/>
      <c r="J20" s="60">
        <v>1836</v>
      </c>
      <c r="K20" s="60">
        <v>1820</v>
      </c>
      <c r="L20" s="60">
        <v>1830</v>
      </c>
      <c r="M20" s="76">
        <v>1828.7</v>
      </c>
      <c r="N20" s="73">
        <v>2.0856666669999999</v>
      </c>
      <c r="O20" s="54"/>
      <c r="P20" s="54"/>
      <c r="Q20" s="54"/>
      <c r="R20" s="54"/>
    </row>
    <row r="21" spans="1:18" ht="34">
      <c r="A21" s="50" t="s">
        <v>516</v>
      </c>
      <c r="B21" s="50" t="s">
        <v>517</v>
      </c>
      <c r="C21" s="50" t="s">
        <v>487</v>
      </c>
      <c r="D21" s="52">
        <v>2000</v>
      </c>
      <c r="E21" s="52">
        <v>3000</v>
      </c>
      <c r="F21" s="52">
        <v>3000</v>
      </c>
      <c r="G21" s="55">
        <v>2500</v>
      </c>
      <c r="H21" s="52">
        <v>2.25</v>
      </c>
      <c r="I21" s="59"/>
      <c r="J21" s="60">
        <v>1600</v>
      </c>
      <c r="K21" s="60">
        <v>1560</v>
      </c>
      <c r="L21" s="60">
        <v>1540</v>
      </c>
      <c r="M21" s="76">
        <v>1566.7</v>
      </c>
      <c r="N21" s="73">
        <v>2.5</v>
      </c>
      <c r="O21" s="54"/>
      <c r="P21" s="54"/>
      <c r="Q21" s="54"/>
      <c r="R21" s="54"/>
    </row>
    <row r="22" spans="1:18" ht="68">
      <c r="A22" s="50" t="s">
        <v>518</v>
      </c>
      <c r="B22" s="50" t="s">
        <v>519</v>
      </c>
      <c r="C22" s="50" t="s">
        <v>482</v>
      </c>
      <c r="D22" s="52">
        <v>1</v>
      </c>
      <c r="E22" s="52">
        <v>3</v>
      </c>
      <c r="F22" s="52">
        <v>5</v>
      </c>
      <c r="G22" s="55">
        <v>1.5</v>
      </c>
      <c r="H22" s="52">
        <v>1.7272727269999999</v>
      </c>
      <c r="I22" s="59"/>
      <c r="J22" s="60">
        <v>2.62</v>
      </c>
      <c r="K22" s="60">
        <v>2.19</v>
      </c>
      <c r="L22" s="60">
        <v>2.15</v>
      </c>
      <c r="M22" s="76">
        <v>2.2999999999999998</v>
      </c>
      <c r="N22" s="73">
        <v>1.578181818</v>
      </c>
      <c r="O22" s="54"/>
      <c r="P22" s="54"/>
      <c r="Q22" s="54"/>
      <c r="R22" s="54"/>
    </row>
    <row r="23" spans="1:18" ht="68">
      <c r="A23" s="50" t="s">
        <v>518</v>
      </c>
      <c r="B23" s="50" t="s">
        <v>520</v>
      </c>
      <c r="C23" s="50" t="s">
        <v>482</v>
      </c>
      <c r="D23" s="52">
        <v>1</v>
      </c>
      <c r="E23" s="52">
        <v>3</v>
      </c>
      <c r="F23" s="52">
        <v>5</v>
      </c>
      <c r="G23" s="55">
        <v>2</v>
      </c>
      <c r="H23" s="52">
        <v>1.636363636</v>
      </c>
      <c r="I23" s="59"/>
      <c r="J23" s="60">
        <v>2.42</v>
      </c>
      <c r="K23" s="60">
        <v>2.21</v>
      </c>
      <c r="L23" s="60">
        <v>2.15</v>
      </c>
      <c r="M23" s="76">
        <v>2.2999999999999998</v>
      </c>
      <c r="N23" s="73">
        <v>1.5890909090000001</v>
      </c>
      <c r="O23" s="54"/>
      <c r="P23" s="54"/>
      <c r="Q23" s="54"/>
      <c r="R23" s="54"/>
    </row>
    <row r="24" spans="1:18" ht="68">
      <c r="A24" s="50" t="s">
        <v>518</v>
      </c>
      <c r="B24" s="50" t="s">
        <v>521</v>
      </c>
      <c r="C24" s="50" t="s">
        <v>482</v>
      </c>
      <c r="D24" s="52">
        <v>3</v>
      </c>
      <c r="E24" s="52">
        <v>5</v>
      </c>
      <c r="F24" s="52">
        <v>8</v>
      </c>
      <c r="G24" s="55">
        <v>2.2999999999999998</v>
      </c>
      <c r="H24" s="52">
        <v>1.818181818</v>
      </c>
      <c r="I24" s="59"/>
      <c r="J24" s="60">
        <v>2.68</v>
      </c>
      <c r="K24" s="60">
        <v>2.82</v>
      </c>
      <c r="L24" s="60">
        <v>2.5499999999999998</v>
      </c>
      <c r="M24" s="76">
        <v>2.7</v>
      </c>
      <c r="N24" s="73">
        <v>1.818181818</v>
      </c>
      <c r="O24" s="59"/>
      <c r="P24" s="59"/>
      <c r="Q24" s="59"/>
      <c r="R24" s="59"/>
    </row>
    <row r="25" spans="1:18" ht="68">
      <c r="A25" s="50" t="s">
        <v>518</v>
      </c>
      <c r="B25" s="50" t="s">
        <v>522</v>
      </c>
      <c r="C25" s="50" t="s">
        <v>482</v>
      </c>
      <c r="D25" s="52">
        <v>3</v>
      </c>
      <c r="E25" s="52">
        <v>5</v>
      </c>
      <c r="F25" s="52">
        <v>8</v>
      </c>
      <c r="G25" s="55">
        <v>3</v>
      </c>
      <c r="H25" s="52">
        <v>1.818181818</v>
      </c>
      <c r="I25" s="59"/>
      <c r="J25" s="60">
        <v>3.13</v>
      </c>
      <c r="K25" s="60">
        <v>2.56</v>
      </c>
      <c r="L25" s="60">
        <v>2.86</v>
      </c>
      <c r="M25" s="76">
        <v>2.9</v>
      </c>
      <c r="N25" s="73">
        <v>1.818181818</v>
      </c>
      <c r="O25" s="59"/>
      <c r="P25" s="59"/>
      <c r="Q25" s="59"/>
      <c r="R25" s="59"/>
    </row>
    <row r="26" spans="1:18" ht="68">
      <c r="A26" s="50" t="s">
        <v>518</v>
      </c>
      <c r="B26" s="50" t="s">
        <v>523</v>
      </c>
      <c r="C26" s="50" t="s">
        <v>482</v>
      </c>
      <c r="D26" s="52">
        <v>5</v>
      </c>
      <c r="E26" s="52">
        <v>8</v>
      </c>
      <c r="F26" s="52">
        <v>10</v>
      </c>
      <c r="G26" s="55">
        <v>4</v>
      </c>
      <c r="H26" s="52">
        <v>1.818181818</v>
      </c>
      <c r="I26" s="59"/>
      <c r="J26" s="60">
        <v>4.16</v>
      </c>
      <c r="K26" s="60">
        <v>4.32</v>
      </c>
      <c r="L26" s="60">
        <v>4.3</v>
      </c>
      <c r="M26" s="76">
        <v>4.3</v>
      </c>
      <c r="N26" s="73">
        <v>1.818181818</v>
      </c>
      <c r="O26" s="54"/>
      <c r="P26" s="54"/>
      <c r="Q26" s="54"/>
      <c r="R26" s="54"/>
    </row>
    <row r="27" spans="1:18" ht="68">
      <c r="A27" s="50" t="s">
        <v>524</v>
      </c>
      <c r="B27" s="50" t="s">
        <v>525</v>
      </c>
      <c r="C27" s="50" t="s">
        <v>482</v>
      </c>
      <c r="D27" s="52">
        <v>3</v>
      </c>
      <c r="E27" s="52">
        <v>5</v>
      </c>
      <c r="F27" s="52">
        <v>8</v>
      </c>
      <c r="G27" s="55">
        <v>3</v>
      </c>
      <c r="H27" s="52">
        <v>1.818181818</v>
      </c>
      <c r="I27" s="59"/>
      <c r="J27" s="60">
        <v>1.46</v>
      </c>
      <c r="K27" s="60">
        <v>1.35</v>
      </c>
      <c r="L27" s="60">
        <v>1.48</v>
      </c>
      <c r="M27" s="76">
        <v>1.4</v>
      </c>
      <c r="N27" s="73">
        <v>1.818181818</v>
      </c>
      <c r="O27" s="54"/>
      <c r="P27" s="54"/>
      <c r="Q27" s="54"/>
      <c r="R27" s="54"/>
    </row>
    <row r="28" spans="1:18" ht="68">
      <c r="A28" s="50" t="s">
        <v>526</v>
      </c>
      <c r="B28" s="50" t="s">
        <v>527</v>
      </c>
      <c r="C28" s="50" t="s">
        <v>482</v>
      </c>
      <c r="D28" s="52">
        <v>2</v>
      </c>
      <c r="E28" s="52">
        <v>3</v>
      </c>
      <c r="F28" s="52">
        <v>5</v>
      </c>
      <c r="G28" s="55">
        <v>1.8</v>
      </c>
      <c r="H28" s="52">
        <v>1.818181818</v>
      </c>
      <c r="I28" s="59"/>
      <c r="J28" s="60">
        <v>4.47</v>
      </c>
      <c r="K28" s="60">
        <v>4.55</v>
      </c>
      <c r="L28" s="60">
        <v>4.25</v>
      </c>
      <c r="M28" s="76">
        <v>4.4000000000000004</v>
      </c>
      <c r="N28" s="73">
        <v>1.1957575760000001</v>
      </c>
      <c r="O28" s="54"/>
      <c r="P28" s="54"/>
      <c r="Q28" s="54"/>
      <c r="R28" s="54"/>
    </row>
    <row r="29" spans="1:18" ht="68">
      <c r="A29" s="50" t="s">
        <v>526</v>
      </c>
      <c r="B29" s="50" t="s">
        <v>528</v>
      </c>
      <c r="C29" s="50" t="s">
        <v>482</v>
      </c>
      <c r="D29" s="52">
        <v>3</v>
      </c>
      <c r="E29" s="52">
        <v>5</v>
      </c>
      <c r="F29" s="52">
        <v>8</v>
      </c>
      <c r="G29" s="55">
        <v>2.2999999999999998</v>
      </c>
      <c r="H29" s="52">
        <v>1.818181818</v>
      </c>
      <c r="I29" s="59"/>
      <c r="J29" s="60">
        <v>4.8899999999999997</v>
      </c>
      <c r="K29" s="60">
        <v>4.59</v>
      </c>
      <c r="L29" s="60">
        <v>4.6900000000000004</v>
      </c>
      <c r="M29" s="76">
        <v>4.7</v>
      </c>
      <c r="N29" s="73">
        <v>1.5048484849999999</v>
      </c>
      <c r="O29" s="54"/>
      <c r="P29" s="54"/>
      <c r="Q29" s="54"/>
      <c r="R29" s="54"/>
    </row>
    <row r="30" spans="1:18" ht="68">
      <c r="A30" s="50" t="s">
        <v>526</v>
      </c>
      <c r="B30" s="50" t="s">
        <v>529</v>
      </c>
      <c r="C30" s="50" t="s">
        <v>482</v>
      </c>
      <c r="D30" s="52">
        <v>3</v>
      </c>
      <c r="E30" s="52">
        <v>5</v>
      </c>
      <c r="F30" s="52">
        <v>8</v>
      </c>
      <c r="G30" s="55">
        <v>2.5</v>
      </c>
      <c r="H30" s="52">
        <v>1.818181818</v>
      </c>
      <c r="I30" s="59"/>
      <c r="J30" s="60">
        <v>4.84</v>
      </c>
      <c r="K30" s="60">
        <v>4.0599999999999996</v>
      </c>
      <c r="L30" s="60">
        <v>4.59</v>
      </c>
      <c r="M30" s="76">
        <v>4.5</v>
      </c>
      <c r="N30" s="73">
        <v>1.5460606059999999</v>
      </c>
      <c r="O30" s="54"/>
      <c r="P30" s="54"/>
      <c r="Q30" s="54"/>
      <c r="R30" s="54"/>
    </row>
    <row r="31" spans="1:18" ht="68">
      <c r="A31" s="50" t="s">
        <v>526</v>
      </c>
      <c r="B31" s="50" t="s">
        <v>530</v>
      </c>
      <c r="C31" s="50" t="s">
        <v>482</v>
      </c>
      <c r="D31" s="52">
        <v>5</v>
      </c>
      <c r="E31" s="52">
        <v>8</v>
      </c>
      <c r="F31" s="52">
        <v>10</v>
      </c>
      <c r="G31" s="55">
        <v>3.3</v>
      </c>
      <c r="H31" s="52">
        <v>1.818181818</v>
      </c>
      <c r="I31" s="59"/>
      <c r="J31" s="60">
        <v>4.47</v>
      </c>
      <c r="K31" s="60">
        <v>4.28</v>
      </c>
      <c r="L31" s="60">
        <v>4.5199999999999996</v>
      </c>
      <c r="M31" s="76">
        <v>4.4000000000000004</v>
      </c>
      <c r="N31" s="73">
        <v>1.818181818</v>
      </c>
      <c r="O31" s="54"/>
      <c r="P31" s="54"/>
      <c r="Q31" s="54"/>
      <c r="R31" s="54"/>
    </row>
    <row r="32" spans="1:18" ht="68">
      <c r="A32" s="50" t="s">
        <v>526</v>
      </c>
      <c r="B32" s="50" t="s">
        <v>531</v>
      </c>
      <c r="C32" s="50" t="s">
        <v>482</v>
      </c>
      <c r="D32" s="52">
        <v>6</v>
      </c>
      <c r="E32" s="52">
        <v>10</v>
      </c>
      <c r="F32" s="52">
        <v>12</v>
      </c>
      <c r="G32" s="55">
        <v>4.3</v>
      </c>
      <c r="H32" s="52">
        <v>1.818181818</v>
      </c>
      <c r="I32" s="59"/>
      <c r="J32" s="60">
        <v>4.75</v>
      </c>
      <c r="K32" s="60">
        <v>4.8899999999999997</v>
      </c>
      <c r="L32" s="60">
        <v>4.87</v>
      </c>
      <c r="M32" s="76">
        <v>4.8</v>
      </c>
      <c r="N32" s="73">
        <v>1.818181818</v>
      </c>
      <c r="O32" s="54"/>
      <c r="P32" s="54"/>
      <c r="Q32" s="54"/>
      <c r="R32" s="54"/>
    </row>
    <row r="33" spans="1:18" ht="51">
      <c r="A33" s="50" t="s">
        <v>532</v>
      </c>
      <c r="B33" s="50" t="s">
        <v>533</v>
      </c>
      <c r="C33" s="50" t="s">
        <v>482</v>
      </c>
      <c r="D33" s="52">
        <v>2</v>
      </c>
      <c r="E33" s="52">
        <v>3</v>
      </c>
      <c r="F33" s="52">
        <v>3</v>
      </c>
      <c r="G33" s="55">
        <v>3</v>
      </c>
      <c r="H33" s="52">
        <v>3.2</v>
      </c>
      <c r="I33" s="59"/>
      <c r="J33" s="63">
        <v>1.51</v>
      </c>
      <c r="K33" s="63">
        <v>1.1599999999999999</v>
      </c>
      <c r="L33" s="63">
        <v>1</v>
      </c>
      <c r="M33" s="76">
        <v>1.2</v>
      </c>
      <c r="N33" s="73">
        <v>4</v>
      </c>
      <c r="O33" s="54"/>
      <c r="P33" s="54"/>
      <c r="Q33" s="54"/>
      <c r="R33" s="54"/>
    </row>
    <row r="34" spans="1:18" ht="51">
      <c r="A34" s="50" t="s">
        <v>534</v>
      </c>
      <c r="B34" s="50" t="s">
        <v>535</v>
      </c>
      <c r="C34" s="50" t="s">
        <v>482</v>
      </c>
      <c r="D34" s="52">
        <v>2</v>
      </c>
      <c r="E34" s="52">
        <v>3</v>
      </c>
      <c r="F34" s="52">
        <v>5</v>
      </c>
      <c r="G34" s="55">
        <v>3</v>
      </c>
      <c r="H34" s="52">
        <v>3.2</v>
      </c>
      <c r="I34" s="59"/>
      <c r="J34" s="63">
        <v>0.03</v>
      </c>
      <c r="K34" s="63">
        <v>1.28</v>
      </c>
      <c r="L34" s="63">
        <v>0.18</v>
      </c>
      <c r="M34" s="76">
        <v>0.5</v>
      </c>
      <c r="N34" s="73">
        <v>4</v>
      </c>
      <c r="O34" s="54"/>
      <c r="P34" s="54"/>
      <c r="Q34" s="54"/>
      <c r="R34" s="54"/>
    </row>
    <row r="35" spans="1:18" ht="51">
      <c r="A35" s="50" t="s">
        <v>536</v>
      </c>
      <c r="B35" s="50" t="s">
        <v>537</v>
      </c>
      <c r="C35" s="50" t="s">
        <v>482</v>
      </c>
      <c r="D35" s="52">
        <v>2</v>
      </c>
      <c r="E35" s="52">
        <v>3</v>
      </c>
      <c r="F35" s="52">
        <v>5</v>
      </c>
      <c r="G35" s="55">
        <v>3</v>
      </c>
      <c r="H35" s="52">
        <v>3.2</v>
      </c>
      <c r="I35" s="59"/>
      <c r="J35" s="64">
        <v>1.39</v>
      </c>
      <c r="K35" s="63">
        <v>1.77</v>
      </c>
      <c r="L35" s="63">
        <v>1.2</v>
      </c>
      <c r="M35" s="76">
        <v>1.5</v>
      </c>
      <c r="N35" s="73">
        <v>4</v>
      </c>
      <c r="O35" s="54"/>
      <c r="P35" s="54"/>
      <c r="Q35" s="54"/>
      <c r="R35" s="54"/>
    </row>
    <row r="36" spans="1:18" ht="51">
      <c r="A36" s="50" t="s">
        <v>534</v>
      </c>
      <c r="B36" s="50" t="s">
        <v>538</v>
      </c>
      <c r="C36" s="50" t="s">
        <v>482</v>
      </c>
      <c r="D36" s="52">
        <v>2</v>
      </c>
      <c r="E36" s="52">
        <v>3</v>
      </c>
      <c r="F36" s="52">
        <v>6</v>
      </c>
      <c r="G36" s="55">
        <v>3</v>
      </c>
      <c r="H36" s="52">
        <v>3.2</v>
      </c>
      <c r="I36" s="59"/>
      <c r="J36" s="63">
        <v>0.2</v>
      </c>
      <c r="K36" s="63">
        <v>0.43</v>
      </c>
      <c r="L36" s="63">
        <v>0.85</v>
      </c>
      <c r="M36" s="76">
        <v>0.5</v>
      </c>
      <c r="N36" s="73">
        <v>4</v>
      </c>
      <c r="O36" s="54"/>
      <c r="P36" s="54"/>
      <c r="Q36" s="54"/>
      <c r="R36" s="54"/>
    </row>
    <row r="37" spans="1:18" ht="51">
      <c r="A37" s="50" t="s">
        <v>539</v>
      </c>
      <c r="B37" s="50" t="s">
        <v>540</v>
      </c>
      <c r="C37" s="50" t="s">
        <v>482</v>
      </c>
      <c r="D37" s="52"/>
      <c r="E37" s="52"/>
      <c r="F37" s="52"/>
      <c r="G37" s="55">
        <v>3</v>
      </c>
      <c r="H37" s="52"/>
      <c r="I37" s="59"/>
      <c r="J37" s="63">
        <v>2.15</v>
      </c>
      <c r="K37" s="63">
        <v>1.22</v>
      </c>
      <c r="L37" s="63">
        <v>1.91</v>
      </c>
      <c r="M37" s="77"/>
      <c r="N37" s="73"/>
      <c r="O37" s="54"/>
      <c r="P37" s="54"/>
      <c r="Q37" s="54"/>
      <c r="R37" s="54"/>
    </row>
    <row r="38" spans="1:18" ht="51">
      <c r="A38" s="50" t="s">
        <v>536</v>
      </c>
      <c r="B38" s="50" t="s">
        <v>541</v>
      </c>
      <c r="C38" s="50" t="s">
        <v>482</v>
      </c>
      <c r="D38" s="52"/>
      <c r="E38" s="52"/>
      <c r="F38" s="52"/>
      <c r="G38" s="55">
        <v>3</v>
      </c>
      <c r="H38" s="52"/>
      <c r="I38" s="59"/>
      <c r="J38" s="63">
        <v>4.6900000000000004</v>
      </c>
      <c r="K38" s="63">
        <v>1.02</v>
      </c>
      <c r="L38" s="63">
        <v>0.64</v>
      </c>
      <c r="M38" s="77"/>
      <c r="N38" s="73"/>
      <c r="O38" s="54"/>
      <c r="P38" s="54"/>
      <c r="Q38" s="54"/>
      <c r="R38" s="54"/>
    </row>
    <row r="39" spans="1:18" ht="51">
      <c r="A39" s="50" t="s">
        <v>532</v>
      </c>
      <c r="B39" s="50" t="s">
        <v>542</v>
      </c>
      <c r="C39" s="50" t="s">
        <v>482</v>
      </c>
      <c r="D39" s="52"/>
      <c r="E39" s="52"/>
      <c r="F39" s="52"/>
      <c r="G39" s="55">
        <v>3</v>
      </c>
      <c r="H39" s="52"/>
      <c r="I39" s="59"/>
      <c r="J39" s="63">
        <v>1.21</v>
      </c>
      <c r="K39" s="63">
        <v>1.91</v>
      </c>
      <c r="L39" s="63">
        <v>3.29</v>
      </c>
      <c r="M39" s="77"/>
      <c r="N39" s="73"/>
      <c r="O39" s="54"/>
      <c r="P39" s="54"/>
      <c r="Q39" s="54"/>
      <c r="R39" s="54"/>
    </row>
    <row r="40" spans="1:18" ht="51">
      <c r="A40" s="50" t="s">
        <v>534</v>
      </c>
      <c r="B40" s="50" t="s">
        <v>543</v>
      </c>
      <c r="C40" s="50" t="s">
        <v>482</v>
      </c>
      <c r="D40" s="52"/>
      <c r="E40" s="52"/>
      <c r="F40" s="52"/>
      <c r="G40" s="55">
        <v>3</v>
      </c>
      <c r="H40" s="52"/>
      <c r="I40" s="59"/>
      <c r="J40" s="63">
        <v>0.03</v>
      </c>
      <c r="K40" s="63">
        <v>0.26</v>
      </c>
      <c r="L40" s="63">
        <v>0.28000000000000003</v>
      </c>
      <c r="M40" s="77"/>
      <c r="N40" s="73"/>
      <c r="O40" s="54"/>
      <c r="P40" s="54"/>
      <c r="Q40" s="54"/>
      <c r="R40" s="54"/>
    </row>
    <row r="41" spans="1:18" ht="51">
      <c r="A41" s="50" t="s">
        <v>539</v>
      </c>
      <c r="B41" s="50" t="s">
        <v>544</v>
      </c>
      <c r="C41" s="50" t="s">
        <v>482</v>
      </c>
      <c r="D41" s="52"/>
      <c r="E41" s="52"/>
      <c r="F41" s="52"/>
      <c r="G41" s="55">
        <v>3</v>
      </c>
      <c r="H41" s="52"/>
      <c r="I41" s="59"/>
      <c r="J41" s="63">
        <v>0.36</v>
      </c>
      <c r="K41" s="63">
        <v>1.19</v>
      </c>
      <c r="L41" s="63">
        <v>1.32</v>
      </c>
      <c r="M41" s="77"/>
      <c r="N41" s="73"/>
      <c r="O41" s="54"/>
      <c r="P41" s="54"/>
      <c r="Q41" s="54"/>
      <c r="R41" s="54"/>
    </row>
    <row r="42" spans="1:18" ht="51">
      <c r="A42" s="50" t="s">
        <v>532</v>
      </c>
      <c r="B42" s="50" t="s">
        <v>545</v>
      </c>
      <c r="C42" s="50" t="s">
        <v>482</v>
      </c>
      <c r="D42" s="52"/>
      <c r="E42" s="52"/>
      <c r="F42" s="52"/>
      <c r="G42" s="55">
        <v>3</v>
      </c>
      <c r="H42" s="52"/>
      <c r="I42" s="59"/>
      <c r="J42" s="63">
        <v>0.76</v>
      </c>
      <c r="K42" s="63">
        <v>0.57999999999999996</v>
      </c>
      <c r="L42" s="63">
        <v>0.92</v>
      </c>
      <c r="M42" s="77"/>
      <c r="N42" s="73"/>
      <c r="O42" s="54"/>
      <c r="P42" s="54"/>
      <c r="Q42" s="54"/>
      <c r="R42" s="54"/>
    </row>
    <row r="43" spans="1:18" ht="51">
      <c r="A43" s="50" t="s">
        <v>539</v>
      </c>
      <c r="B43" s="50" t="s">
        <v>546</v>
      </c>
      <c r="C43" s="50" t="s">
        <v>482</v>
      </c>
      <c r="D43" s="52"/>
      <c r="E43" s="52"/>
      <c r="F43" s="52"/>
      <c r="G43" s="55">
        <v>3</v>
      </c>
      <c r="H43" s="52"/>
      <c r="I43" s="59"/>
      <c r="J43" s="63">
        <v>0.5</v>
      </c>
      <c r="K43" s="63">
        <v>0.35</v>
      </c>
      <c r="L43" s="63">
        <v>1.05</v>
      </c>
      <c r="M43" s="77"/>
      <c r="N43" s="73"/>
      <c r="O43" s="54"/>
      <c r="P43" s="54"/>
      <c r="Q43" s="54"/>
      <c r="R43" s="54"/>
    </row>
    <row r="44" spans="1:18" ht="51">
      <c r="A44" s="50" t="s">
        <v>536</v>
      </c>
      <c r="B44" s="50" t="s">
        <v>547</v>
      </c>
      <c r="C44" s="50" t="s">
        <v>482</v>
      </c>
      <c r="D44" s="52">
        <v>3</v>
      </c>
      <c r="E44" s="52">
        <v>5</v>
      </c>
      <c r="F44" s="52">
        <v>8</v>
      </c>
      <c r="G44" s="55">
        <v>3</v>
      </c>
      <c r="H44" s="52">
        <v>4</v>
      </c>
      <c r="I44" s="59"/>
      <c r="J44" s="63">
        <v>1.53</v>
      </c>
      <c r="K44" s="63">
        <v>1.01</v>
      </c>
      <c r="L44" s="63">
        <v>1.67</v>
      </c>
      <c r="M44" s="77">
        <v>1.53</v>
      </c>
      <c r="N44" s="73">
        <v>4</v>
      </c>
      <c r="O44" s="54"/>
      <c r="P44" s="54"/>
      <c r="Q44" s="54"/>
      <c r="R44" s="54"/>
    </row>
    <row r="45" spans="1:18" ht="51">
      <c r="A45" s="50"/>
      <c r="B45" s="50" t="s">
        <v>548</v>
      </c>
      <c r="C45" s="50" t="s">
        <v>549</v>
      </c>
      <c r="D45" s="52">
        <v>0</v>
      </c>
      <c r="E45" s="52">
        <v>1</v>
      </c>
      <c r="F45" s="52">
        <v>3</v>
      </c>
      <c r="G45" s="55">
        <v>1</v>
      </c>
      <c r="H45" s="52">
        <v>8</v>
      </c>
      <c r="I45" s="59"/>
      <c r="J45" s="65">
        <v>0</v>
      </c>
      <c r="K45" s="66"/>
      <c r="L45" s="67"/>
      <c r="M45" s="72">
        <v>1</v>
      </c>
      <c r="N45" s="73">
        <v>8</v>
      </c>
      <c r="O45" s="54"/>
      <c r="P45" s="54"/>
      <c r="Q45" s="54"/>
      <c r="R45" s="54"/>
    </row>
    <row r="46" spans="1:18">
      <c r="A46" s="49"/>
      <c r="B46" s="49"/>
      <c r="C46" s="49"/>
      <c r="D46" s="53"/>
      <c r="E46" s="53"/>
      <c r="F46" s="53"/>
      <c r="G46" s="53"/>
      <c r="H46" s="53">
        <v>86.977272729999996</v>
      </c>
      <c r="I46" s="68"/>
      <c r="J46" s="68"/>
      <c r="K46" s="68"/>
      <c r="L46" s="68"/>
      <c r="M46" s="78"/>
      <c r="N46" s="73">
        <v>84.665363639999995</v>
      </c>
      <c r="O46" s="68"/>
      <c r="P46" s="68"/>
      <c r="Q46" s="68"/>
      <c r="R46" s="68"/>
    </row>
    <row r="47" spans="1:18" ht="34">
      <c r="A47" s="50"/>
      <c r="B47" s="50" t="s">
        <v>550</v>
      </c>
      <c r="C47" s="50" t="s">
        <v>551</v>
      </c>
      <c r="D47" s="50" t="s">
        <v>552</v>
      </c>
      <c r="E47" s="50" t="s">
        <v>553</v>
      </c>
      <c r="F47" s="50" t="s">
        <v>554</v>
      </c>
      <c r="G47" s="55">
        <v>3</v>
      </c>
      <c r="H47" s="57"/>
      <c r="I47" s="59"/>
      <c r="J47" s="54"/>
      <c r="K47" s="54"/>
      <c r="L47" s="54"/>
      <c r="M47" s="79"/>
      <c r="N47" s="54"/>
      <c r="O47" s="54"/>
      <c r="P47" s="54"/>
      <c r="Q47" s="54"/>
      <c r="R47" s="54"/>
    </row>
    <row r="48" spans="1:18" ht="17">
      <c r="A48" s="50"/>
      <c r="B48" s="50" t="s">
        <v>555</v>
      </c>
      <c r="C48" s="50" t="s">
        <v>551</v>
      </c>
      <c r="D48" s="50" t="s">
        <v>553</v>
      </c>
      <c r="E48" s="50" t="s">
        <v>554</v>
      </c>
      <c r="F48" s="50" t="s">
        <v>556</v>
      </c>
      <c r="G48" s="55">
        <v>5</v>
      </c>
      <c r="H48" s="52"/>
      <c r="I48" s="59"/>
      <c r="J48" s="54"/>
      <c r="K48" s="54"/>
      <c r="L48" s="54"/>
      <c r="M48" s="79"/>
      <c r="N48" s="54"/>
      <c r="O48" s="54"/>
      <c r="P48" s="54"/>
      <c r="Q48" s="54"/>
      <c r="R48" s="54"/>
    </row>
    <row r="49" spans="1:18">
      <c r="A49" s="54"/>
      <c r="B49" s="54" t="s">
        <v>557</v>
      </c>
      <c r="C49" s="54" t="s">
        <v>482</v>
      </c>
      <c r="D49" s="54">
        <v>8</v>
      </c>
      <c r="E49" s="54">
        <v>15</v>
      </c>
      <c r="F49" s="54">
        <v>30</v>
      </c>
      <c r="G49" s="58">
        <v>15</v>
      </c>
      <c r="H49" s="57"/>
      <c r="I49" s="54"/>
      <c r="J49" s="54"/>
      <c r="K49" s="54"/>
      <c r="L49" s="54"/>
      <c r="M49" s="79"/>
      <c r="N49" s="54"/>
      <c r="O49" s="54"/>
      <c r="P49" s="54"/>
      <c r="Q49" s="54"/>
      <c r="R49" s="54"/>
    </row>
    <row r="50" spans="1:18">
      <c r="A50" s="54"/>
      <c r="B50" s="54"/>
      <c r="C50" s="54"/>
      <c r="D50" s="54"/>
      <c r="E50" s="54"/>
      <c r="F50" s="54"/>
      <c r="G50" s="57"/>
      <c r="H50" s="57"/>
      <c r="I50" s="54"/>
      <c r="J50" s="54"/>
      <c r="K50" s="54"/>
      <c r="L50" s="54"/>
      <c r="M50" s="79"/>
      <c r="N50" s="54"/>
      <c r="O50" s="54"/>
      <c r="P50" s="54"/>
      <c r="Q50" s="54"/>
      <c r="R50" s="54"/>
    </row>
    <row r="51" spans="1:18">
      <c r="A51" s="54"/>
      <c r="B51" s="54"/>
      <c r="C51" s="54"/>
      <c r="D51" s="54"/>
      <c r="E51" s="54"/>
      <c r="F51" s="54"/>
      <c r="G51" s="57"/>
      <c r="H51" s="57"/>
      <c r="I51" s="54"/>
      <c r="J51" s="54"/>
      <c r="K51" s="54"/>
      <c r="L51" s="54"/>
      <c r="M51" s="79"/>
      <c r="N51" s="54"/>
      <c r="O51" s="54"/>
      <c r="P51" s="54"/>
      <c r="Q51" s="54"/>
      <c r="R51" s="54"/>
    </row>
    <row r="52" spans="1:18">
      <c r="A52" s="54"/>
      <c r="B52" s="54"/>
      <c r="C52" s="54"/>
      <c r="D52" s="54"/>
      <c r="E52" s="54"/>
      <c r="F52" s="54"/>
      <c r="G52" s="57"/>
      <c r="H52" s="57"/>
      <c r="I52" s="54"/>
      <c r="J52" s="69"/>
      <c r="K52" s="70"/>
      <c r="L52" s="70" t="s">
        <v>558</v>
      </c>
      <c r="M52" s="70"/>
      <c r="N52" s="80"/>
      <c r="O52" s="80"/>
      <c r="P52" s="80"/>
      <c r="Q52" s="80"/>
      <c r="R52" s="80"/>
    </row>
    <row r="53" spans="1:18">
      <c r="A53" s="54"/>
      <c r="B53" s="54"/>
      <c r="C53" s="54"/>
      <c r="D53" s="54"/>
      <c r="E53" s="54"/>
      <c r="F53" s="54"/>
      <c r="G53" s="57"/>
      <c r="H53" s="57"/>
      <c r="I53" s="54"/>
      <c r="J53" s="71"/>
      <c r="K53" s="70"/>
      <c r="L53" s="70" t="s">
        <v>559</v>
      </c>
      <c r="M53" s="70"/>
      <c r="N53" s="80"/>
      <c r="O53" s="80"/>
      <c r="P53" s="80"/>
      <c r="Q53" s="80"/>
      <c r="R53" s="80"/>
    </row>
  </sheetData>
  <sheetProtection formatCells="0" insertHyperlinks="0" autoFilter="0"/>
  <mergeCells count="9">
    <mergeCell ref="J11:L11"/>
    <mergeCell ref="J12:L12"/>
    <mergeCell ref="A6:A9"/>
    <mergeCell ref="A10:A12"/>
    <mergeCell ref="J6:L6"/>
    <mergeCell ref="J7:L7"/>
    <mergeCell ref="J8:L8"/>
    <mergeCell ref="J9:L9"/>
    <mergeCell ref="J10:L1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0"/>
  <sheetViews>
    <sheetView workbookViewId="0">
      <pane ySplit="1" topLeftCell="A7" activePane="bottomLeft" state="frozen"/>
      <selection pane="bottomLeft" activeCell="Z29" sqref="Z29"/>
    </sheetView>
  </sheetViews>
  <sheetFormatPr baseColWidth="10" defaultColWidth="11" defaultRowHeight="16"/>
  <cols>
    <col min="1" max="1" width="17.5" customWidth="1"/>
    <col min="2" max="2" width="20.1640625" customWidth="1"/>
    <col min="3" max="3" width="60.6640625" customWidth="1"/>
    <col min="4" max="4" width="11" hidden="1" customWidth="1"/>
    <col min="5" max="5" width="6.83203125" customWidth="1"/>
    <col min="6" max="10" width="11" hidden="1" customWidth="1"/>
    <col min="11" max="11" width="6.83203125" customWidth="1"/>
    <col min="12" max="20" width="11" hidden="1" customWidth="1"/>
    <col min="21" max="24" width="10.1640625" customWidth="1"/>
    <col min="25" max="25" width="10" customWidth="1"/>
    <col min="26" max="26" width="26.1640625" customWidth="1"/>
  </cols>
  <sheetData>
    <row r="1" spans="1:26" ht="30">
      <c r="A1" s="30" t="s">
        <v>560</v>
      </c>
      <c r="B1" s="30" t="s">
        <v>561</v>
      </c>
      <c r="C1" s="30" t="s">
        <v>562</v>
      </c>
      <c r="D1" s="30" t="s">
        <v>563</v>
      </c>
      <c r="E1" s="35" t="s">
        <v>564</v>
      </c>
      <c r="F1" s="35" t="s">
        <v>565</v>
      </c>
      <c r="G1" s="35" t="s">
        <v>566</v>
      </c>
      <c r="H1" s="35" t="s">
        <v>567</v>
      </c>
      <c r="I1" s="35" t="s">
        <v>568</v>
      </c>
      <c r="J1" s="35" t="s">
        <v>569</v>
      </c>
      <c r="K1" s="35" t="s">
        <v>149</v>
      </c>
      <c r="L1" s="35" t="s">
        <v>570</v>
      </c>
      <c r="M1" s="35" t="s">
        <v>140</v>
      </c>
      <c r="N1" s="35" t="s">
        <v>141</v>
      </c>
      <c r="O1" s="35" t="s">
        <v>142</v>
      </c>
      <c r="P1" s="35" t="s">
        <v>189</v>
      </c>
      <c r="Q1" s="35" t="s">
        <v>192</v>
      </c>
      <c r="R1" s="35" t="s">
        <v>193</v>
      </c>
      <c r="S1" s="35" t="s">
        <v>194</v>
      </c>
      <c r="T1" s="35" t="s">
        <v>571</v>
      </c>
      <c r="U1" s="35" t="s">
        <v>196</v>
      </c>
      <c r="V1" s="35" t="s">
        <v>197</v>
      </c>
      <c r="W1" s="35" t="s">
        <v>198</v>
      </c>
      <c r="X1" s="35" t="s">
        <v>572</v>
      </c>
      <c r="Y1" s="44" t="s">
        <v>200</v>
      </c>
      <c r="Z1" s="35" t="s">
        <v>201</v>
      </c>
    </row>
    <row r="2" spans="1:26" ht="45">
      <c r="A2" s="174" t="s">
        <v>66</v>
      </c>
      <c r="B2" s="175" t="s">
        <v>573</v>
      </c>
      <c r="C2" s="31" t="s">
        <v>574</v>
      </c>
      <c r="D2" s="31"/>
      <c r="E2" s="33" t="s">
        <v>575</v>
      </c>
      <c r="F2" s="33"/>
      <c r="G2" s="32"/>
      <c r="H2" s="32"/>
      <c r="I2" s="38"/>
      <c r="J2" s="32"/>
      <c r="K2" s="32" t="s">
        <v>208</v>
      </c>
      <c r="L2" s="31"/>
      <c r="M2" s="31"/>
      <c r="N2" s="31"/>
      <c r="O2" s="31"/>
      <c r="P2" s="39">
        <v>161.66666670000001</v>
      </c>
      <c r="Q2" s="39">
        <v>110</v>
      </c>
      <c r="R2" s="39">
        <v>130</v>
      </c>
      <c r="S2" s="39">
        <v>100</v>
      </c>
      <c r="T2" s="39">
        <f t="shared" ref="T2:T29" si="0">AVERAGE(Q2:S2)</f>
        <v>113.33333333333333</v>
      </c>
      <c r="U2" s="39" t="s">
        <v>26</v>
      </c>
      <c r="V2" s="39" t="s">
        <v>26</v>
      </c>
      <c r="W2" s="39" t="s">
        <v>26</v>
      </c>
      <c r="X2" s="39" t="s">
        <v>26</v>
      </c>
      <c r="Y2" s="45" t="e">
        <f t="shared" ref="Y2:Y33" si="1">(X2-T2)/T2</f>
        <v>#VALUE!</v>
      </c>
      <c r="Z2" s="31" t="s">
        <v>576</v>
      </c>
    </row>
    <row r="3" spans="1:26">
      <c r="A3" s="174"/>
      <c r="B3" s="175"/>
      <c r="C3" s="31" t="s">
        <v>577</v>
      </c>
      <c r="D3" s="31"/>
      <c r="E3" s="33"/>
      <c r="F3" s="33"/>
      <c r="G3" s="32"/>
      <c r="H3" s="32"/>
      <c r="I3" s="38"/>
      <c r="J3" s="32"/>
      <c r="K3" s="32" t="s">
        <v>208</v>
      </c>
      <c r="L3" s="31"/>
      <c r="M3" s="31"/>
      <c r="N3" s="31"/>
      <c r="O3" s="31"/>
      <c r="P3" s="39">
        <v>2.9566666669999999</v>
      </c>
      <c r="Q3" s="39">
        <v>2.42</v>
      </c>
      <c r="R3" s="39">
        <v>2.4700000000000002</v>
      </c>
      <c r="S3" s="39">
        <v>3.38</v>
      </c>
      <c r="T3" s="39">
        <f t="shared" si="0"/>
        <v>2.7566666666666664</v>
      </c>
      <c r="U3" s="39" t="s">
        <v>26</v>
      </c>
      <c r="V3" s="39" t="s">
        <v>26</v>
      </c>
      <c r="W3" s="39" t="s">
        <v>26</v>
      </c>
      <c r="X3" s="39" t="s">
        <v>26</v>
      </c>
      <c r="Y3" s="45" t="e">
        <f t="shared" si="1"/>
        <v>#VALUE!</v>
      </c>
      <c r="Z3" s="31" t="s">
        <v>576</v>
      </c>
    </row>
    <row r="4" spans="1:26">
      <c r="A4" s="174"/>
      <c r="B4" s="175"/>
      <c r="C4" s="31" t="s">
        <v>578</v>
      </c>
      <c r="D4" s="31"/>
      <c r="E4" s="33"/>
      <c r="F4" s="33"/>
      <c r="G4" s="32"/>
      <c r="H4" s="32"/>
      <c r="I4" s="38"/>
      <c r="J4" s="32"/>
      <c r="K4" s="32" t="s">
        <v>208</v>
      </c>
      <c r="L4" s="31"/>
      <c r="M4" s="31"/>
      <c r="N4" s="31"/>
      <c r="O4" s="31"/>
      <c r="P4" s="39">
        <v>0.66</v>
      </c>
      <c r="Q4" s="39">
        <v>0.26</v>
      </c>
      <c r="R4" s="39">
        <v>0.39</v>
      </c>
      <c r="S4" s="39">
        <v>0.28000000000000003</v>
      </c>
      <c r="T4" s="39">
        <f t="shared" si="0"/>
        <v>0.31</v>
      </c>
      <c r="U4" s="39" t="s">
        <v>26</v>
      </c>
      <c r="V4" s="39" t="s">
        <v>26</v>
      </c>
      <c r="W4" s="39" t="s">
        <v>26</v>
      </c>
      <c r="X4" s="39" t="s">
        <v>26</v>
      </c>
      <c r="Y4" s="45" t="e">
        <f t="shared" si="1"/>
        <v>#VALUE!</v>
      </c>
      <c r="Z4" s="31" t="s">
        <v>576</v>
      </c>
    </row>
    <row r="5" spans="1:26">
      <c r="A5" s="174"/>
      <c r="B5" s="175"/>
      <c r="C5" s="31" t="s">
        <v>579</v>
      </c>
      <c r="D5" s="31"/>
      <c r="E5" s="33"/>
      <c r="F5" s="33"/>
      <c r="G5" s="32"/>
      <c r="H5" s="32"/>
      <c r="I5" s="38"/>
      <c r="J5" s="32"/>
      <c r="K5" s="32" t="s">
        <v>208</v>
      </c>
      <c r="L5" s="31"/>
      <c r="M5" s="31"/>
      <c r="N5" s="31"/>
      <c r="O5" s="31"/>
      <c r="P5" s="39">
        <v>474.66666670000001</v>
      </c>
      <c r="Q5" s="39">
        <v>495</v>
      </c>
      <c r="R5" s="39">
        <v>542</v>
      </c>
      <c r="S5" s="39">
        <v>438.74</v>
      </c>
      <c r="T5" s="39">
        <f t="shared" si="0"/>
        <v>491.91333333333336</v>
      </c>
      <c r="U5" s="39" t="s">
        <v>26</v>
      </c>
      <c r="V5" s="39" t="s">
        <v>26</v>
      </c>
      <c r="W5" s="39" t="s">
        <v>26</v>
      </c>
      <c r="X5" s="39" t="s">
        <v>26</v>
      </c>
      <c r="Y5" s="45" t="e">
        <f t="shared" si="1"/>
        <v>#VALUE!</v>
      </c>
      <c r="Z5" s="31" t="s">
        <v>576</v>
      </c>
    </row>
    <row r="6" spans="1:26">
      <c r="A6" s="174"/>
      <c r="B6" s="175"/>
      <c r="C6" s="31" t="s">
        <v>580</v>
      </c>
      <c r="D6" s="31"/>
      <c r="E6" s="33"/>
      <c r="F6" s="33"/>
      <c r="G6" s="32"/>
      <c r="H6" s="32"/>
      <c r="I6" s="38"/>
      <c r="J6" s="32"/>
      <c r="K6" s="32" t="s">
        <v>208</v>
      </c>
      <c r="L6" s="31"/>
      <c r="M6" s="31"/>
      <c r="N6" s="31"/>
      <c r="O6" s="31"/>
      <c r="P6" s="39">
        <v>11.30666667</v>
      </c>
      <c r="Q6" s="173">
        <v>22.74</v>
      </c>
      <c r="R6" s="173"/>
      <c r="S6" s="173"/>
      <c r="T6" s="39">
        <f t="shared" si="0"/>
        <v>22.74</v>
      </c>
      <c r="U6" s="39" t="s">
        <v>26</v>
      </c>
      <c r="V6" s="39" t="s">
        <v>26</v>
      </c>
      <c r="W6" s="39" t="s">
        <v>26</v>
      </c>
      <c r="X6" s="39" t="s">
        <v>26</v>
      </c>
      <c r="Y6" s="45" t="e">
        <f t="shared" si="1"/>
        <v>#VALUE!</v>
      </c>
      <c r="Z6" s="31" t="s">
        <v>576</v>
      </c>
    </row>
    <row r="7" spans="1:26">
      <c r="A7" s="174"/>
      <c r="B7" s="175"/>
      <c r="C7" s="31" t="s">
        <v>581</v>
      </c>
      <c r="D7" s="31"/>
      <c r="E7" s="33"/>
      <c r="F7" s="33"/>
      <c r="G7" s="32"/>
      <c r="H7" s="32"/>
      <c r="I7" s="38"/>
      <c r="J7" s="32"/>
      <c r="K7" s="32" t="s">
        <v>208</v>
      </c>
      <c r="L7" s="31"/>
      <c r="M7" s="31"/>
      <c r="N7" s="31"/>
      <c r="O7" s="31"/>
      <c r="P7" s="39">
        <v>0.6733333333</v>
      </c>
      <c r="Q7" s="39">
        <v>0.57999999999999996</v>
      </c>
      <c r="R7" s="39">
        <v>0.48</v>
      </c>
      <c r="S7" s="39">
        <v>0.49</v>
      </c>
      <c r="T7" s="39">
        <f t="shared" si="0"/>
        <v>0.51666666666666672</v>
      </c>
      <c r="U7" s="39" t="s">
        <v>26</v>
      </c>
      <c r="V7" s="39" t="s">
        <v>26</v>
      </c>
      <c r="W7" s="39" t="s">
        <v>26</v>
      </c>
      <c r="X7" s="39" t="s">
        <v>26</v>
      </c>
      <c r="Y7" s="45" t="e">
        <f t="shared" si="1"/>
        <v>#VALUE!</v>
      </c>
      <c r="Z7" s="31" t="s">
        <v>576</v>
      </c>
    </row>
    <row r="8" spans="1:26">
      <c r="A8" s="174"/>
      <c r="B8" s="175"/>
      <c r="C8" s="31" t="s">
        <v>582</v>
      </c>
      <c r="D8" s="31"/>
      <c r="E8" s="33"/>
      <c r="F8" s="33"/>
      <c r="G8" s="32"/>
      <c r="H8" s="32"/>
      <c r="I8" s="38"/>
      <c r="J8" s="32"/>
      <c r="K8" s="32" t="s">
        <v>208</v>
      </c>
      <c r="L8" s="31"/>
      <c r="M8" s="31"/>
      <c r="N8" s="31"/>
      <c r="O8" s="31"/>
      <c r="P8" s="39">
        <v>0.64</v>
      </c>
      <c r="Q8" s="39">
        <v>0.55000000000000004</v>
      </c>
      <c r="R8" s="39">
        <v>0.67</v>
      </c>
      <c r="S8" s="39">
        <v>0.68</v>
      </c>
      <c r="T8" s="39">
        <f t="shared" si="0"/>
        <v>0.63333333333333341</v>
      </c>
      <c r="U8" s="39" t="s">
        <v>26</v>
      </c>
      <c r="V8" s="39" t="s">
        <v>26</v>
      </c>
      <c r="W8" s="39" t="s">
        <v>26</v>
      </c>
      <c r="X8" s="39" t="s">
        <v>26</v>
      </c>
      <c r="Y8" s="45" t="e">
        <f t="shared" si="1"/>
        <v>#VALUE!</v>
      </c>
      <c r="Z8" s="31" t="s">
        <v>576</v>
      </c>
    </row>
    <row r="9" spans="1:26">
      <c r="A9" s="174"/>
      <c r="B9" s="175"/>
      <c r="C9" s="32" t="s">
        <v>583</v>
      </c>
      <c r="D9" s="32"/>
      <c r="E9" s="33"/>
      <c r="F9" s="33"/>
      <c r="G9" s="32"/>
      <c r="H9" s="32"/>
      <c r="I9" s="38"/>
      <c r="J9" s="32"/>
      <c r="K9" s="32" t="s">
        <v>208</v>
      </c>
      <c r="L9" s="31"/>
      <c r="M9" s="31"/>
      <c r="N9" s="31"/>
      <c r="O9" s="31"/>
      <c r="P9" s="33">
        <v>2.0133333329999998</v>
      </c>
      <c r="Q9" s="39">
        <v>2.27</v>
      </c>
      <c r="R9" s="39">
        <v>2.95</v>
      </c>
      <c r="S9" s="39">
        <v>2.06</v>
      </c>
      <c r="T9" s="39">
        <f t="shared" si="0"/>
        <v>2.4266666666666672</v>
      </c>
      <c r="U9" s="39" t="s">
        <v>26</v>
      </c>
      <c r="V9" s="39" t="s">
        <v>26</v>
      </c>
      <c r="W9" s="39" t="s">
        <v>26</v>
      </c>
      <c r="X9" s="39" t="s">
        <v>26</v>
      </c>
      <c r="Y9" s="45" t="e">
        <f t="shared" si="1"/>
        <v>#VALUE!</v>
      </c>
      <c r="Z9" s="31" t="s">
        <v>576</v>
      </c>
    </row>
    <row r="10" spans="1:26">
      <c r="A10" s="174"/>
      <c r="B10" s="175"/>
      <c r="C10" s="32" t="s">
        <v>584</v>
      </c>
      <c r="D10" s="32"/>
      <c r="E10" s="33"/>
      <c r="F10" s="33"/>
      <c r="G10" s="32"/>
      <c r="H10" s="32"/>
      <c r="I10" s="38"/>
      <c r="J10" s="32"/>
      <c r="K10" s="32" t="s">
        <v>208</v>
      </c>
      <c r="L10" s="31"/>
      <c r="M10" s="31"/>
      <c r="N10" s="31"/>
      <c r="O10" s="31"/>
      <c r="P10" s="33">
        <v>1.8433333329999999</v>
      </c>
      <c r="Q10" s="39">
        <v>2.2799999999999998</v>
      </c>
      <c r="R10" s="39">
        <v>2.99</v>
      </c>
      <c r="S10" s="39">
        <v>2.36</v>
      </c>
      <c r="T10" s="39">
        <f t="shared" si="0"/>
        <v>2.543333333333333</v>
      </c>
      <c r="U10" s="39" t="s">
        <v>26</v>
      </c>
      <c r="V10" s="39" t="s">
        <v>26</v>
      </c>
      <c r="W10" s="39" t="s">
        <v>26</v>
      </c>
      <c r="X10" s="39" t="s">
        <v>26</v>
      </c>
      <c r="Y10" s="45" t="e">
        <f t="shared" si="1"/>
        <v>#VALUE!</v>
      </c>
      <c r="Z10" s="31" t="s">
        <v>1539</v>
      </c>
    </row>
    <row r="11" spans="1:26">
      <c r="A11" s="174"/>
      <c r="B11" s="175"/>
      <c r="C11" s="32" t="s">
        <v>585</v>
      </c>
      <c r="D11" s="32"/>
      <c r="E11" s="33"/>
      <c r="F11" s="33"/>
      <c r="G11" s="32"/>
      <c r="H11" s="32"/>
      <c r="I11" s="38"/>
      <c r="J11" s="32"/>
      <c r="K11" s="32" t="s">
        <v>208</v>
      </c>
      <c r="L11" s="31"/>
      <c r="M11" s="31"/>
      <c r="N11" s="31"/>
      <c r="O11" s="31"/>
      <c r="P11" s="33">
        <v>2.1266666669999998</v>
      </c>
      <c r="Q11" s="39">
        <v>1.59</v>
      </c>
      <c r="R11" s="39">
        <v>2.0099999999999998</v>
      </c>
      <c r="S11" s="39">
        <v>2.09</v>
      </c>
      <c r="T11" s="39">
        <f t="shared" si="0"/>
        <v>1.8966666666666665</v>
      </c>
      <c r="U11" s="39" t="s">
        <v>26</v>
      </c>
      <c r="V11" s="39" t="s">
        <v>26</v>
      </c>
      <c r="W11" s="39" t="s">
        <v>26</v>
      </c>
      <c r="X11" s="39" t="s">
        <v>26</v>
      </c>
      <c r="Y11" s="45" t="e">
        <f t="shared" si="1"/>
        <v>#VALUE!</v>
      </c>
      <c r="Z11" s="31" t="s">
        <v>576</v>
      </c>
    </row>
    <row r="12" spans="1:26">
      <c r="A12" s="174"/>
      <c r="B12" s="175"/>
      <c r="C12" s="32" t="s">
        <v>586</v>
      </c>
      <c r="D12" s="32"/>
      <c r="E12" s="33"/>
      <c r="F12" s="33"/>
      <c r="G12" s="32"/>
      <c r="H12" s="32"/>
      <c r="I12" s="38"/>
      <c r="J12" s="32"/>
      <c r="K12" s="32" t="s">
        <v>208</v>
      </c>
      <c r="L12" s="31"/>
      <c r="M12" s="31"/>
      <c r="N12" s="31"/>
      <c r="O12" s="31"/>
      <c r="P12" s="33">
        <v>2.33</v>
      </c>
      <c r="Q12" s="39">
        <v>1.93</v>
      </c>
      <c r="R12" s="39">
        <v>2.06</v>
      </c>
      <c r="S12" s="39">
        <v>2.29</v>
      </c>
      <c r="T12" s="39">
        <f t="shared" si="0"/>
        <v>2.0933333333333333</v>
      </c>
      <c r="U12" s="39" t="s">
        <v>26</v>
      </c>
      <c r="V12" s="39" t="s">
        <v>26</v>
      </c>
      <c r="W12" s="39" t="s">
        <v>26</v>
      </c>
      <c r="X12" s="39" t="s">
        <v>26</v>
      </c>
      <c r="Y12" s="45" t="e">
        <f t="shared" si="1"/>
        <v>#VALUE!</v>
      </c>
      <c r="Z12" s="31" t="s">
        <v>576</v>
      </c>
    </row>
    <row r="13" spans="1:26">
      <c r="A13" s="174"/>
      <c r="B13" s="175"/>
      <c r="C13" s="31" t="s">
        <v>587</v>
      </c>
      <c r="D13" s="31"/>
      <c r="E13" s="33"/>
      <c r="F13" s="33"/>
      <c r="G13" s="32"/>
      <c r="H13" s="32"/>
      <c r="I13" s="38"/>
      <c r="J13" s="32"/>
      <c r="K13" s="32" t="s">
        <v>208</v>
      </c>
      <c r="L13" s="31"/>
      <c r="M13" s="31"/>
      <c r="N13" s="31"/>
      <c r="O13" s="31"/>
      <c r="P13" s="39">
        <v>3.01</v>
      </c>
      <c r="Q13" s="39">
        <v>2.84</v>
      </c>
      <c r="R13" s="39">
        <v>2.37</v>
      </c>
      <c r="S13" s="39">
        <v>2.4700000000000002</v>
      </c>
      <c r="T13" s="39">
        <f t="shared" si="0"/>
        <v>2.56</v>
      </c>
      <c r="U13" s="39" t="s">
        <v>26</v>
      </c>
      <c r="V13" s="39" t="s">
        <v>26</v>
      </c>
      <c r="W13" s="39" t="s">
        <v>26</v>
      </c>
      <c r="X13" s="39" t="s">
        <v>26</v>
      </c>
      <c r="Y13" s="45" t="e">
        <f t="shared" si="1"/>
        <v>#VALUE!</v>
      </c>
      <c r="Z13" s="31" t="s">
        <v>576</v>
      </c>
    </row>
    <row r="14" spans="1:26">
      <c r="A14" s="174"/>
      <c r="B14" s="175"/>
      <c r="C14" s="31" t="s">
        <v>588</v>
      </c>
      <c r="D14" s="31"/>
      <c r="E14" s="33"/>
      <c r="F14" s="33"/>
      <c r="G14" s="32"/>
      <c r="H14" s="32"/>
      <c r="I14" s="38"/>
      <c r="J14" s="32"/>
      <c r="K14" s="32" t="s">
        <v>208</v>
      </c>
      <c r="L14" s="31"/>
      <c r="M14" s="31"/>
      <c r="N14" s="31"/>
      <c r="O14" s="31"/>
      <c r="P14" s="39">
        <v>2.653333333</v>
      </c>
      <c r="Q14" s="39">
        <v>2.67</v>
      </c>
      <c r="R14" s="39">
        <v>2.31</v>
      </c>
      <c r="S14" s="39">
        <v>2.5099999999999998</v>
      </c>
      <c r="T14" s="39">
        <f t="shared" si="0"/>
        <v>2.4966666666666666</v>
      </c>
      <c r="U14" s="39" t="s">
        <v>26</v>
      </c>
      <c r="V14" s="39" t="s">
        <v>26</v>
      </c>
      <c r="W14" s="39" t="s">
        <v>26</v>
      </c>
      <c r="X14" s="39" t="s">
        <v>26</v>
      </c>
      <c r="Y14" s="45" t="e">
        <f t="shared" si="1"/>
        <v>#VALUE!</v>
      </c>
      <c r="Z14" s="31" t="s">
        <v>576</v>
      </c>
    </row>
    <row r="15" spans="1:26">
      <c r="A15" s="174"/>
      <c r="B15" s="175"/>
      <c r="C15" s="31" t="s">
        <v>589</v>
      </c>
      <c r="D15" s="31"/>
      <c r="E15" s="33"/>
      <c r="F15" s="33"/>
      <c r="G15" s="32"/>
      <c r="H15" s="32"/>
      <c r="I15" s="38"/>
      <c r="J15" s="32"/>
      <c r="K15" s="32" t="s">
        <v>208</v>
      </c>
      <c r="L15" s="31"/>
      <c r="M15" s="31"/>
      <c r="N15" s="31"/>
      <c r="O15" s="31"/>
      <c r="P15" s="39">
        <v>3.516666667</v>
      </c>
      <c r="Q15" s="39">
        <v>3.23</v>
      </c>
      <c r="R15" s="39">
        <v>2.92</v>
      </c>
      <c r="S15" s="39">
        <v>2.81</v>
      </c>
      <c r="T15" s="39">
        <f t="shared" si="0"/>
        <v>2.9866666666666668</v>
      </c>
      <c r="U15" s="39" t="s">
        <v>26</v>
      </c>
      <c r="V15" s="39" t="s">
        <v>26</v>
      </c>
      <c r="W15" s="39" t="s">
        <v>26</v>
      </c>
      <c r="X15" s="39" t="s">
        <v>26</v>
      </c>
      <c r="Y15" s="45" t="e">
        <f t="shared" si="1"/>
        <v>#VALUE!</v>
      </c>
      <c r="Z15" s="31" t="s">
        <v>576</v>
      </c>
    </row>
    <row r="16" spans="1:26">
      <c r="A16" s="174"/>
      <c r="B16" s="175"/>
      <c r="C16" s="31" t="s">
        <v>590</v>
      </c>
      <c r="D16" s="31"/>
      <c r="E16" s="33"/>
      <c r="F16" s="33"/>
      <c r="G16" s="32"/>
      <c r="H16" s="32"/>
      <c r="I16" s="38"/>
      <c r="J16" s="32"/>
      <c r="K16" s="32" t="s">
        <v>208</v>
      </c>
      <c r="L16" s="31"/>
      <c r="M16" s="31"/>
      <c r="N16" s="31"/>
      <c r="O16" s="31"/>
      <c r="P16" s="39">
        <v>3.1433333330000002</v>
      </c>
      <c r="Q16" s="39">
        <v>3.22</v>
      </c>
      <c r="R16" s="39">
        <v>3.12</v>
      </c>
      <c r="S16" s="39">
        <v>3.28</v>
      </c>
      <c r="T16" s="39">
        <f t="shared" si="0"/>
        <v>3.2066666666666666</v>
      </c>
      <c r="U16" s="39" t="s">
        <v>26</v>
      </c>
      <c r="V16" s="39" t="s">
        <v>26</v>
      </c>
      <c r="W16" s="39" t="s">
        <v>26</v>
      </c>
      <c r="X16" s="39" t="s">
        <v>26</v>
      </c>
      <c r="Y16" s="45" t="e">
        <f t="shared" si="1"/>
        <v>#VALUE!</v>
      </c>
      <c r="Z16" s="31" t="s">
        <v>576</v>
      </c>
    </row>
    <row r="17" spans="1:26">
      <c r="A17" s="174"/>
      <c r="B17" s="175"/>
      <c r="C17" s="31" t="s">
        <v>591</v>
      </c>
      <c r="D17" s="31"/>
      <c r="E17" s="33"/>
      <c r="F17" s="33"/>
      <c r="G17" s="32"/>
      <c r="H17" s="32"/>
      <c r="I17" s="38"/>
      <c r="J17" s="32"/>
      <c r="K17" s="32" t="s">
        <v>208</v>
      </c>
      <c r="L17" s="31"/>
      <c r="M17" s="31"/>
      <c r="N17" s="31"/>
      <c r="O17" s="31"/>
      <c r="P17" s="39">
        <v>4.4133333329999997</v>
      </c>
      <c r="Q17" s="39">
        <v>4.3499999999999996</v>
      </c>
      <c r="R17" s="39">
        <v>4.82</v>
      </c>
      <c r="S17" s="39">
        <v>4.3099999999999996</v>
      </c>
      <c r="T17" s="39">
        <f t="shared" si="0"/>
        <v>4.4933333333333332</v>
      </c>
      <c r="U17" s="39" t="s">
        <v>26</v>
      </c>
      <c r="V17" s="39" t="s">
        <v>26</v>
      </c>
      <c r="W17" s="39" t="s">
        <v>26</v>
      </c>
      <c r="X17" s="39" t="s">
        <v>26</v>
      </c>
      <c r="Y17" s="45" t="e">
        <f t="shared" si="1"/>
        <v>#VALUE!</v>
      </c>
      <c r="Z17" s="31" t="s">
        <v>576</v>
      </c>
    </row>
    <row r="18" spans="1:26">
      <c r="A18" s="174"/>
      <c r="B18" s="175"/>
      <c r="C18" s="31" t="s">
        <v>592</v>
      </c>
      <c r="D18" s="31"/>
      <c r="E18" s="33"/>
      <c r="F18" s="33"/>
      <c r="G18" s="32"/>
      <c r="H18" s="32"/>
      <c r="I18" s="38"/>
      <c r="J18" s="32"/>
      <c r="K18" s="32" t="s">
        <v>208</v>
      </c>
      <c r="L18" s="31"/>
      <c r="M18" s="31"/>
      <c r="N18" s="31"/>
      <c r="O18" s="31"/>
      <c r="P18" s="39">
        <v>3.31</v>
      </c>
      <c r="Q18" s="39">
        <v>3.11</v>
      </c>
      <c r="R18" s="39">
        <v>3.56</v>
      </c>
      <c r="S18" s="39">
        <v>3.36</v>
      </c>
      <c r="T18" s="39">
        <f t="shared" si="0"/>
        <v>3.3433333333333333</v>
      </c>
      <c r="U18" s="39" t="s">
        <v>26</v>
      </c>
      <c r="V18" s="39" t="s">
        <v>26</v>
      </c>
      <c r="W18" s="39" t="s">
        <v>26</v>
      </c>
      <c r="X18" s="39" t="s">
        <v>26</v>
      </c>
      <c r="Y18" s="45" t="e">
        <f t="shared" si="1"/>
        <v>#VALUE!</v>
      </c>
      <c r="Z18" s="31" t="s">
        <v>576</v>
      </c>
    </row>
    <row r="19" spans="1:26">
      <c r="A19" s="174"/>
      <c r="B19" s="175"/>
      <c r="C19" s="31" t="s">
        <v>593</v>
      </c>
      <c r="D19" s="31"/>
      <c r="E19" s="33"/>
      <c r="F19" s="33"/>
      <c r="G19" s="32"/>
      <c r="H19" s="32"/>
      <c r="I19" s="38"/>
      <c r="J19" s="32"/>
      <c r="K19" s="32" t="s">
        <v>208</v>
      </c>
      <c r="L19" s="31"/>
      <c r="M19" s="31"/>
      <c r="N19" s="31"/>
      <c r="O19" s="31"/>
      <c r="P19" s="39">
        <v>3.6766666670000001</v>
      </c>
      <c r="Q19" s="39">
        <v>5.19</v>
      </c>
      <c r="R19" s="39">
        <v>4.6399999999999997</v>
      </c>
      <c r="S19" s="39">
        <v>4.5199999999999996</v>
      </c>
      <c r="T19" s="39">
        <f t="shared" si="0"/>
        <v>4.7833333333333332</v>
      </c>
      <c r="U19" s="39" t="s">
        <v>26</v>
      </c>
      <c r="V19" s="39" t="s">
        <v>26</v>
      </c>
      <c r="W19" s="39" t="s">
        <v>26</v>
      </c>
      <c r="X19" s="39" t="s">
        <v>26</v>
      </c>
      <c r="Y19" s="45" t="e">
        <f t="shared" si="1"/>
        <v>#VALUE!</v>
      </c>
      <c r="Z19" s="31" t="s">
        <v>576</v>
      </c>
    </row>
    <row r="20" spans="1:26">
      <c r="A20" s="174"/>
      <c r="B20" s="175"/>
      <c r="C20" s="31" t="s">
        <v>594</v>
      </c>
      <c r="D20" s="31"/>
      <c r="E20" s="33"/>
      <c r="F20" s="33"/>
      <c r="G20" s="32"/>
      <c r="H20" s="32"/>
      <c r="I20" s="38"/>
      <c r="J20" s="32"/>
      <c r="K20" s="32" t="s">
        <v>208</v>
      </c>
      <c r="L20" s="31"/>
      <c r="M20" s="31"/>
      <c r="N20" s="31"/>
      <c r="O20" s="31"/>
      <c r="P20" s="39">
        <v>4.54</v>
      </c>
      <c r="Q20" s="39">
        <v>5.21</v>
      </c>
      <c r="R20" s="39">
        <v>4.79</v>
      </c>
      <c r="S20" s="39">
        <v>4.79</v>
      </c>
      <c r="T20" s="39">
        <f t="shared" si="0"/>
        <v>4.93</v>
      </c>
      <c r="U20" s="39" t="s">
        <v>26</v>
      </c>
      <c r="V20" s="39" t="s">
        <v>26</v>
      </c>
      <c r="W20" s="39" t="s">
        <v>26</v>
      </c>
      <c r="X20" s="39" t="s">
        <v>26</v>
      </c>
      <c r="Y20" s="45" t="e">
        <f t="shared" si="1"/>
        <v>#VALUE!</v>
      </c>
      <c r="Z20" s="31" t="s">
        <v>576</v>
      </c>
    </row>
    <row r="21" spans="1:26">
      <c r="A21" s="174"/>
      <c r="B21" s="175"/>
      <c r="C21" s="31" t="s">
        <v>595</v>
      </c>
      <c r="D21" s="31"/>
      <c r="E21" s="33"/>
      <c r="F21" s="33"/>
      <c r="G21" s="32"/>
      <c r="H21" s="32"/>
      <c r="I21" s="38"/>
      <c r="J21" s="32"/>
      <c r="K21" s="32" t="s">
        <v>208</v>
      </c>
      <c r="L21" s="31"/>
      <c r="M21" s="31"/>
      <c r="N21" s="31"/>
      <c r="O21" s="31"/>
      <c r="P21" s="39">
        <v>4.2266666669999999</v>
      </c>
      <c r="Q21" s="39">
        <v>3.82</v>
      </c>
      <c r="R21" s="39">
        <v>3.44</v>
      </c>
      <c r="S21" s="39">
        <v>3.71</v>
      </c>
      <c r="T21" s="39">
        <f t="shared" si="0"/>
        <v>3.6566666666666663</v>
      </c>
      <c r="U21" s="39" t="s">
        <v>26</v>
      </c>
      <c r="V21" s="39" t="s">
        <v>26</v>
      </c>
      <c r="W21" s="39" t="s">
        <v>26</v>
      </c>
      <c r="X21" s="39" t="s">
        <v>26</v>
      </c>
      <c r="Y21" s="45" t="e">
        <f t="shared" si="1"/>
        <v>#VALUE!</v>
      </c>
      <c r="Z21" s="31" t="s">
        <v>576</v>
      </c>
    </row>
    <row r="22" spans="1:26">
      <c r="A22" s="174"/>
      <c r="B22" s="175"/>
      <c r="C22" s="31" t="s">
        <v>596</v>
      </c>
      <c r="D22" s="31"/>
      <c r="E22" s="33"/>
      <c r="F22" s="33"/>
      <c r="G22" s="32"/>
      <c r="H22" s="32"/>
      <c r="I22" s="38"/>
      <c r="J22" s="32"/>
      <c r="K22" s="32" t="s">
        <v>208</v>
      </c>
      <c r="L22" s="31"/>
      <c r="M22" s="31"/>
      <c r="N22" s="31"/>
      <c r="O22" s="31"/>
      <c r="P22" s="39">
        <v>3.923333333</v>
      </c>
      <c r="Q22" s="39">
        <v>4.2699999999999996</v>
      </c>
      <c r="R22" s="39">
        <v>3.86</v>
      </c>
      <c r="S22" s="39">
        <v>4.5199999999999996</v>
      </c>
      <c r="T22" s="39">
        <f t="shared" si="0"/>
        <v>4.2166666666666659</v>
      </c>
      <c r="U22" s="39" t="s">
        <v>26</v>
      </c>
      <c r="V22" s="39" t="s">
        <v>26</v>
      </c>
      <c r="W22" s="39" t="s">
        <v>26</v>
      </c>
      <c r="X22" s="39" t="s">
        <v>26</v>
      </c>
      <c r="Y22" s="45" t="e">
        <f t="shared" si="1"/>
        <v>#VALUE!</v>
      </c>
      <c r="Z22" s="31" t="s">
        <v>576</v>
      </c>
    </row>
    <row r="23" spans="1:26">
      <c r="A23" s="174"/>
      <c r="B23" s="175"/>
      <c r="C23" s="31" t="s">
        <v>597</v>
      </c>
      <c r="D23" s="31"/>
      <c r="E23" s="33"/>
      <c r="F23" s="33"/>
      <c r="G23" s="32"/>
      <c r="H23" s="32"/>
      <c r="I23" s="38"/>
      <c r="J23" s="32"/>
      <c r="K23" s="32" t="s">
        <v>208</v>
      </c>
      <c r="L23" s="31"/>
      <c r="M23" s="31"/>
      <c r="N23" s="31"/>
      <c r="O23" s="31"/>
      <c r="P23" s="39">
        <v>4.8733333329999997</v>
      </c>
      <c r="Q23" s="39">
        <v>3.94</v>
      </c>
      <c r="R23" s="39">
        <v>4.54</v>
      </c>
      <c r="S23" s="39">
        <v>4.2300000000000004</v>
      </c>
      <c r="T23" s="39">
        <f t="shared" si="0"/>
        <v>4.2366666666666672</v>
      </c>
      <c r="U23" s="39" t="s">
        <v>26</v>
      </c>
      <c r="V23" s="39" t="s">
        <v>26</v>
      </c>
      <c r="W23" s="39" t="s">
        <v>26</v>
      </c>
      <c r="X23" s="39" t="s">
        <v>26</v>
      </c>
      <c r="Y23" s="45" t="e">
        <f t="shared" si="1"/>
        <v>#VALUE!</v>
      </c>
      <c r="Z23" s="31" t="s">
        <v>576</v>
      </c>
    </row>
    <row r="24" spans="1:26">
      <c r="A24" s="174"/>
      <c r="B24" s="175"/>
      <c r="C24" s="31" t="s">
        <v>598</v>
      </c>
      <c r="D24" s="31"/>
      <c r="E24" s="33"/>
      <c r="F24" s="33"/>
      <c r="G24" s="32"/>
      <c r="H24" s="32"/>
      <c r="I24" s="38"/>
      <c r="J24" s="32"/>
      <c r="K24" s="32" t="s">
        <v>208</v>
      </c>
      <c r="L24" s="31"/>
      <c r="M24" s="31"/>
      <c r="N24" s="31"/>
      <c r="O24" s="31"/>
      <c r="P24" s="39">
        <v>2.1266666669999998</v>
      </c>
      <c r="Q24" s="39">
        <v>1.65</v>
      </c>
      <c r="R24" s="39">
        <v>1.43</v>
      </c>
      <c r="S24" s="39">
        <v>1.54</v>
      </c>
      <c r="T24" s="39">
        <f t="shared" si="0"/>
        <v>1.54</v>
      </c>
      <c r="U24" s="39" t="s">
        <v>26</v>
      </c>
      <c r="V24" s="39" t="s">
        <v>26</v>
      </c>
      <c r="W24" s="39" t="s">
        <v>26</v>
      </c>
      <c r="X24" s="39" t="s">
        <v>26</v>
      </c>
      <c r="Y24" s="45" t="e">
        <f t="shared" si="1"/>
        <v>#VALUE!</v>
      </c>
      <c r="Z24" s="31" t="s">
        <v>576</v>
      </c>
    </row>
    <row r="25" spans="1:26">
      <c r="A25" s="174"/>
      <c r="B25" s="175"/>
      <c r="C25" s="31" t="s">
        <v>599</v>
      </c>
      <c r="D25" s="31"/>
      <c r="E25" s="33"/>
      <c r="F25" s="33"/>
      <c r="G25" s="32"/>
      <c r="H25" s="32"/>
      <c r="I25" s="38"/>
      <c r="J25" s="32"/>
      <c r="K25" s="32" t="s">
        <v>208</v>
      </c>
      <c r="L25" s="31"/>
      <c r="M25" s="31"/>
      <c r="N25" s="31"/>
      <c r="O25" s="31"/>
      <c r="P25" s="39">
        <v>2.7266666669999999</v>
      </c>
      <c r="Q25" s="39">
        <v>1.48</v>
      </c>
      <c r="R25" s="39">
        <v>1.33</v>
      </c>
      <c r="S25" s="39">
        <v>1.58</v>
      </c>
      <c r="T25" s="39">
        <f t="shared" si="0"/>
        <v>1.4633333333333336</v>
      </c>
      <c r="U25" s="39" t="s">
        <v>26</v>
      </c>
      <c r="V25" s="39" t="s">
        <v>26</v>
      </c>
      <c r="W25" s="39" t="s">
        <v>26</v>
      </c>
      <c r="X25" s="39" t="s">
        <v>26</v>
      </c>
      <c r="Y25" s="45" t="e">
        <f t="shared" si="1"/>
        <v>#VALUE!</v>
      </c>
      <c r="Z25" s="31" t="s">
        <v>576</v>
      </c>
    </row>
    <row r="26" spans="1:26">
      <c r="A26" s="174"/>
      <c r="B26" s="175"/>
      <c r="C26" s="31" t="s">
        <v>600</v>
      </c>
      <c r="D26" s="31"/>
      <c r="E26" s="33"/>
      <c r="F26" s="33"/>
      <c r="G26" s="32"/>
      <c r="H26" s="32"/>
      <c r="I26" s="38"/>
      <c r="J26" s="32"/>
      <c r="K26" s="32" t="s">
        <v>208</v>
      </c>
      <c r="L26" s="31"/>
      <c r="M26" s="31"/>
      <c r="N26" s="31"/>
      <c r="O26" s="31"/>
      <c r="P26" s="39">
        <v>2.92</v>
      </c>
      <c r="Q26" s="39">
        <v>2.99</v>
      </c>
      <c r="R26" s="39">
        <v>2.98</v>
      </c>
      <c r="S26" s="39">
        <v>3.05</v>
      </c>
      <c r="T26" s="39">
        <f t="shared" si="0"/>
        <v>3.0066666666666664</v>
      </c>
      <c r="U26" s="39" t="s">
        <v>26</v>
      </c>
      <c r="V26" s="39" t="s">
        <v>26</v>
      </c>
      <c r="W26" s="39" t="s">
        <v>26</v>
      </c>
      <c r="X26" s="39" t="s">
        <v>26</v>
      </c>
      <c r="Y26" s="45" t="e">
        <f t="shared" si="1"/>
        <v>#VALUE!</v>
      </c>
      <c r="Z26" s="31" t="s">
        <v>576</v>
      </c>
    </row>
    <row r="27" spans="1:26">
      <c r="A27" s="174"/>
      <c r="B27" s="175"/>
      <c r="C27" s="31" t="s">
        <v>601</v>
      </c>
      <c r="D27" s="31"/>
      <c r="E27" s="33"/>
      <c r="F27" s="33"/>
      <c r="G27" s="32"/>
      <c r="H27" s="32"/>
      <c r="I27" s="38"/>
      <c r="J27" s="32"/>
      <c r="K27" s="32" t="s">
        <v>208</v>
      </c>
      <c r="L27" s="31"/>
      <c r="M27" s="31"/>
      <c r="N27" s="31"/>
      <c r="O27" s="31"/>
      <c r="P27" s="39">
        <v>2.8966666669999999</v>
      </c>
      <c r="Q27" s="39">
        <v>3.75</v>
      </c>
      <c r="R27" s="39">
        <v>4.01</v>
      </c>
      <c r="S27" s="39">
        <v>3.18</v>
      </c>
      <c r="T27" s="39">
        <f t="shared" si="0"/>
        <v>3.6466666666666665</v>
      </c>
      <c r="U27" s="39" t="s">
        <v>26</v>
      </c>
      <c r="V27" s="39" t="s">
        <v>26</v>
      </c>
      <c r="W27" s="39" t="s">
        <v>26</v>
      </c>
      <c r="X27" s="39" t="s">
        <v>26</v>
      </c>
      <c r="Y27" s="45" t="e">
        <f t="shared" si="1"/>
        <v>#VALUE!</v>
      </c>
      <c r="Z27" s="31" t="s">
        <v>576</v>
      </c>
    </row>
    <row r="28" spans="1:26">
      <c r="A28" s="174"/>
      <c r="B28" s="175"/>
      <c r="C28" s="31" t="s">
        <v>602</v>
      </c>
      <c r="D28" s="31"/>
      <c r="E28" s="33"/>
      <c r="F28" s="33"/>
      <c r="G28" s="32"/>
      <c r="H28" s="32"/>
      <c r="I28" s="38"/>
      <c r="J28" s="32"/>
      <c r="K28" s="32" t="s">
        <v>208</v>
      </c>
      <c r="L28" s="31"/>
      <c r="M28" s="31"/>
      <c r="N28" s="31"/>
      <c r="O28" s="31"/>
      <c r="P28" s="39">
        <v>5.1833333330000002</v>
      </c>
      <c r="Q28" s="39">
        <v>4.5199999999999996</v>
      </c>
      <c r="R28" s="39">
        <v>4.13</v>
      </c>
      <c r="S28" s="39">
        <v>4.29</v>
      </c>
      <c r="T28" s="39">
        <f t="shared" si="0"/>
        <v>4.3133333333333326</v>
      </c>
      <c r="U28" s="39" t="s">
        <v>26</v>
      </c>
      <c r="V28" s="39" t="s">
        <v>26</v>
      </c>
      <c r="W28" s="39" t="s">
        <v>26</v>
      </c>
      <c r="X28" s="39" t="s">
        <v>26</v>
      </c>
      <c r="Y28" s="45" t="e">
        <f t="shared" si="1"/>
        <v>#VALUE!</v>
      </c>
      <c r="Z28" s="31" t="s">
        <v>576</v>
      </c>
    </row>
    <row r="29" spans="1:26" ht="30">
      <c r="A29" s="174"/>
      <c r="B29" s="175"/>
      <c r="C29" s="31" t="s">
        <v>603</v>
      </c>
      <c r="D29" s="31"/>
      <c r="E29" s="33"/>
      <c r="F29" s="33"/>
      <c r="G29" s="32"/>
      <c r="H29" s="32"/>
      <c r="I29" s="38"/>
      <c r="J29" s="32"/>
      <c r="K29" s="32" t="s">
        <v>208</v>
      </c>
      <c r="L29" s="31"/>
      <c r="M29" s="31"/>
      <c r="N29" s="31"/>
      <c r="O29" s="31"/>
      <c r="P29" s="39">
        <v>3</v>
      </c>
      <c r="Q29" s="39">
        <v>0</v>
      </c>
      <c r="R29" s="39">
        <v>0</v>
      </c>
      <c r="S29" s="39">
        <v>0</v>
      </c>
      <c r="T29" s="39">
        <f t="shared" si="0"/>
        <v>0</v>
      </c>
      <c r="U29" s="39" t="s">
        <v>26</v>
      </c>
      <c r="V29" s="39" t="s">
        <v>26</v>
      </c>
      <c r="W29" s="39" t="s">
        <v>26</v>
      </c>
      <c r="X29" s="39" t="s">
        <v>26</v>
      </c>
      <c r="Y29" s="45" t="e">
        <f t="shared" si="1"/>
        <v>#VALUE!</v>
      </c>
      <c r="Z29" s="31" t="s">
        <v>1540</v>
      </c>
    </row>
    <row r="30" spans="1:26">
      <c r="A30" s="174"/>
      <c r="B30" s="175"/>
      <c r="C30" s="31" t="s">
        <v>550</v>
      </c>
      <c r="D30" s="31"/>
      <c r="E30" s="33"/>
      <c r="F30" s="33"/>
      <c r="G30" s="32"/>
      <c r="H30" s="32"/>
      <c r="I30" s="38"/>
      <c r="J30" s="32"/>
      <c r="K30" s="32" t="s">
        <v>208</v>
      </c>
      <c r="L30" s="31"/>
      <c r="M30" s="31"/>
      <c r="N30" s="31"/>
      <c r="O30" s="31"/>
      <c r="P30" s="39" t="s">
        <v>604</v>
      </c>
      <c r="Q30" s="173" t="s">
        <v>604</v>
      </c>
      <c r="R30" s="173"/>
      <c r="S30" s="173"/>
      <c r="T30" s="39" t="s">
        <v>604</v>
      </c>
      <c r="U30" s="39" t="s">
        <v>26</v>
      </c>
      <c r="V30" s="39" t="s">
        <v>26</v>
      </c>
      <c r="W30" s="39" t="s">
        <v>26</v>
      </c>
      <c r="X30" s="39" t="s">
        <v>26</v>
      </c>
      <c r="Y30" s="45" t="e">
        <f t="shared" si="1"/>
        <v>#VALUE!</v>
      </c>
      <c r="Z30" s="31" t="s">
        <v>576</v>
      </c>
    </row>
    <row r="31" spans="1:26">
      <c r="A31" s="174"/>
      <c r="B31" s="175"/>
      <c r="C31" s="31" t="s">
        <v>555</v>
      </c>
      <c r="D31" s="31"/>
      <c r="E31" s="33"/>
      <c r="F31" s="33"/>
      <c r="G31" s="32"/>
      <c r="H31" s="32"/>
      <c r="I31" s="38"/>
      <c r="J31" s="32"/>
      <c r="K31" s="32" t="s">
        <v>208</v>
      </c>
      <c r="L31" s="31"/>
      <c r="M31" s="31"/>
      <c r="N31" s="31"/>
      <c r="O31" s="31"/>
      <c r="P31" s="39" t="s">
        <v>604</v>
      </c>
      <c r="Q31" s="173" t="s">
        <v>604</v>
      </c>
      <c r="R31" s="173"/>
      <c r="S31" s="173"/>
      <c r="T31" s="39" t="s">
        <v>604</v>
      </c>
      <c r="U31" s="39" t="s">
        <v>26</v>
      </c>
      <c r="V31" s="39" t="s">
        <v>26</v>
      </c>
      <c r="W31" s="39" t="s">
        <v>26</v>
      </c>
      <c r="X31" s="39" t="s">
        <v>26</v>
      </c>
      <c r="Y31" s="45" t="e">
        <f t="shared" si="1"/>
        <v>#VALUE!</v>
      </c>
      <c r="Z31" s="31" t="s">
        <v>576</v>
      </c>
    </row>
    <row r="32" spans="1:26" ht="45">
      <c r="A32" s="174"/>
      <c r="B32" s="175"/>
      <c r="C32" s="31" t="s">
        <v>605</v>
      </c>
      <c r="D32" s="31" t="s">
        <v>606</v>
      </c>
      <c r="E32" s="33" t="s">
        <v>607</v>
      </c>
      <c r="F32" s="33"/>
      <c r="G32" s="32"/>
      <c r="H32" s="32"/>
      <c r="I32" s="38"/>
      <c r="J32" s="32"/>
      <c r="K32" s="32" t="s">
        <v>208</v>
      </c>
      <c r="L32" s="31"/>
      <c r="M32" s="31"/>
      <c r="N32" s="31"/>
      <c r="O32" s="31"/>
      <c r="P32" s="39" t="s">
        <v>608</v>
      </c>
      <c r="Q32" s="39" t="s">
        <v>608</v>
      </c>
      <c r="R32" s="39" t="s">
        <v>608</v>
      </c>
      <c r="S32" s="39" t="s">
        <v>608</v>
      </c>
      <c r="T32" s="39" t="s">
        <v>608</v>
      </c>
      <c r="U32" s="39" t="s">
        <v>26</v>
      </c>
      <c r="V32" s="39" t="s">
        <v>26</v>
      </c>
      <c r="W32" s="39" t="s">
        <v>26</v>
      </c>
      <c r="X32" s="39" t="s">
        <v>26</v>
      </c>
      <c r="Y32" s="45" t="e">
        <f t="shared" si="1"/>
        <v>#VALUE!</v>
      </c>
      <c r="Z32" s="31" t="s">
        <v>576</v>
      </c>
    </row>
    <row r="33" spans="1:26" ht="45">
      <c r="A33" s="174"/>
      <c r="B33" s="175"/>
      <c r="C33" s="31" t="s">
        <v>609</v>
      </c>
      <c r="D33" s="31" t="s">
        <v>606</v>
      </c>
      <c r="E33" s="33" t="s">
        <v>607</v>
      </c>
      <c r="F33" s="33"/>
      <c r="G33" s="32"/>
      <c r="H33" s="32"/>
      <c r="I33" s="38"/>
      <c r="J33" s="32"/>
      <c r="K33" s="32" t="s">
        <v>208</v>
      </c>
      <c r="L33" s="31"/>
      <c r="M33" s="31"/>
      <c r="N33" s="31"/>
      <c r="O33" s="31"/>
      <c r="P33" s="39" t="s">
        <v>608</v>
      </c>
      <c r="Q33" s="39" t="s">
        <v>608</v>
      </c>
      <c r="R33" s="39" t="s">
        <v>608</v>
      </c>
      <c r="S33" s="39" t="s">
        <v>608</v>
      </c>
      <c r="T33" s="39" t="s">
        <v>608</v>
      </c>
      <c r="U33" s="39" t="s">
        <v>26</v>
      </c>
      <c r="V33" s="39" t="s">
        <v>26</v>
      </c>
      <c r="W33" s="39" t="s">
        <v>26</v>
      </c>
      <c r="X33" s="39" t="s">
        <v>26</v>
      </c>
      <c r="Y33" s="45" t="e">
        <f t="shared" si="1"/>
        <v>#VALUE!</v>
      </c>
      <c r="Z33" s="31" t="s">
        <v>576</v>
      </c>
    </row>
    <row r="34" spans="1:26" ht="30">
      <c r="A34" s="174"/>
      <c r="B34" s="175"/>
      <c r="C34" s="31" t="s">
        <v>610</v>
      </c>
      <c r="D34" s="31"/>
      <c r="E34" s="33" t="s">
        <v>607</v>
      </c>
      <c r="F34" s="33"/>
      <c r="G34" s="32"/>
      <c r="H34" s="32"/>
      <c r="I34" s="38"/>
      <c r="J34" s="32"/>
      <c r="K34" s="32" t="s">
        <v>208</v>
      </c>
      <c r="L34" s="31"/>
      <c r="M34" s="31"/>
      <c r="N34" s="31"/>
      <c r="O34" s="31"/>
      <c r="P34" s="39" t="s">
        <v>608</v>
      </c>
      <c r="Q34" s="39" t="s">
        <v>608</v>
      </c>
      <c r="R34" s="39" t="s">
        <v>608</v>
      </c>
      <c r="S34" s="39" t="s">
        <v>608</v>
      </c>
      <c r="T34" s="39" t="s">
        <v>608</v>
      </c>
      <c r="U34" s="39" t="s">
        <v>26</v>
      </c>
      <c r="V34" s="39" t="s">
        <v>26</v>
      </c>
      <c r="W34" s="39" t="s">
        <v>26</v>
      </c>
      <c r="X34" s="39" t="s">
        <v>26</v>
      </c>
      <c r="Y34" s="45" t="e">
        <f t="shared" ref="Y34:Y62" si="2">(X34-T34)/T34</f>
        <v>#VALUE!</v>
      </c>
      <c r="Z34" s="31" t="s">
        <v>576</v>
      </c>
    </row>
    <row r="35" spans="1:26" ht="30">
      <c r="A35" s="174" t="s">
        <v>82</v>
      </c>
      <c r="B35" s="174" t="s">
        <v>611</v>
      </c>
      <c r="C35" s="31" t="s">
        <v>612</v>
      </c>
      <c r="D35" s="31"/>
      <c r="E35" s="33" t="s">
        <v>613</v>
      </c>
      <c r="F35" s="33"/>
      <c r="G35" s="32"/>
      <c r="H35" s="32"/>
      <c r="I35" s="38"/>
      <c r="J35" s="32"/>
      <c r="K35" s="32" t="s">
        <v>208</v>
      </c>
      <c r="L35" s="31"/>
      <c r="M35" s="31"/>
      <c r="N35" s="31"/>
      <c r="O35" s="31"/>
      <c r="P35" s="39">
        <v>1.213333333</v>
      </c>
      <c r="Q35" s="39">
        <v>1.34</v>
      </c>
      <c r="R35" s="39">
        <v>1.32</v>
      </c>
      <c r="S35" s="39">
        <v>1.43</v>
      </c>
      <c r="T35" s="39">
        <f t="shared" ref="T35:T62" si="3">AVERAGE(Q35:S35)</f>
        <v>1.3633333333333333</v>
      </c>
      <c r="U35" s="42">
        <v>1.35</v>
      </c>
      <c r="V35" s="42">
        <v>1.29</v>
      </c>
      <c r="W35" s="42">
        <v>1.39</v>
      </c>
      <c r="X35" s="42">
        <f t="shared" ref="X35:X50" si="4">AVERAGE(U35:W35)</f>
        <v>1.3433333333333335</v>
      </c>
      <c r="Y35" s="45">
        <f t="shared" si="2"/>
        <v>-1.4669926650366599E-2</v>
      </c>
      <c r="Z35" s="31"/>
    </row>
    <row r="36" spans="1:26">
      <c r="A36" s="174"/>
      <c r="B36" s="174"/>
      <c r="C36" s="31" t="s">
        <v>614</v>
      </c>
      <c r="D36" s="31"/>
      <c r="E36" s="33" t="s">
        <v>615</v>
      </c>
      <c r="F36" s="33"/>
      <c r="G36" s="32"/>
      <c r="H36" s="32"/>
      <c r="I36" s="38"/>
      <c r="J36" s="32"/>
      <c r="K36" s="32" t="s">
        <v>208</v>
      </c>
      <c r="L36" s="31"/>
      <c r="M36" s="31"/>
      <c r="N36" s="31"/>
      <c r="O36" s="31"/>
      <c r="P36" s="39">
        <v>2.2799999999999998</v>
      </c>
      <c r="Q36" s="39">
        <v>2.34</v>
      </c>
      <c r="R36" s="39">
        <v>2.4500000000000002</v>
      </c>
      <c r="S36" s="39">
        <v>2.46</v>
      </c>
      <c r="T36" s="39">
        <f t="shared" si="3"/>
        <v>2.4166666666666665</v>
      </c>
      <c r="U36" s="42">
        <v>2.3199999999999998</v>
      </c>
      <c r="V36" s="42">
        <v>2.4500000000000002</v>
      </c>
      <c r="W36" s="42">
        <v>2.44</v>
      </c>
      <c r="X36" s="42">
        <f t="shared" si="4"/>
        <v>2.4033333333333329</v>
      </c>
      <c r="Y36" s="45">
        <f t="shared" si="2"/>
        <v>-5.5172413793104728E-3</v>
      </c>
      <c r="Z36" s="31"/>
    </row>
    <row r="37" spans="1:26" ht="30">
      <c r="A37" s="174"/>
      <c r="B37" s="174"/>
      <c r="C37" s="31" t="s">
        <v>616</v>
      </c>
      <c r="D37" s="31"/>
      <c r="E37" s="33" t="s">
        <v>617</v>
      </c>
      <c r="F37" s="33"/>
      <c r="G37" s="32"/>
      <c r="H37" s="32"/>
      <c r="I37" s="38"/>
      <c r="J37" s="32"/>
      <c r="K37" s="32" t="s">
        <v>208</v>
      </c>
      <c r="L37" s="31"/>
      <c r="M37" s="31"/>
      <c r="N37" s="31"/>
      <c r="O37" s="31"/>
      <c r="P37" s="39">
        <v>0.69666666669999999</v>
      </c>
      <c r="Q37" s="39">
        <v>0.8</v>
      </c>
      <c r="R37" s="39">
        <v>0.67</v>
      </c>
      <c r="S37" s="39">
        <v>0.66</v>
      </c>
      <c r="T37" s="39">
        <f t="shared" si="3"/>
        <v>0.71000000000000008</v>
      </c>
      <c r="U37" s="42">
        <v>0.79</v>
      </c>
      <c r="V37" s="42">
        <v>0.71</v>
      </c>
      <c r="W37" s="42">
        <v>0.67</v>
      </c>
      <c r="X37" s="42">
        <f t="shared" si="4"/>
        <v>0.72333333333333327</v>
      </c>
      <c r="Y37" s="45">
        <f t="shared" si="2"/>
        <v>1.8779342723004501E-2</v>
      </c>
      <c r="Z37" s="31"/>
    </row>
    <row r="38" spans="1:26">
      <c r="A38" s="174"/>
      <c r="B38" s="174"/>
      <c r="C38" s="31" t="s">
        <v>618</v>
      </c>
      <c r="D38" s="31"/>
      <c r="E38" s="33"/>
      <c r="F38" s="33"/>
      <c r="G38" s="32"/>
      <c r="H38" s="32"/>
      <c r="I38" s="38"/>
      <c r="J38" s="32"/>
      <c r="K38" s="32" t="s">
        <v>208</v>
      </c>
      <c r="L38" s="31"/>
      <c r="M38" s="31"/>
      <c r="N38" s="31"/>
      <c r="O38" s="31"/>
      <c r="P38" s="39">
        <v>1.58</v>
      </c>
      <c r="Q38" s="39">
        <v>1.58</v>
      </c>
      <c r="R38" s="39">
        <v>1.67</v>
      </c>
      <c r="S38" s="39">
        <v>1.77</v>
      </c>
      <c r="T38" s="39">
        <f t="shared" si="3"/>
        <v>1.6733333333333331</v>
      </c>
      <c r="U38" s="42">
        <v>1.59</v>
      </c>
      <c r="V38" s="42">
        <v>1.67</v>
      </c>
      <c r="W38" s="42">
        <v>1.75</v>
      </c>
      <c r="X38" s="42">
        <f t="shared" si="4"/>
        <v>1.67</v>
      </c>
      <c r="Y38" s="45">
        <f t="shared" si="2"/>
        <v>-1.9920318725098738E-3</v>
      </c>
      <c r="Z38" s="31"/>
    </row>
    <row r="39" spans="1:26">
      <c r="A39" s="174"/>
      <c r="B39" s="174"/>
      <c r="C39" s="31" t="s">
        <v>619</v>
      </c>
      <c r="D39" s="31"/>
      <c r="E39" s="33"/>
      <c r="F39" s="33"/>
      <c r="G39" s="32"/>
      <c r="H39" s="32"/>
      <c r="I39" s="38"/>
      <c r="J39" s="32"/>
      <c r="K39" s="32" t="s">
        <v>208</v>
      </c>
      <c r="L39" s="31"/>
      <c r="M39" s="31"/>
      <c r="N39" s="31"/>
      <c r="O39" s="31"/>
      <c r="P39" s="39">
        <v>1.56</v>
      </c>
      <c r="Q39" s="39">
        <v>1.67</v>
      </c>
      <c r="R39" s="39">
        <v>1.56</v>
      </c>
      <c r="S39" s="39">
        <v>1.56</v>
      </c>
      <c r="T39" s="39">
        <f t="shared" si="3"/>
        <v>1.5966666666666667</v>
      </c>
      <c r="U39" s="42">
        <v>1.63</v>
      </c>
      <c r="V39" s="42">
        <v>1.57</v>
      </c>
      <c r="W39" s="42">
        <v>1.55</v>
      </c>
      <c r="X39" s="42">
        <f t="shared" si="4"/>
        <v>1.5833333333333333</v>
      </c>
      <c r="Y39" s="45">
        <f t="shared" si="2"/>
        <v>-8.3507306889353348E-3</v>
      </c>
      <c r="Z39" s="31"/>
    </row>
    <row r="40" spans="1:26" ht="30">
      <c r="A40" s="174"/>
      <c r="B40" s="174"/>
      <c r="C40" s="31" t="s">
        <v>620</v>
      </c>
      <c r="D40" s="31"/>
      <c r="E40" s="33" t="s">
        <v>613</v>
      </c>
      <c r="F40" s="33"/>
      <c r="G40" s="32"/>
      <c r="H40" s="32"/>
      <c r="I40" s="38"/>
      <c r="J40" s="32"/>
      <c r="K40" s="32" t="s">
        <v>208</v>
      </c>
      <c r="L40" s="31"/>
      <c r="M40" s="31"/>
      <c r="N40" s="31"/>
      <c r="O40" s="31"/>
      <c r="P40" s="39">
        <v>0.7066666667</v>
      </c>
      <c r="Q40" s="39">
        <v>0.74</v>
      </c>
      <c r="R40" s="39">
        <v>0.56000000000000005</v>
      </c>
      <c r="S40" s="39">
        <v>0.5</v>
      </c>
      <c r="T40" s="39">
        <f t="shared" si="3"/>
        <v>0.6</v>
      </c>
      <c r="U40" s="42">
        <v>0.62</v>
      </c>
      <c r="V40" s="42">
        <v>0.61</v>
      </c>
      <c r="W40" s="42">
        <v>0.65</v>
      </c>
      <c r="X40" s="42">
        <f t="shared" si="4"/>
        <v>0.62666666666666659</v>
      </c>
      <c r="Y40" s="45">
        <f t="shared" si="2"/>
        <v>4.4444444444444363E-2</v>
      </c>
      <c r="Z40" s="31"/>
    </row>
    <row r="41" spans="1:26" ht="30">
      <c r="A41" s="174"/>
      <c r="B41" s="174"/>
      <c r="C41" s="32" t="s">
        <v>621</v>
      </c>
      <c r="D41" s="32"/>
      <c r="E41" s="33" t="s">
        <v>613</v>
      </c>
      <c r="F41" s="33"/>
      <c r="G41" s="32"/>
      <c r="H41" s="32"/>
      <c r="I41" s="38"/>
      <c r="J41" s="32"/>
      <c r="K41" s="32" t="s">
        <v>208</v>
      </c>
      <c r="L41" s="31"/>
      <c r="M41" s="31"/>
      <c r="N41" s="31"/>
      <c r="O41" s="31"/>
      <c r="P41" s="33">
        <v>0.62</v>
      </c>
      <c r="Q41" s="39">
        <v>0.61</v>
      </c>
      <c r="R41" s="39">
        <v>0.6</v>
      </c>
      <c r="S41" s="39">
        <v>0.57999999999999996</v>
      </c>
      <c r="T41" s="39">
        <f t="shared" si="3"/>
        <v>0.59666666666666668</v>
      </c>
      <c r="U41" s="42">
        <v>0.61</v>
      </c>
      <c r="V41" s="42">
        <v>0.6</v>
      </c>
      <c r="W41" s="42">
        <v>0.5</v>
      </c>
      <c r="X41" s="42">
        <f t="shared" si="4"/>
        <v>0.56999999999999995</v>
      </c>
      <c r="Y41" s="45">
        <f t="shared" si="2"/>
        <v>-4.4692737430167696E-2</v>
      </c>
      <c r="Z41" s="31"/>
    </row>
    <row r="42" spans="1:26" ht="30">
      <c r="A42" s="174"/>
      <c r="B42" s="174"/>
      <c r="C42" s="32" t="s">
        <v>622</v>
      </c>
      <c r="D42" s="32"/>
      <c r="E42" s="33" t="s">
        <v>613</v>
      </c>
      <c r="F42" s="33"/>
      <c r="G42" s="32"/>
      <c r="H42" s="32"/>
      <c r="I42" s="38"/>
      <c r="J42" s="32"/>
      <c r="K42" s="32" t="s">
        <v>208</v>
      </c>
      <c r="L42" s="31"/>
      <c r="M42" s="31"/>
      <c r="N42" s="31"/>
      <c r="O42" s="31"/>
      <c r="P42" s="33">
        <v>0.3966666667</v>
      </c>
      <c r="Q42" s="39">
        <v>0.45</v>
      </c>
      <c r="R42" s="39">
        <v>0.41</v>
      </c>
      <c r="S42" s="39">
        <v>0.39</v>
      </c>
      <c r="T42" s="39">
        <f t="shared" si="3"/>
        <v>0.41666666666666669</v>
      </c>
      <c r="U42" s="42">
        <v>0.45</v>
      </c>
      <c r="V42" s="42">
        <v>0.41</v>
      </c>
      <c r="W42" s="42">
        <v>0.39</v>
      </c>
      <c r="X42" s="42">
        <f t="shared" si="4"/>
        <v>0.41666666666666669</v>
      </c>
      <c r="Y42" s="45">
        <f t="shared" si="2"/>
        <v>0</v>
      </c>
      <c r="Z42" s="31"/>
    </row>
    <row r="43" spans="1:26">
      <c r="A43" s="174"/>
      <c r="B43" s="174"/>
      <c r="C43" s="31" t="s">
        <v>623</v>
      </c>
      <c r="D43" s="31"/>
      <c r="E43" s="33"/>
      <c r="F43" s="33"/>
      <c r="G43" s="32"/>
      <c r="H43" s="32"/>
      <c r="I43" s="38"/>
      <c r="J43" s="32"/>
      <c r="K43" s="32" t="s">
        <v>208</v>
      </c>
      <c r="L43" s="31"/>
      <c r="M43" s="31"/>
      <c r="N43" s="31"/>
      <c r="O43" s="31"/>
      <c r="P43" s="39">
        <v>1.503333333</v>
      </c>
      <c r="Q43" s="39">
        <v>1.56</v>
      </c>
      <c r="R43" s="39">
        <v>1.67</v>
      </c>
      <c r="S43" s="39">
        <v>1.67</v>
      </c>
      <c r="T43" s="39">
        <f t="shared" si="3"/>
        <v>1.6333333333333335</v>
      </c>
      <c r="U43" s="42">
        <v>1.61</v>
      </c>
      <c r="V43" s="42">
        <v>1.65</v>
      </c>
      <c r="W43" s="42">
        <v>1.62</v>
      </c>
      <c r="X43" s="42">
        <f t="shared" si="4"/>
        <v>1.6266666666666667</v>
      </c>
      <c r="Y43" s="45">
        <f t="shared" si="2"/>
        <v>-4.0816326530613185E-3</v>
      </c>
      <c r="Z43" s="31"/>
    </row>
    <row r="44" spans="1:26">
      <c r="A44" s="174"/>
      <c r="B44" s="174"/>
      <c r="C44" s="31" t="s">
        <v>624</v>
      </c>
      <c r="D44" s="31"/>
      <c r="E44" s="33"/>
      <c r="F44" s="33"/>
      <c r="G44" s="32"/>
      <c r="H44" s="32"/>
      <c r="I44" s="38"/>
      <c r="J44" s="32"/>
      <c r="K44" s="32" t="s">
        <v>208</v>
      </c>
      <c r="L44" s="31"/>
      <c r="M44" s="31"/>
      <c r="N44" s="31"/>
      <c r="O44" s="31"/>
      <c r="P44" s="39">
        <v>3.403333333</v>
      </c>
      <c r="Q44" s="39">
        <v>3.56</v>
      </c>
      <c r="R44" s="39">
        <v>4.01</v>
      </c>
      <c r="S44" s="39">
        <v>3.46</v>
      </c>
      <c r="T44" s="39">
        <f t="shared" si="3"/>
        <v>3.6766666666666672</v>
      </c>
      <c r="U44" s="42">
        <v>3.92</v>
      </c>
      <c r="V44" s="42">
        <v>3.67</v>
      </c>
      <c r="W44" s="42">
        <v>3.66</v>
      </c>
      <c r="X44" s="42">
        <f t="shared" si="4"/>
        <v>3.75</v>
      </c>
      <c r="Y44" s="45">
        <f t="shared" si="2"/>
        <v>1.9945602901178458E-2</v>
      </c>
      <c r="Z44" s="31"/>
    </row>
    <row r="45" spans="1:26">
      <c r="A45" s="174"/>
      <c r="B45" s="174"/>
      <c r="C45" s="31" t="s">
        <v>625</v>
      </c>
      <c r="D45" s="31"/>
      <c r="E45" s="33"/>
      <c r="F45" s="33"/>
      <c r="G45" s="32"/>
      <c r="H45" s="32"/>
      <c r="I45" s="38"/>
      <c r="J45" s="32"/>
      <c r="K45" s="32" t="s">
        <v>208</v>
      </c>
      <c r="L45" s="31"/>
      <c r="M45" s="31"/>
      <c r="N45" s="31"/>
      <c r="O45" s="31"/>
      <c r="P45" s="39">
        <v>1.4866666669999999</v>
      </c>
      <c r="Q45" s="39">
        <v>1.56</v>
      </c>
      <c r="R45" s="39">
        <v>1.32</v>
      </c>
      <c r="S45" s="39">
        <v>1.42</v>
      </c>
      <c r="T45" s="39">
        <f t="shared" si="3"/>
        <v>1.4333333333333333</v>
      </c>
      <c r="U45" s="42">
        <v>1.49</v>
      </c>
      <c r="V45" s="42">
        <v>1.41</v>
      </c>
      <c r="W45" s="42">
        <v>1.42</v>
      </c>
      <c r="X45" s="42">
        <f t="shared" si="4"/>
        <v>1.4400000000000002</v>
      </c>
      <c r="Y45" s="45">
        <f t="shared" si="2"/>
        <v>4.6511627906977819E-3</v>
      </c>
      <c r="Z45" s="31"/>
    </row>
    <row r="46" spans="1:26">
      <c r="A46" s="174"/>
      <c r="B46" s="174"/>
      <c r="C46" s="31" t="s">
        <v>626</v>
      </c>
      <c r="D46" s="31"/>
      <c r="E46" s="33"/>
      <c r="F46" s="33"/>
      <c r="G46" s="32"/>
      <c r="H46" s="32"/>
      <c r="I46" s="38"/>
      <c r="J46" s="32"/>
      <c r="K46" s="32" t="s">
        <v>208</v>
      </c>
      <c r="L46" s="31"/>
      <c r="M46" s="31"/>
      <c r="N46" s="31"/>
      <c r="O46" s="31"/>
      <c r="P46" s="39">
        <v>2.1233333330000002</v>
      </c>
      <c r="Q46" s="39">
        <v>2.34</v>
      </c>
      <c r="R46" s="39">
        <v>2.4300000000000002</v>
      </c>
      <c r="S46" s="39">
        <v>2.2200000000000002</v>
      </c>
      <c r="T46" s="39">
        <f t="shared" si="3"/>
        <v>2.33</v>
      </c>
      <c r="U46" s="42">
        <v>2.29</v>
      </c>
      <c r="V46" s="42">
        <v>2.31</v>
      </c>
      <c r="W46" s="42">
        <v>2.2200000000000002</v>
      </c>
      <c r="X46" s="42">
        <f t="shared" si="4"/>
        <v>2.2733333333333334</v>
      </c>
      <c r="Y46" s="45">
        <f t="shared" si="2"/>
        <v>-2.4320457796852636E-2</v>
      </c>
      <c r="Z46" s="31"/>
    </row>
    <row r="47" spans="1:26">
      <c r="A47" s="174"/>
      <c r="B47" s="174"/>
      <c r="C47" s="31" t="s">
        <v>627</v>
      </c>
      <c r="D47" s="31"/>
      <c r="E47" s="33"/>
      <c r="F47" s="33"/>
      <c r="G47" s="32"/>
      <c r="H47" s="32"/>
      <c r="I47" s="38"/>
      <c r="J47" s="32"/>
      <c r="K47" s="32" t="s">
        <v>208</v>
      </c>
      <c r="L47" s="31"/>
      <c r="M47" s="31"/>
      <c r="N47" s="31"/>
      <c r="O47" s="31"/>
      <c r="P47" s="39">
        <v>1.443333333</v>
      </c>
      <c r="Q47" s="39">
        <v>1.46</v>
      </c>
      <c r="R47" s="39">
        <v>1.45</v>
      </c>
      <c r="S47" s="39">
        <v>1.43</v>
      </c>
      <c r="T47" s="39">
        <f t="shared" si="3"/>
        <v>1.4466666666666665</v>
      </c>
      <c r="U47" s="42">
        <v>1.42</v>
      </c>
      <c r="V47" s="42">
        <v>1.45</v>
      </c>
      <c r="W47" s="42">
        <v>1.41</v>
      </c>
      <c r="X47" s="42">
        <f t="shared" si="4"/>
        <v>1.4266666666666667</v>
      </c>
      <c r="Y47" s="45">
        <f t="shared" si="2"/>
        <v>-1.3824884792626588E-2</v>
      </c>
      <c r="Z47" s="31"/>
    </row>
    <row r="48" spans="1:26">
      <c r="A48" s="174"/>
      <c r="B48" s="174"/>
      <c r="C48" s="31" t="s">
        <v>628</v>
      </c>
      <c r="D48" s="31"/>
      <c r="E48" s="33"/>
      <c r="F48" s="33"/>
      <c r="G48" s="32"/>
      <c r="H48" s="32"/>
      <c r="I48" s="38"/>
      <c r="J48" s="32"/>
      <c r="K48" s="32" t="s">
        <v>208</v>
      </c>
      <c r="L48" s="31"/>
      <c r="M48" s="31"/>
      <c r="N48" s="31"/>
      <c r="O48" s="31"/>
      <c r="P48" s="39">
        <v>1.296666667</v>
      </c>
      <c r="Q48" s="39">
        <v>1.34</v>
      </c>
      <c r="R48" s="39">
        <v>1.43</v>
      </c>
      <c r="S48" s="39">
        <v>1.32</v>
      </c>
      <c r="T48" s="39">
        <f t="shared" si="3"/>
        <v>1.3633333333333333</v>
      </c>
      <c r="U48" s="42">
        <v>1.31</v>
      </c>
      <c r="V48" s="42">
        <v>1.33</v>
      </c>
      <c r="W48" s="42">
        <v>1.32</v>
      </c>
      <c r="X48" s="42">
        <f t="shared" si="4"/>
        <v>1.32</v>
      </c>
      <c r="Y48" s="45">
        <f t="shared" si="2"/>
        <v>-3.1784841075794538E-2</v>
      </c>
      <c r="Z48" s="31"/>
    </row>
    <row r="49" spans="1:26">
      <c r="A49" s="174" t="s">
        <v>629</v>
      </c>
      <c r="B49" s="176" t="s">
        <v>630</v>
      </c>
      <c r="C49" s="32" t="s">
        <v>631</v>
      </c>
      <c r="D49" s="32"/>
      <c r="E49" s="33" t="s">
        <v>632</v>
      </c>
      <c r="F49" s="33"/>
      <c r="G49" s="32"/>
      <c r="H49" s="32"/>
      <c r="I49" s="38"/>
      <c r="J49" s="32"/>
      <c r="K49" s="32" t="s">
        <v>208</v>
      </c>
      <c r="L49" s="31"/>
      <c r="M49" s="31"/>
      <c r="N49" s="31"/>
      <c r="O49" s="31"/>
      <c r="P49" s="40">
        <v>0.98666666670000003</v>
      </c>
      <c r="Q49" s="39">
        <v>1.1399999999999999</v>
      </c>
      <c r="R49" s="39">
        <v>1.1000000000000001</v>
      </c>
      <c r="S49" s="39">
        <v>0.94</v>
      </c>
      <c r="T49" s="39">
        <f t="shared" si="3"/>
        <v>1.06</v>
      </c>
      <c r="U49" s="39">
        <v>1.208</v>
      </c>
      <c r="V49" s="39">
        <v>0.60599999999999998</v>
      </c>
      <c r="W49" s="39">
        <v>0.90900000000000003</v>
      </c>
      <c r="X49" s="39">
        <f t="shared" si="4"/>
        <v>0.90766666666666662</v>
      </c>
      <c r="Y49" s="45">
        <f t="shared" si="2"/>
        <v>-0.14371069182389945</v>
      </c>
      <c r="Z49" s="31"/>
    </row>
    <row r="50" spans="1:26">
      <c r="A50" s="174"/>
      <c r="B50" s="176"/>
      <c r="C50" s="32" t="s">
        <v>633</v>
      </c>
      <c r="D50" s="32"/>
      <c r="E50" s="33" t="s">
        <v>634</v>
      </c>
      <c r="F50" s="33"/>
      <c r="G50" s="32"/>
      <c r="H50" s="32"/>
      <c r="I50" s="38"/>
      <c r="J50" s="32"/>
      <c r="K50" s="32" t="s">
        <v>208</v>
      </c>
      <c r="L50" s="31"/>
      <c r="M50" s="31"/>
      <c r="N50" s="31"/>
      <c r="O50" s="31"/>
      <c r="P50" s="40">
        <v>0.71333333330000004</v>
      </c>
      <c r="Q50" s="39">
        <v>0.73</v>
      </c>
      <c r="R50" s="39">
        <v>0.73</v>
      </c>
      <c r="S50" s="39">
        <v>0.7</v>
      </c>
      <c r="T50" s="39">
        <f t="shared" si="3"/>
        <v>0.72000000000000008</v>
      </c>
      <c r="U50" s="43">
        <v>0.66</v>
      </c>
      <c r="V50" s="43">
        <v>0.65</v>
      </c>
      <c r="W50" s="43">
        <v>0.76</v>
      </c>
      <c r="X50" s="39">
        <f t="shared" si="4"/>
        <v>0.69000000000000006</v>
      </c>
      <c r="Y50" s="45">
        <f t="shared" si="2"/>
        <v>-4.1666666666666699E-2</v>
      </c>
      <c r="Z50" s="31"/>
    </row>
    <row r="51" spans="1:26">
      <c r="A51" s="176" t="s">
        <v>635</v>
      </c>
      <c r="B51" s="174" t="s">
        <v>630</v>
      </c>
      <c r="C51" s="33" t="s">
        <v>636</v>
      </c>
      <c r="D51" s="33"/>
      <c r="E51" s="33" t="s">
        <v>637</v>
      </c>
      <c r="F51" s="33"/>
      <c r="G51" s="32"/>
      <c r="H51" s="32"/>
      <c r="I51" s="38"/>
      <c r="J51" s="32"/>
      <c r="K51" s="32" t="s">
        <v>208</v>
      </c>
      <c r="L51" s="31"/>
      <c r="M51" s="31"/>
      <c r="N51" s="31"/>
      <c r="O51" s="31"/>
      <c r="P51" s="33">
        <v>0.93666666669999998</v>
      </c>
      <c r="Q51" s="39">
        <v>1.78</v>
      </c>
      <c r="R51" s="39">
        <v>1.32</v>
      </c>
      <c r="S51" s="39">
        <v>1.4</v>
      </c>
      <c r="T51" s="39">
        <f t="shared" si="3"/>
        <v>1.5</v>
      </c>
      <c r="U51" s="39" t="s">
        <v>425</v>
      </c>
      <c r="V51" s="39" t="s">
        <v>425</v>
      </c>
      <c r="W51" s="39" t="s">
        <v>425</v>
      </c>
      <c r="X51" s="39" t="s">
        <v>425</v>
      </c>
      <c r="Y51" s="45" t="e">
        <f t="shared" si="2"/>
        <v>#VALUE!</v>
      </c>
      <c r="Z51" s="31"/>
    </row>
    <row r="52" spans="1:26">
      <c r="A52" s="176"/>
      <c r="B52" s="174"/>
      <c r="C52" s="33" t="s">
        <v>638</v>
      </c>
      <c r="D52" s="33"/>
      <c r="E52" s="33" t="s">
        <v>637</v>
      </c>
      <c r="F52" s="33"/>
      <c r="G52" s="32"/>
      <c r="H52" s="32"/>
      <c r="I52" s="38"/>
      <c r="J52" s="32"/>
      <c r="K52" s="32" t="s">
        <v>208</v>
      </c>
      <c r="L52" s="31"/>
      <c r="M52" s="31"/>
      <c r="N52" s="31"/>
      <c r="O52" s="31"/>
      <c r="P52" s="33">
        <v>0.78</v>
      </c>
      <c r="Q52" s="39">
        <v>1.5</v>
      </c>
      <c r="R52" s="39">
        <v>1.45</v>
      </c>
      <c r="S52" s="39">
        <v>1.35</v>
      </c>
      <c r="T52" s="39">
        <f t="shared" si="3"/>
        <v>1.4333333333333336</v>
      </c>
      <c r="U52" s="39" t="s">
        <v>425</v>
      </c>
      <c r="V52" s="39" t="s">
        <v>425</v>
      </c>
      <c r="W52" s="39" t="s">
        <v>425</v>
      </c>
      <c r="X52" s="39" t="s">
        <v>425</v>
      </c>
      <c r="Y52" s="45" t="e">
        <f t="shared" si="2"/>
        <v>#VALUE!</v>
      </c>
      <c r="Z52" s="31"/>
    </row>
    <row r="53" spans="1:26">
      <c r="A53" s="176"/>
      <c r="B53" s="174"/>
      <c r="C53" s="33" t="s">
        <v>639</v>
      </c>
      <c r="D53" s="33"/>
      <c r="E53" s="33" t="s">
        <v>637</v>
      </c>
      <c r="F53" s="33"/>
      <c r="G53" s="32"/>
      <c r="H53" s="32"/>
      <c r="I53" s="38"/>
      <c r="J53" s="32"/>
      <c r="K53" s="32" t="s">
        <v>208</v>
      </c>
      <c r="L53" s="31"/>
      <c r="M53" s="31"/>
      <c r="N53" s="31"/>
      <c r="O53" s="31"/>
      <c r="P53" s="33">
        <v>2.19</v>
      </c>
      <c r="Q53" s="39">
        <v>2.95</v>
      </c>
      <c r="R53" s="39">
        <v>1.39</v>
      </c>
      <c r="S53" s="39">
        <v>3.21</v>
      </c>
      <c r="T53" s="39">
        <f t="shared" si="3"/>
        <v>2.5166666666666666</v>
      </c>
      <c r="U53" s="39" t="s">
        <v>425</v>
      </c>
      <c r="V53" s="39" t="s">
        <v>425</v>
      </c>
      <c r="W53" s="39" t="s">
        <v>425</v>
      </c>
      <c r="X53" s="39" t="s">
        <v>425</v>
      </c>
      <c r="Y53" s="45" t="e">
        <f t="shared" si="2"/>
        <v>#VALUE!</v>
      </c>
      <c r="Z53" s="31"/>
    </row>
    <row r="54" spans="1:26">
      <c r="A54" s="33" t="s">
        <v>640</v>
      </c>
      <c r="B54" s="33" t="s">
        <v>630</v>
      </c>
      <c r="C54" s="33" t="s">
        <v>641</v>
      </c>
      <c r="D54" s="33"/>
      <c r="E54" s="33" t="s">
        <v>637</v>
      </c>
      <c r="F54" s="33"/>
      <c r="G54" s="32"/>
      <c r="H54" s="32"/>
      <c r="I54" s="38"/>
      <c r="J54" s="32"/>
      <c r="K54" s="32" t="s">
        <v>208</v>
      </c>
      <c r="L54" s="31"/>
      <c r="M54" s="31"/>
      <c r="N54" s="31"/>
      <c r="O54" s="31"/>
      <c r="P54" s="33">
        <v>2.2999999999999998</v>
      </c>
      <c r="Q54" s="39">
        <v>3.48</v>
      </c>
      <c r="R54" s="39">
        <v>2.77</v>
      </c>
      <c r="S54" s="39">
        <v>2.2799999999999998</v>
      </c>
      <c r="T54" s="39">
        <f t="shared" si="3"/>
        <v>2.8433333333333333</v>
      </c>
      <c r="U54" s="39" t="s">
        <v>425</v>
      </c>
      <c r="V54" s="39" t="s">
        <v>425</v>
      </c>
      <c r="W54" s="39" t="s">
        <v>425</v>
      </c>
      <c r="X54" s="39" t="s">
        <v>425</v>
      </c>
      <c r="Y54" s="45" t="e">
        <f t="shared" si="2"/>
        <v>#VALUE!</v>
      </c>
      <c r="Z54" s="31"/>
    </row>
    <row r="55" spans="1:26">
      <c r="A55" s="177" t="s">
        <v>642</v>
      </c>
      <c r="B55" s="176" t="s">
        <v>630</v>
      </c>
      <c r="C55" s="33" t="s">
        <v>643</v>
      </c>
      <c r="D55" s="33"/>
      <c r="E55" s="33" t="s">
        <v>637</v>
      </c>
      <c r="F55" s="33"/>
      <c r="G55" s="32"/>
      <c r="H55" s="32"/>
      <c r="I55" s="38"/>
      <c r="J55" s="32"/>
      <c r="K55" s="32" t="s">
        <v>208</v>
      </c>
      <c r="L55" s="31"/>
      <c r="M55" s="31"/>
      <c r="N55" s="31"/>
      <c r="O55" s="31"/>
      <c r="P55" s="33">
        <v>1.4366666669999999</v>
      </c>
      <c r="Q55" s="39">
        <v>1.35</v>
      </c>
      <c r="R55" s="39">
        <v>1.25</v>
      </c>
      <c r="S55" s="39">
        <v>1.5</v>
      </c>
      <c r="T55" s="39">
        <f t="shared" si="3"/>
        <v>1.3666666666666665</v>
      </c>
      <c r="U55" s="39" t="s">
        <v>425</v>
      </c>
      <c r="V55" s="39" t="s">
        <v>425</v>
      </c>
      <c r="W55" s="39" t="s">
        <v>425</v>
      </c>
      <c r="X55" s="39" t="s">
        <v>425</v>
      </c>
      <c r="Y55" s="45" t="e">
        <f t="shared" si="2"/>
        <v>#VALUE!</v>
      </c>
      <c r="Z55" s="31"/>
    </row>
    <row r="56" spans="1:26">
      <c r="A56" s="177"/>
      <c r="B56" s="176"/>
      <c r="C56" s="33" t="s">
        <v>644</v>
      </c>
      <c r="D56" s="33"/>
      <c r="E56" s="33" t="s">
        <v>645</v>
      </c>
      <c r="F56" s="33"/>
      <c r="G56" s="32"/>
      <c r="H56" s="32"/>
      <c r="I56" s="38"/>
      <c r="J56" s="32"/>
      <c r="K56" s="32" t="s">
        <v>208</v>
      </c>
      <c r="L56" s="31"/>
      <c r="M56" s="31"/>
      <c r="N56" s="31"/>
      <c r="O56" s="31"/>
      <c r="P56" s="33">
        <v>3.1133333329999999</v>
      </c>
      <c r="Q56" s="41">
        <v>3.54</v>
      </c>
      <c r="R56" s="39">
        <v>3.02</v>
      </c>
      <c r="S56" s="39">
        <v>2.99</v>
      </c>
      <c r="T56" s="39">
        <f t="shared" si="3"/>
        <v>3.1833333333333336</v>
      </c>
      <c r="U56" s="39" t="s">
        <v>425</v>
      </c>
      <c r="V56" s="39" t="s">
        <v>425</v>
      </c>
      <c r="W56" s="39" t="s">
        <v>425</v>
      </c>
      <c r="X56" s="39" t="s">
        <v>425</v>
      </c>
      <c r="Y56" s="45" t="e">
        <f t="shared" si="2"/>
        <v>#VALUE!</v>
      </c>
      <c r="Z56" s="31"/>
    </row>
    <row r="57" spans="1:26">
      <c r="A57" s="33" t="s">
        <v>646</v>
      </c>
      <c r="B57" s="33" t="s">
        <v>630</v>
      </c>
      <c r="C57" s="33" t="s">
        <v>647</v>
      </c>
      <c r="D57" s="33"/>
      <c r="E57" s="33" t="s">
        <v>637</v>
      </c>
      <c r="F57" s="33"/>
      <c r="G57" s="32"/>
      <c r="H57" s="32"/>
      <c r="I57" s="38"/>
      <c r="J57" s="32"/>
      <c r="K57" s="32" t="s">
        <v>208</v>
      </c>
      <c r="L57" s="31"/>
      <c r="M57" s="31"/>
      <c r="N57" s="31"/>
      <c r="O57" s="31"/>
      <c r="P57" s="33">
        <v>2.1266666669999998</v>
      </c>
      <c r="Q57" s="39">
        <v>1.95</v>
      </c>
      <c r="R57" s="39">
        <v>1.43</v>
      </c>
      <c r="S57" s="39">
        <v>2.04</v>
      </c>
      <c r="T57" s="39">
        <f t="shared" si="3"/>
        <v>1.8066666666666666</v>
      </c>
      <c r="U57" s="39" t="s">
        <v>425</v>
      </c>
      <c r="V57" s="39" t="s">
        <v>425</v>
      </c>
      <c r="W57" s="39" t="s">
        <v>425</v>
      </c>
      <c r="X57" s="39" t="s">
        <v>425</v>
      </c>
      <c r="Y57" s="45" t="e">
        <f t="shared" si="2"/>
        <v>#VALUE!</v>
      </c>
      <c r="Z57" s="31"/>
    </row>
    <row r="58" spans="1:26">
      <c r="A58" s="174" t="s">
        <v>648</v>
      </c>
      <c r="B58" s="176" t="s">
        <v>630</v>
      </c>
      <c r="C58" s="33" t="s">
        <v>649</v>
      </c>
      <c r="D58" s="33"/>
      <c r="E58" s="33" t="s">
        <v>637</v>
      </c>
      <c r="F58" s="33"/>
      <c r="G58" s="32"/>
      <c r="H58" s="32"/>
      <c r="I58" s="38"/>
      <c r="J58" s="32"/>
      <c r="K58" s="32" t="s">
        <v>208</v>
      </c>
      <c r="L58" s="31"/>
      <c r="M58" s="31"/>
      <c r="N58" s="31"/>
      <c r="O58" s="31"/>
      <c r="P58" s="33">
        <v>1.48</v>
      </c>
      <c r="Q58" s="39">
        <v>1.62</v>
      </c>
      <c r="R58" s="39">
        <v>1.47</v>
      </c>
      <c r="S58" s="39">
        <v>1.51</v>
      </c>
      <c r="T58" s="39">
        <f t="shared" si="3"/>
        <v>1.5333333333333332</v>
      </c>
      <c r="U58" s="39" t="s">
        <v>425</v>
      </c>
      <c r="V58" s="39" t="s">
        <v>425</v>
      </c>
      <c r="W58" s="39" t="s">
        <v>425</v>
      </c>
      <c r="X58" s="39" t="s">
        <v>425</v>
      </c>
      <c r="Y58" s="45" t="e">
        <f t="shared" si="2"/>
        <v>#VALUE!</v>
      </c>
      <c r="Z58" s="31"/>
    </row>
    <row r="59" spans="1:26">
      <c r="A59" s="174"/>
      <c r="B59" s="176"/>
      <c r="C59" s="33" t="s">
        <v>650</v>
      </c>
      <c r="D59" s="33"/>
      <c r="E59" s="33" t="s">
        <v>632</v>
      </c>
      <c r="F59" s="33"/>
      <c r="G59" s="32"/>
      <c r="H59" s="32"/>
      <c r="I59" s="38"/>
      <c r="J59" s="32"/>
      <c r="K59" s="32" t="s">
        <v>208</v>
      </c>
      <c r="L59" s="31"/>
      <c r="M59" s="31"/>
      <c r="N59" s="31"/>
      <c r="O59" s="31"/>
      <c r="P59" s="33">
        <v>2.8566666669999998</v>
      </c>
      <c r="Q59" s="39">
        <v>2.2400000000000002</v>
      </c>
      <c r="R59" s="39">
        <v>2.0699999999999998</v>
      </c>
      <c r="S59" s="39">
        <v>2.15</v>
      </c>
      <c r="T59" s="39">
        <f t="shared" si="3"/>
        <v>2.1533333333333338</v>
      </c>
      <c r="U59" s="39" t="s">
        <v>425</v>
      </c>
      <c r="V59" s="39" t="s">
        <v>425</v>
      </c>
      <c r="W59" s="39" t="s">
        <v>425</v>
      </c>
      <c r="X59" s="39" t="s">
        <v>425</v>
      </c>
      <c r="Y59" s="45" t="e">
        <f t="shared" si="2"/>
        <v>#VALUE!</v>
      </c>
      <c r="Z59" s="31"/>
    </row>
    <row r="60" spans="1:26">
      <c r="A60" s="174" t="s">
        <v>651</v>
      </c>
      <c r="B60" s="176" t="s">
        <v>630</v>
      </c>
      <c r="C60" s="33" t="s">
        <v>652</v>
      </c>
      <c r="D60" s="33"/>
      <c r="E60" s="33" t="s">
        <v>653</v>
      </c>
      <c r="F60" s="33"/>
      <c r="G60" s="32"/>
      <c r="H60" s="32"/>
      <c r="I60" s="38"/>
      <c r="J60" s="32"/>
      <c r="K60" s="32" t="s">
        <v>208</v>
      </c>
      <c r="L60" s="31"/>
      <c r="M60" s="31"/>
      <c r="N60" s="31"/>
      <c r="O60" s="31"/>
      <c r="P60" s="40">
        <v>1.42</v>
      </c>
      <c r="Q60" s="39">
        <v>1.67</v>
      </c>
      <c r="R60" s="39">
        <v>1.38</v>
      </c>
      <c r="S60" s="39">
        <v>1.48</v>
      </c>
      <c r="T60" s="39">
        <f t="shared" si="3"/>
        <v>1.5099999999999998</v>
      </c>
      <c r="U60" s="39">
        <v>1.2</v>
      </c>
      <c r="V60" s="39">
        <v>1.2</v>
      </c>
      <c r="W60" s="39">
        <v>1.2330000000000001</v>
      </c>
      <c r="X60" s="39">
        <f>(1.2+1.2+1.233)/3</f>
        <v>1.2110000000000001</v>
      </c>
      <c r="Y60" s="45">
        <f t="shared" si="2"/>
        <v>-0.19801324503311241</v>
      </c>
      <c r="Z60" s="31"/>
    </row>
    <row r="61" spans="1:26">
      <c r="A61" s="174"/>
      <c r="B61" s="176"/>
      <c r="C61" s="33" t="s">
        <v>654</v>
      </c>
      <c r="D61" s="33"/>
      <c r="E61" s="33" t="s">
        <v>653</v>
      </c>
      <c r="F61" s="33"/>
      <c r="G61" s="32"/>
      <c r="H61" s="32"/>
      <c r="I61" s="38"/>
      <c r="J61" s="32"/>
      <c r="K61" s="32" t="s">
        <v>208</v>
      </c>
      <c r="L61" s="31"/>
      <c r="M61" s="31"/>
      <c r="N61" s="31"/>
      <c r="O61" s="31"/>
      <c r="P61" s="40">
        <v>6.7466666670000004</v>
      </c>
      <c r="Q61" s="39">
        <v>8.94</v>
      </c>
      <c r="R61" s="39">
        <v>6.62</v>
      </c>
      <c r="S61" s="39">
        <v>6.46</v>
      </c>
      <c r="T61" s="39">
        <f t="shared" si="3"/>
        <v>7.34</v>
      </c>
      <c r="U61" s="39">
        <v>6.9329999999999998</v>
      </c>
      <c r="V61" s="39">
        <v>6.3330000000000002</v>
      </c>
      <c r="W61" s="39">
        <v>6.2670000000000003</v>
      </c>
      <c r="X61" s="39">
        <f>(6.933+6.333+6.267)/3</f>
        <v>6.5110000000000001</v>
      </c>
      <c r="Y61" s="45">
        <f t="shared" si="2"/>
        <v>-0.11294277929155309</v>
      </c>
      <c r="Z61" s="31"/>
    </row>
    <row r="62" spans="1:26">
      <c r="A62" s="174"/>
      <c r="B62" s="176"/>
      <c r="C62" s="33" t="s">
        <v>655</v>
      </c>
      <c r="D62" s="33"/>
      <c r="E62" s="33" t="s">
        <v>653</v>
      </c>
      <c r="F62" s="33"/>
      <c r="G62" s="32"/>
      <c r="H62" s="32"/>
      <c r="I62" s="38"/>
      <c r="J62" s="32"/>
      <c r="K62" s="32" t="s">
        <v>208</v>
      </c>
      <c r="L62" s="31"/>
      <c r="M62" s="31"/>
      <c r="N62" s="31"/>
      <c r="O62" s="31"/>
      <c r="P62" s="40">
        <v>3.9166666669999999</v>
      </c>
      <c r="Q62" s="39">
        <v>4.37</v>
      </c>
      <c r="R62" s="39">
        <v>4.49</v>
      </c>
      <c r="S62" s="39">
        <v>4.37</v>
      </c>
      <c r="T62" s="39">
        <f t="shared" si="3"/>
        <v>4.41</v>
      </c>
      <c r="U62" s="39">
        <v>4.7329999999999997</v>
      </c>
      <c r="V62" s="39">
        <v>4.2</v>
      </c>
      <c r="W62" s="39">
        <v>4.1340000000000003</v>
      </c>
      <c r="X62" s="39">
        <f>(4.41+4.733+4.2)/3</f>
        <v>4.4476666666666667</v>
      </c>
      <c r="Y62" s="45">
        <f t="shared" si="2"/>
        <v>8.5411942554799343E-3</v>
      </c>
      <c r="Z62" s="31"/>
    </row>
    <row r="63" spans="1:26">
      <c r="A63" s="34"/>
      <c r="B63" s="34"/>
      <c r="C63" s="34"/>
      <c r="D63" s="34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4"/>
      <c r="Q63" s="37"/>
      <c r="R63" s="37"/>
      <c r="S63" s="37"/>
      <c r="T63" s="37"/>
      <c r="U63" s="37"/>
      <c r="V63" s="37"/>
      <c r="W63" s="37"/>
      <c r="X63" s="37"/>
      <c r="Y63" s="46"/>
      <c r="Z63" s="37"/>
    </row>
    <row r="64" spans="1:26">
      <c r="A64" s="34"/>
      <c r="B64" s="34"/>
      <c r="C64" s="34"/>
      <c r="D64" s="34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4"/>
      <c r="Q64" s="37"/>
      <c r="R64" s="37"/>
      <c r="S64" s="37"/>
      <c r="T64" s="37"/>
      <c r="U64" s="37"/>
      <c r="V64" s="37"/>
      <c r="W64" s="37"/>
      <c r="X64" s="37"/>
      <c r="Y64" s="46"/>
      <c r="Z64" s="37"/>
    </row>
    <row r="65" spans="1:26">
      <c r="A65" s="34"/>
      <c r="B65" s="34"/>
      <c r="C65" s="34"/>
      <c r="D65" s="34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4"/>
      <c r="Q65" s="37"/>
      <c r="R65" s="37"/>
      <c r="S65" s="37"/>
      <c r="T65" s="37"/>
      <c r="U65" s="37"/>
      <c r="V65" s="37"/>
      <c r="W65" s="37"/>
      <c r="X65" s="37"/>
      <c r="Y65" s="46"/>
      <c r="Z65" s="37"/>
    </row>
    <row r="66" spans="1:26">
      <c r="A66" s="34"/>
      <c r="B66" s="34"/>
      <c r="C66" s="34"/>
      <c r="D66" s="34"/>
      <c r="E66" s="36"/>
      <c r="F66" s="36"/>
      <c r="G66" s="37"/>
      <c r="H66" s="37"/>
      <c r="I66" s="37"/>
      <c r="J66" s="37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47"/>
      <c r="Z66" s="34"/>
    </row>
    <row r="67" spans="1:26">
      <c r="A67" s="34"/>
      <c r="B67" s="34"/>
      <c r="C67" s="34"/>
      <c r="D67" s="34"/>
      <c r="E67" s="36"/>
      <c r="F67" s="36"/>
      <c r="G67" s="37"/>
      <c r="H67" s="37"/>
      <c r="I67" s="37"/>
      <c r="J67" s="37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47"/>
      <c r="Z67" s="34"/>
    </row>
    <row r="68" spans="1:26">
      <c r="A68" s="34"/>
      <c r="B68" s="34"/>
      <c r="C68" s="34"/>
      <c r="D68" s="34"/>
      <c r="E68" s="36"/>
      <c r="F68" s="36"/>
      <c r="G68" s="37"/>
      <c r="H68" s="37"/>
      <c r="I68" s="37"/>
      <c r="J68" s="37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47"/>
      <c r="Z68" s="34"/>
    </row>
    <row r="69" spans="1:26">
      <c r="A69" s="34"/>
      <c r="B69" s="34"/>
      <c r="C69" s="34"/>
      <c r="D69" s="34"/>
      <c r="E69" s="36"/>
      <c r="F69" s="36"/>
      <c r="G69" s="37"/>
      <c r="H69" s="37"/>
      <c r="I69" s="37"/>
      <c r="J69" s="37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47"/>
      <c r="Z69" s="34"/>
    </row>
    <row r="70" spans="1:26">
      <c r="A70" s="34"/>
      <c r="B70" s="34"/>
      <c r="C70" s="34"/>
      <c r="D70" s="34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4"/>
      <c r="Q70" s="37"/>
      <c r="R70" s="37"/>
      <c r="S70" s="37"/>
      <c r="T70" s="37"/>
      <c r="U70" s="37"/>
      <c r="V70" s="37"/>
      <c r="W70" s="37"/>
      <c r="X70" s="37"/>
      <c r="Y70" s="46"/>
      <c r="Z70" s="37"/>
    </row>
    <row r="71" spans="1:26">
      <c r="A71" s="34"/>
      <c r="B71" s="34"/>
      <c r="C71" s="34"/>
      <c r="D71" s="34"/>
      <c r="E71" s="36"/>
      <c r="F71" s="36"/>
      <c r="G71" s="37"/>
      <c r="H71" s="37"/>
      <c r="I71" s="37"/>
      <c r="J71" s="37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47"/>
      <c r="Z71" s="34"/>
    </row>
    <row r="72" spans="1:26">
      <c r="A72" s="34"/>
      <c r="B72" s="34"/>
      <c r="C72" s="34"/>
      <c r="D72" s="34"/>
      <c r="E72" s="36"/>
      <c r="F72" s="36"/>
      <c r="G72" s="37"/>
      <c r="H72" s="37"/>
      <c r="I72" s="37"/>
      <c r="J72" s="37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47"/>
      <c r="Z72" s="34"/>
    </row>
    <row r="73" spans="1:26">
      <c r="A73" s="34"/>
      <c r="B73" s="34"/>
      <c r="C73" s="34"/>
      <c r="D73" s="34"/>
      <c r="E73" s="36"/>
      <c r="F73" s="36"/>
      <c r="G73" s="37"/>
      <c r="H73" s="37"/>
      <c r="I73" s="37"/>
      <c r="J73" s="37"/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47"/>
      <c r="Z73" s="34"/>
    </row>
    <row r="74" spans="1:26">
      <c r="A74" s="34"/>
      <c r="B74" s="34"/>
      <c r="C74" s="34"/>
      <c r="D74" s="34"/>
      <c r="E74" s="36"/>
      <c r="F74" s="36"/>
      <c r="G74" s="37"/>
      <c r="H74" s="37"/>
      <c r="I74" s="37"/>
      <c r="J74" s="37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47"/>
      <c r="Z74" s="34"/>
    </row>
    <row r="75" spans="1:26">
      <c r="A75" s="34"/>
      <c r="B75" s="34"/>
      <c r="C75" s="34"/>
      <c r="D75" s="34"/>
      <c r="E75" s="36"/>
      <c r="F75" s="36"/>
      <c r="G75" s="37"/>
      <c r="H75" s="37"/>
      <c r="I75" s="37"/>
      <c r="J75" s="37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47"/>
      <c r="Z75" s="34"/>
    </row>
    <row r="76" spans="1:26">
      <c r="A76" s="34"/>
      <c r="B76" s="34"/>
      <c r="C76" s="34"/>
      <c r="D76" s="34"/>
      <c r="E76" s="36"/>
      <c r="F76" s="36"/>
      <c r="G76" s="37"/>
      <c r="H76" s="37"/>
      <c r="I76" s="37"/>
      <c r="J76" s="37"/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47"/>
      <c r="Z76" s="34"/>
    </row>
    <row r="77" spans="1:26">
      <c r="A77" s="34"/>
      <c r="B77" s="34"/>
      <c r="C77" s="34"/>
      <c r="D77" s="34"/>
      <c r="E77" s="36"/>
      <c r="F77" s="36"/>
      <c r="G77" s="37"/>
      <c r="H77" s="37"/>
      <c r="I77" s="37"/>
      <c r="J77" s="37"/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47"/>
      <c r="Z77" s="34"/>
    </row>
    <row r="78" spans="1:26">
      <c r="A78" s="34"/>
      <c r="B78" s="34"/>
      <c r="C78" s="34"/>
      <c r="D78" s="34"/>
      <c r="E78" s="36"/>
      <c r="F78" s="36"/>
      <c r="G78" s="37"/>
      <c r="H78" s="37"/>
      <c r="I78" s="37"/>
      <c r="J78" s="37"/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47"/>
      <c r="Z78" s="34"/>
    </row>
    <row r="79" spans="1:26">
      <c r="A79" s="34"/>
      <c r="B79" s="34"/>
      <c r="C79" s="34"/>
      <c r="D79" s="34"/>
      <c r="E79" s="36"/>
      <c r="F79" s="36"/>
      <c r="G79" s="37"/>
      <c r="H79" s="37"/>
      <c r="I79" s="37"/>
      <c r="J79" s="37"/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47"/>
      <c r="Z79" s="34"/>
    </row>
    <row r="80" spans="1:26">
      <c r="A80" s="34"/>
      <c r="B80" s="34"/>
      <c r="C80" s="34"/>
      <c r="D80" s="34"/>
      <c r="E80" s="36"/>
      <c r="F80" s="36"/>
      <c r="G80" s="37"/>
      <c r="H80" s="37"/>
      <c r="I80" s="37"/>
      <c r="J80" s="37"/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47"/>
      <c r="Z80" s="34"/>
    </row>
    <row r="81" spans="1:26">
      <c r="A81" s="34"/>
      <c r="B81" s="34"/>
      <c r="C81" s="34"/>
      <c r="D81" s="34"/>
      <c r="E81" s="36"/>
      <c r="F81" s="36"/>
      <c r="G81" s="37"/>
      <c r="H81" s="37"/>
      <c r="I81" s="37"/>
      <c r="J81" s="37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47"/>
      <c r="Z81" s="34"/>
    </row>
    <row r="82" spans="1:26">
      <c r="A82" s="34"/>
      <c r="B82" s="34"/>
      <c r="C82" s="34"/>
      <c r="D82" s="34"/>
      <c r="E82" s="36"/>
      <c r="F82" s="36"/>
      <c r="G82" s="37"/>
      <c r="H82" s="37"/>
      <c r="I82" s="37"/>
      <c r="J82" s="37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47"/>
      <c r="Z82" s="34"/>
    </row>
    <row r="83" spans="1:26">
      <c r="A83" s="34"/>
      <c r="B83" s="34"/>
      <c r="C83" s="34"/>
      <c r="D83" s="34"/>
      <c r="E83" s="36"/>
      <c r="F83" s="36"/>
      <c r="G83" s="37"/>
      <c r="H83" s="37"/>
      <c r="I83" s="37"/>
      <c r="J83" s="37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47"/>
      <c r="Z83" s="34"/>
    </row>
    <row r="84" spans="1:26">
      <c r="A84" s="34"/>
      <c r="B84" s="34"/>
      <c r="C84" s="34"/>
      <c r="D84" s="34"/>
      <c r="E84" s="36"/>
      <c r="F84" s="36"/>
      <c r="G84" s="37"/>
      <c r="H84" s="37"/>
      <c r="I84" s="37"/>
      <c r="J84" s="37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47"/>
      <c r="Z84" s="34"/>
    </row>
    <row r="85" spans="1:26">
      <c r="A85" s="34"/>
      <c r="B85" s="34"/>
      <c r="C85" s="34"/>
      <c r="D85" s="34"/>
      <c r="E85" s="36"/>
      <c r="F85" s="36"/>
      <c r="G85" s="37"/>
      <c r="H85" s="37"/>
      <c r="I85" s="37"/>
      <c r="J85" s="37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47"/>
      <c r="Z85" s="34"/>
    </row>
    <row r="86" spans="1:26">
      <c r="A86" s="34"/>
      <c r="B86" s="34"/>
      <c r="C86" s="34"/>
      <c r="D86" s="34"/>
      <c r="E86" s="36"/>
      <c r="F86" s="36"/>
      <c r="G86" s="37"/>
      <c r="H86" s="37"/>
      <c r="I86" s="37"/>
      <c r="J86" s="37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47"/>
      <c r="Z86" s="34"/>
    </row>
    <row r="87" spans="1:26">
      <c r="A87" s="34"/>
      <c r="B87" s="34"/>
      <c r="C87" s="34"/>
      <c r="D87" s="34"/>
      <c r="E87" s="36"/>
      <c r="F87" s="36"/>
      <c r="G87" s="37"/>
      <c r="H87" s="37"/>
      <c r="I87" s="37"/>
      <c r="J87" s="37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47"/>
      <c r="Z87" s="34"/>
    </row>
    <row r="88" spans="1:26">
      <c r="A88" s="34"/>
      <c r="B88" s="34"/>
      <c r="C88" s="34"/>
      <c r="D88" s="34"/>
      <c r="E88" s="36"/>
      <c r="F88" s="36"/>
      <c r="G88" s="37"/>
      <c r="H88" s="37"/>
      <c r="I88" s="37"/>
      <c r="J88" s="37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47"/>
      <c r="Z88" s="34"/>
    </row>
    <row r="89" spans="1:26">
      <c r="A89" s="34"/>
      <c r="B89" s="34"/>
      <c r="C89" s="34"/>
      <c r="D89" s="34"/>
      <c r="E89" s="36"/>
      <c r="F89" s="36"/>
      <c r="G89" s="37"/>
      <c r="H89" s="37"/>
      <c r="I89" s="37"/>
      <c r="J89" s="37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47"/>
      <c r="Z89" s="34"/>
    </row>
    <row r="90" spans="1:26">
      <c r="A90" s="34"/>
      <c r="B90" s="34"/>
      <c r="C90" s="34"/>
      <c r="D90" s="34"/>
      <c r="E90" s="36"/>
      <c r="F90" s="36"/>
      <c r="G90" s="37"/>
      <c r="H90" s="37"/>
      <c r="I90" s="37"/>
      <c r="J90" s="37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47"/>
      <c r="Z90" s="34"/>
    </row>
    <row r="91" spans="1:26">
      <c r="A91" s="34"/>
      <c r="B91" s="34"/>
      <c r="C91" s="34"/>
      <c r="D91" s="34"/>
      <c r="E91" s="36"/>
      <c r="F91" s="36"/>
      <c r="G91" s="37"/>
      <c r="H91" s="37"/>
      <c r="I91" s="37"/>
      <c r="J91" s="37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47"/>
      <c r="Z91" s="34"/>
    </row>
    <row r="92" spans="1:26">
      <c r="A92" s="34"/>
      <c r="B92" s="34"/>
      <c r="C92" s="34"/>
      <c r="D92" s="34"/>
      <c r="E92" s="36"/>
      <c r="F92" s="36"/>
      <c r="G92" s="37"/>
      <c r="H92" s="37"/>
      <c r="I92" s="37"/>
      <c r="J92" s="37"/>
      <c r="K92" s="37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47"/>
      <c r="Z92" s="34"/>
    </row>
    <row r="93" spans="1:26">
      <c r="A93" s="34"/>
      <c r="B93" s="34"/>
      <c r="C93" s="34"/>
      <c r="D93" s="34"/>
      <c r="E93" s="36"/>
      <c r="F93" s="36"/>
      <c r="G93" s="37"/>
      <c r="H93" s="37"/>
      <c r="I93" s="37"/>
      <c r="J93" s="37"/>
      <c r="K93" s="37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47"/>
      <c r="Z93" s="34"/>
    </row>
    <row r="94" spans="1:26">
      <c r="A94" s="34"/>
      <c r="B94" s="34"/>
      <c r="C94" s="34"/>
      <c r="D94" s="34"/>
      <c r="E94" s="36"/>
      <c r="F94" s="36"/>
      <c r="G94" s="37"/>
      <c r="H94" s="37"/>
      <c r="I94" s="37"/>
      <c r="J94" s="37"/>
      <c r="K94" s="37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47"/>
      <c r="Z94" s="34"/>
    </row>
    <row r="95" spans="1:26">
      <c r="A95" s="34"/>
      <c r="B95" s="34"/>
      <c r="C95" s="34"/>
      <c r="D95" s="34"/>
      <c r="E95" s="36"/>
      <c r="F95" s="36"/>
      <c r="G95" s="37"/>
      <c r="H95" s="37"/>
      <c r="I95" s="37"/>
      <c r="J95" s="37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47"/>
      <c r="Z95" s="34"/>
    </row>
    <row r="96" spans="1:26">
      <c r="A96" s="34"/>
      <c r="B96" s="34"/>
      <c r="C96" s="34"/>
      <c r="D96" s="34"/>
      <c r="E96" s="36"/>
      <c r="F96" s="36"/>
      <c r="G96" s="37"/>
      <c r="H96" s="37"/>
      <c r="I96" s="37"/>
      <c r="J96" s="37"/>
      <c r="K96" s="37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47"/>
      <c r="Z96" s="34"/>
    </row>
    <row r="97" spans="1:26">
      <c r="A97" s="34"/>
      <c r="B97" s="34"/>
      <c r="C97" s="34"/>
      <c r="D97" s="34"/>
      <c r="E97" s="36"/>
      <c r="F97" s="36"/>
      <c r="G97" s="37"/>
      <c r="H97" s="37"/>
      <c r="I97" s="37"/>
      <c r="J97" s="37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47"/>
      <c r="Z97" s="34"/>
    </row>
    <row r="98" spans="1:26">
      <c r="A98" s="34"/>
      <c r="B98" s="34"/>
      <c r="C98" s="34"/>
      <c r="D98" s="34"/>
      <c r="E98" s="36"/>
      <c r="F98" s="36"/>
      <c r="G98" s="37"/>
      <c r="H98" s="37"/>
      <c r="I98" s="37"/>
      <c r="J98" s="37"/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47"/>
      <c r="Z98" s="34"/>
    </row>
    <row r="99" spans="1:26">
      <c r="A99" s="34"/>
      <c r="B99" s="34"/>
      <c r="C99" s="34"/>
      <c r="D99" s="34"/>
      <c r="E99" s="36"/>
      <c r="F99" s="36"/>
      <c r="G99" s="37"/>
      <c r="H99" s="37"/>
      <c r="I99" s="37"/>
      <c r="J99" s="37"/>
      <c r="K99" s="3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47"/>
      <c r="Z99" s="34"/>
    </row>
    <row r="100" spans="1:26">
      <c r="A100" s="34"/>
      <c r="B100" s="34"/>
      <c r="C100" s="34"/>
      <c r="D100" s="34"/>
      <c r="E100" s="36"/>
      <c r="F100" s="36"/>
      <c r="G100" s="37"/>
      <c r="H100" s="37"/>
      <c r="I100" s="37"/>
      <c r="J100" s="37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47"/>
      <c r="Z100" s="34"/>
    </row>
    <row r="101" spans="1:26">
      <c r="A101" s="34"/>
      <c r="B101" s="34"/>
      <c r="C101" s="34"/>
      <c r="D101" s="34"/>
      <c r="E101" s="36"/>
      <c r="F101" s="36"/>
      <c r="G101" s="37"/>
      <c r="H101" s="37"/>
      <c r="I101" s="37"/>
      <c r="J101" s="37"/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47"/>
      <c r="Z101" s="34"/>
    </row>
    <row r="102" spans="1:26">
      <c r="A102" s="34"/>
      <c r="B102" s="34"/>
      <c r="C102" s="34"/>
      <c r="D102" s="34"/>
      <c r="E102" s="36"/>
      <c r="F102" s="36"/>
      <c r="G102" s="37"/>
      <c r="H102" s="37"/>
      <c r="I102" s="37"/>
      <c r="J102" s="37"/>
      <c r="K102" s="3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47"/>
      <c r="Z102" s="34"/>
    </row>
    <row r="103" spans="1:26">
      <c r="A103" s="34"/>
      <c r="B103" s="34"/>
      <c r="C103" s="34"/>
      <c r="D103" s="34"/>
      <c r="E103" s="36"/>
      <c r="F103" s="36"/>
      <c r="G103" s="37"/>
      <c r="H103" s="37"/>
      <c r="I103" s="37"/>
      <c r="J103" s="37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47"/>
      <c r="Z103" s="34"/>
    </row>
    <row r="104" spans="1:26">
      <c r="A104" s="34"/>
      <c r="B104" s="34"/>
      <c r="C104" s="34"/>
      <c r="D104" s="34"/>
      <c r="E104" s="36"/>
      <c r="F104" s="36"/>
      <c r="G104" s="37"/>
      <c r="H104" s="37"/>
      <c r="I104" s="37"/>
      <c r="J104" s="37"/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47"/>
      <c r="Z104" s="34"/>
    </row>
    <row r="105" spans="1:26">
      <c r="A105" s="34"/>
      <c r="B105" s="34"/>
      <c r="C105" s="34"/>
      <c r="D105" s="34"/>
      <c r="E105" s="36"/>
      <c r="F105" s="36"/>
      <c r="G105" s="37"/>
      <c r="H105" s="37"/>
      <c r="I105" s="37"/>
      <c r="J105" s="37"/>
      <c r="K105" s="3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47"/>
      <c r="Z105" s="34"/>
    </row>
    <row r="106" spans="1:26">
      <c r="A106" s="34"/>
      <c r="B106" s="34"/>
      <c r="C106" s="34"/>
      <c r="D106" s="34"/>
      <c r="E106" s="36"/>
      <c r="F106" s="36"/>
      <c r="G106" s="37"/>
      <c r="H106" s="37"/>
      <c r="I106" s="37"/>
      <c r="J106" s="37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47"/>
      <c r="Z106" s="34"/>
    </row>
    <row r="107" spans="1:26">
      <c r="A107" s="34"/>
      <c r="B107" s="34"/>
      <c r="C107" s="34"/>
      <c r="D107" s="34"/>
      <c r="E107" s="36"/>
      <c r="F107" s="36"/>
      <c r="G107" s="37"/>
      <c r="H107" s="37"/>
      <c r="I107" s="37"/>
      <c r="J107" s="37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47"/>
      <c r="Z107" s="34"/>
    </row>
    <row r="108" spans="1:26">
      <c r="A108" s="34"/>
      <c r="B108" s="34"/>
      <c r="C108" s="34"/>
      <c r="D108" s="34"/>
      <c r="E108" s="36"/>
      <c r="F108" s="36"/>
      <c r="G108" s="37"/>
      <c r="H108" s="37"/>
      <c r="I108" s="37"/>
      <c r="J108" s="37"/>
      <c r="K108" s="37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47"/>
      <c r="Z108" s="34"/>
    </row>
    <row r="109" spans="1:26">
      <c r="A109" s="34"/>
      <c r="B109" s="34"/>
      <c r="C109" s="34"/>
      <c r="D109" s="34"/>
      <c r="E109" s="36"/>
      <c r="F109" s="36"/>
      <c r="G109" s="37"/>
      <c r="H109" s="37"/>
      <c r="I109" s="37"/>
      <c r="J109" s="37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47"/>
      <c r="Z109" s="34"/>
    </row>
    <row r="110" spans="1:26">
      <c r="A110" s="34"/>
      <c r="B110" s="34"/>
      <c r="C110" s="34"/>
      <c r="D110" s="34"/>
      <c r="E110" s="36"/>
      <c r="F110" s="36"/>
      <c r="G110" s="37"/>
      <c r="H110" s="37"/>
      <c r="I110" s="37"/>
      <c r="J110" s="37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47"/>
      <c r="Z110" s="34"/>
    </row>
    <row r="111" spans="1:26">
      <c r="A111" s="34"/>
      <c r="B111" s="34"/>
      <c r="C111" s="34"/>
      <c r="D111" s="34"/>
      <c r="E111" s="36"/>
      <c r="F111" s="36"/>
      <c r="G111" s="37"/>
      <c r="H111" s="37"/>
      <c r="I111" s="37"/>
      <c r="J111" s="37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47"/>
      <c r="Z111" s="34"/>
    </row>
    <row r="112" spans="1:26">
      <c r="A112" s="34"/>
      <c r="B112" s="34"/>
      <c r="C112" s="34"/>
      <c r="D112" s="34"/>
      <c r="E112" s="36"/>
      <c r="F112" s="36"/>
      <c r="G112" s="37"/>
      <c r="H112" s="37"/>
      <c r="I112" s="37"/>
      <c r="J112" s="37"/>
      <c r="K112" s="37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47"/>
      <c r="Z112" s="34"/>
    </row>
    <row r="113" spans="1:26">
      <c r="A113" s="34"/>
      <c r="B113" s="34"/>
      <c r="C113" s="34"/>
      <c r="D113" s="34"/>
      <c r="E113" s="36"/>
      <c r="F113" s="36"/>
      <c r="G113" s="37"/>
      <c r="H113" s="37"/>
      <c r="I113" s="37"/>
      <c r="J113" s="37"/>
      <c r="K113" s="37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47"/>
      <c r="Z113" s="34"/>
    </row>
    <row r="114" spans="1:26">
      <c r="A114" s="34"/>
      <c r="B114" s="34"/>
      <c r="C114" s="34"/>
      <c r="D114" s="34"/>
      <c r="E114" s="36"/>
      <c r="F114" s="36"/>
      <c r="G114" s="37"/>
      <c r="H114" s="37"/>
      <c r="I114" s="37"/>
      <c r="J114" s="37"/>
      <c r="K114" s="37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47"/>
      <c r="Z114" s="34"/>
    </row>
    <row r="115" spans="1:26">
      <c r="A115" s="34"/>
      <c r="B115" s="34"/>
      <c r="C115" s="34"/>
      <c r="D115" s="34"/>
      <c r="E115" s="36"/>
      <c r="F115" s="36"/>
      <c r="G115" s="37"/>
      <c r="H115" s="37"/>
      <c r="I115" s="37"/>
      <c r="J115" s="37"/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47"/>
      <c r="Z115" s="34"/>
    </row>
    <row r="116" spans="1:26">
      <c r="A116" s="34"/>
      <c r="B116" s="34"/>
      <c r="C116" s="34"/>
      <c r="D116" s="34"/>
      <c r="E116" s="36"/>
      <c r="F116" s="36"/>
      <c r="G116" s="37"/>
      <c r="H116" s="37"/>
      <c r="I116" s="37"/>
      <c r="J116" s="37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47"/>
      <c r="Z116" s="34"/>
    </row>
    <row r="117" spans="1:26">
      <c r="A117" s="34"/>
      <c r="B117" s="34"/>
      <c r="C117" s="34"/>
      <c r="D117" s="34"/>
      <c r="E117" s="36"/>
      <c r="F117" s="36"/>
      <c r="G117" s="37"/>
      <c r="H117" s="37"/>
      <c r="I117" s="37"/>
      <c r="J117" s="37"/>
      <c r="K117" s="37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47"/>
      <c r="Z117" s="34"/>
    </row>
    <row r="118" spans="1:26">
      <c r="A118" s="34"/>
      <c r="B118" s="34"/>
      <c r="C118" s="34"/>
      <c r="D118" s="34"/>
      <c r="E118" s="36"/>
      <c r="F118" s="36"/>
      <c r="G118" s="37"/>
      <c r="H118" s="37"/>
      <c r="I118" s="37"/>
      <c r="J118" s="37"/>
      <c r="K118" s="37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47"/>
      <c r="Z118" s="34"/>
    </row>
    <row r="119" spans="1:26">
      <c r="A119" s="34"/>
      <c r="B119" s="34"/>
      <c r="C119" s="34"/>
      <c r="D119" s="34"/>
      <c r="E119" s="36"/>
      <c r="F119" s="36"/>
      <c r="G119" s="37"/>
      <c r="H119" s="37"/>
      <c r="I119" s="37"/>
      <c r="J119" s="37"/>
      <c r="K119" s="37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47"/>
      <c r="Z119" s="34"/>
    </row>
    <row r="120" spans="1:26">
      <c r="A120" s="34"/>
      <c r="B120" s="34"/>
      <c r="C120" s="34"/>
      <c r="D120" s="34"/>
      <c r="E120" s="36"/>
      <c r="F120" s="36"/>
      <c r="G120" s="37"/>
      <c r="H120" s="37"/>
      <c r="I120" s="37"/>
      <c r="J120" s="37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47"/>
      <c r="Z120" s="34"/>
    </row>
    <row r="121" spans="1:26">
      <c r="A121" s="34"/>
      <c r="B121" s="34"/>
      <c r="C121" s="34"/>
      <c r="D121" s="34"/>
      <c r="E121" s="36"/>
      <c r="F121" s="36"/>
      <c r="G121" s="37"/>
      <c r="H121" s="37"/>
      <c r="I121" s="37"/>
      <c r="J121" s="37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47"/>
      <c r="Z121" s="34"/>
    </row>
    <row r="122" spans="1:26">
      <c r="A122" s="34"/>
      <c r="B122" s="34"/>
      <c r="C122" s="34"/>
      <c r="D122" s="34"/>
      <c r="E122" s="36"/>
      <c r="F122" s="36"/>
      <c r="G122" s="37"/>
      <c r="H122" s="37"/>
      <c r="I122" s="37"/>
      <c r="J122" s="37"/>
      <c r="K122" s="37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47"/>
      <c r="Z122" s="34"/>
    </row>
    <row r="123" spans="1:26">
      <c r="A123" s="34"/>
      <c r="B123" s="34"/>
      <c r="C123" s="34"/>
      <c r="D123" s="34"/>
      <c r="E123" s="36"/>
      <c r="F123" s="36"/>
      <c r="G123" s="37"/>
      <c r="H123" s="37"/>
      <c r="I123" s="37"/>
      <c r="J123" s="37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47"/>
      <c r="Z123" s="34"/>
    </row>
    <row r="124" spans="1:26">
      <c r="A124" s="34"/>
      <c r="B124" s="34"/>
      <c r="C124" s="34"/>
      <c r="D124" s="34"/>
      <c r="E124" s="36"/>
      <c r="F124" s="36"/>
      <c r="G124" s="37"/>
      <c r="H124" s="37"/>
      <c r="I124" s="37"/>
      <c r="J124" s="37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47"/>
      <c r="Z124" s="34"/>
    </row>
    <row r="125" spans="1:26">
      <c r="A125" s="34"/>
      <c r="B125" s="34"/>
      <c r="C125" s="34"/>
      <c r="D125" s="34"/>
      <c r="E125" s="36"/>
      <c r="F125" s="36"/>
      <c r="G125" s="37"/>
      <c r="H125" s="37"/>
      <c r="I125" s="37"/>
      <c r="J125" s="37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47"/>
      <c r="Z125" s="34"/>
    </row>
    <row r="126" spans="1:26">
      <c r="A126" s="34"/>
      <c r="B126" s="34"/>
      <c r="C126" s="34"/>
      <c r="D126" s="34"/>
      <c r="E126" s="36"/>
      <c r="F126" s="36"/>
      <c r="G126" s="37"/>
      <c r="H126" s="37"/>
      <c r="I126" s="37"/>
      <c r="J126" s="37"/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47"/>
      <c r="Z126" s="34"/>
    </row>
    <row r="127" spans="1:26">
      <c r="A127" s="34"/>
      <c r="B127" s="34"/>
      <c r="C127" s="34"/>
      <c r="D127" s="34"/>
      <c r="E127" s="36"/>
      <c r="F127" s="36"/>
      <c r="G127" s="37"/>
      <c r="H127" s="37"/>
      <c r="I127" s="37"/>
      <c r="J127" s="37"/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47"/>
      <c r="Z127" s="34"/>
    </row>
    <row r="128" spans="1:26">
      <c r="A128" s="34"/>
      <c r="B128" s="34"/>
      <c r="C128" s="34"/>
      <c r="D128" s="34"/>
      <c r="E128" s="36"/>
      <c r="F128" s="36"/>
      <c r="G128" s="37"/>
      <c r="H128" s="37"/>
      <c r="I128" s="37"/>
      <c r="J128" s="37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47"/>
      <c r="Z128" s="34"/>
    </row>
    <row r="129" spans="1:26">
      <c r="A129" s="34"/>
      <c r="B129" s="34"/>
      <c r="C129" s="34"/>
      <c r="D129" s="34"/>
      <c r="E129" s="36"/>
      <c r="F129" s="36"/>
      <c r="G129" s="37"/>
      <c r="H129" s="37"/>
      <c r="I129" s="37"/>
      <c r="J129" s="37"/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47"/>
      <c r="Z129" s="34"/>
    </row>
    <row r="130" spans="1:26">
      <c r="A130" s="34"/>
      <c r="B130" s="34"/>
      <c r="C130" s="34"/>
      <c r="D130" s="34"/>
      <c r="E130" s="36"/>
      <c r="F130" s="36"/>
      <c r="G130" s="37"/>
      <c r="H130" s="37"/>
      <c r="I130" s="37"/>
      <c r="J130" s="37"/>
      <c r="K130" s="37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47"/>
      <c r="Z130" s="34"/>
    </row>
    <row r="131" spans="1:26">
      <c r="A131" s="34"/>
      <c r="B131" s="34"/>
      <c r="C131" s="34"/>
      <c r="D131" s="34"/>
      <c r="E131" s="36"/>
      <c r="F131" s="36"/>
      <c r="G131" s="37"/>
      <c r="H131" s="37"/>
      <c r="I131" s="37"/>
      <c r="J131" s="37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47"/>
      <c r="Z131" s="34"/>
    </row>
    <row r="132" spans="1:26">
      <c r="A132" s="34"/>
      <c r="B132" s="34"/>
      <c r="C132" s="34"/>
      <c r="D132" s="34"/>
      <c r="E132" s="36"/>
      <c r="F132" s="36"/>
      <c r="G132" s="37"/>
      <c r="H132" s="37"/>
      <c r="I132" s="37"/>
      <c r="J132" s="37"/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47"/>
      <c r="Z132" s="34"/>
    </row>
    <row r="133" spans="1:26">
      <c r="A133" s="34"/>
      <c r="B133" s="34"/>
      <c r="C133" s="34"/>
      <c r="D133" s="34"/>
      <c r="E133" s="36"/>
      <c r="F133" s="36"/>
      <c r="G133" s="37"/>
      <c r="H133" s="37"/>
      <c r="I133" s="37"/>
      <c r="J133" s="37"/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47"/>
      <c r="Z133" s="34"/>
    </row>
    <row r="134" spans="1:26">
      <c r="A134" s="34"/>
      <c r="B134" s="34"/>
      <c r="C134" s="34"/>
      <c r="D134" s="34"/>
      <c r="E134" s="36"/>
      <c r="F134" s="36"/>
      <c r="G134" s="37"/>
      <c r="H134" s="37"/>
      <c r="I134" s="37"/>
      <c r="J134" s="37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47"/>
      <c r="Z134" s="34"/>
    </row>
    <row r="135" spans="1:26">
      <c r="A135" s="34"/>
      <c r="B135" s="34"/>
      <c r="C135" s="34"/>
      <c r="D135" s="34"/>
      <c r="E135" s="36"/>
      <c r="F135" s="36"/>
      <c r="G135" s="37"/>
      <c r="H135" s="37"/>
      <c r="I135" s="37"/>
      <c r="J135" s="37"/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47"/>
      <c r="Z135" s="34"/>
    </row>
    <row r="136" spans="1:26">
      <c r="A136" s="34"/>
      <c r="B136" s="34"/>
      <c r="C136" s="34"/>
      <c r="D136" s="34"/>
      <c r="E136" s="36"/>
      <c r="F136" s="36"/>
      <c r="G136" s="37"/>
      <c r="H136" s="37"/>
      <c r="I136" s="37"/>
      <c r="J136" s="37"/>
      <c r="K136" s="37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47"/>
      <c r="Z136" s="34"/>
    </row>
    <row r="137" spans="1:26">
      <c r="A137" s="34"/>
      <c r="B137" s="34"/>
      <c r="C137" s="34"/>
      <c r="D137" s="34"/>
      <c r="E137" s="36"/>
      <c r="F137" s="36"/>
      <c r="G137" s="37"/>
      <c r="H137" s="37"/>
      <c r="I137" s="37"/>
      <c r="J137" s="37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47"/>
      <c r="Z137" s="34"/>
    </row>
    <row r="138" spans="1:26">
      <c r="A138" s="34"/>
      <c r="B138" s="34"/>
      <c r="C138" s="34"/>
      <c r="D138" s="34"/>
      <c r="E138" s="36"/>
      <c r="F138" s="36"/>
      <c r="G138" s="37"/>
      <c r="H138" s="37"/>
      <c r="I138" s="37"/>
      <c r="J138" s="37"/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47"/>
      <c r="Z138" s="34"/>
    </row>
    <row r="139" spans="1:26">
      <c r="A139" s="34"/>
      <c r="B139" s="34"/>
      <c r="C139" s="34"/>
      <c r="D139" s="34"/>
      <c r="E139" s="36"/>
      <c r="F139" s="36"/>
      <c r="G139" s="37"/>
      <c r="H139" s="37"/>
      <c r="I139" s="37"/>
      <c r="J139" s="37"/>
      <c r="K139" s="37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47"/>
      <c r="Z139" s="34"/>
    </row>
    <row r="140" spans="1:26">
      <c r="A140" s="34"/>
      <c r="B140" s="34"/>
      <c r="C140" s="34"/>
      <c r="D140" s="34"/>
      <c r="E140" s="36"/>
      <c r="F140" s="36"/>
      <c r="G140" s="37"/>
      <c r="H140" s="37"/>
      <c r="I140" s="37"/>
      <c r="J140" s="37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47"/>
      <c r="Z140" s="34"/>
    </row>
    <row r="141" spans="1:26">
      <c r="A141" s="34"/>
      <c r="B141" s="34"/>
      <c r="C141" s="34"/>
      <c r="D141" s="34"/>
      <c r="E141" s="36"/>
      <c r="F141" s="36"/>
      <c r="G141" s="37"/>
      <c r="H141" s="37"/>
      <c r="I141" s="37"/>
      <c r="J141" s="37"/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47"/>
      <c r="Z141" s="34"/>
    </row>
    <row r="142" spans="1:26">
      <c r="A142" s="34"/>
      <c r="B142" s="34"/>
      <c r="C142" s="34"/>
      <c r="D142" s="34"/>
      <c r="E142" s="36"/>
      <c r="F142" s="36"/>
      <c r="G142" s="37"/>
      <c r="H142" s="37"/>
      <c r="I142" s="37"/>
      <c r="J142" s="37"/>
      <c r="K142" s="37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47"/>
      <c r="Z142" s="34"/>
    </row>
    <row r="143" spans="1:26">
      <c r="A143" s="34"/>
      <c r="B143" s="34"/>
      <c r="C143" s="34"/>
      <c r="D143" s="34"/>
      <c r="E143" s="36"/>
      <c r="F143" s="36"/>
      <c r="G143" s="37"/>
      <c r="H143" s="37"/>
      <c r="I143" s="37"/>
      <c r="J143" s="37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47"/>
      <c r="Z143" s="34"/>
    </row>
    <row r="144" spans="1:26">
      <c r="A144" s="34"/>
      <c r="B144" s="34"/>
      <c r="C144" s="34"/>
      <c r="D144" s="34"/>
      <c r="E144" s="36"/>
      <c r="F144" s="36"/>
      <c r="G144" s="37"/>
      <c r="H144" s="37"/>
      <c r="I144" s="37"/>
      <c r="J144" s="37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47"/>
      <c r="Z144" s="34"/>
    </row>
    <row r="145" spans="1:26">
      <c r="A145" s="34"/>
      <c r="B145" s="34"/>
      <c r="C145" s="34"/>
      <c r="D145" s="34"/>
      <c r="E145" s="36"/>
      <c r="F145" s="36"/>
      <c r="G145" s="37"/>
      <c r="H145" s="37"/>
      <c r="I145" s="37"/>
      <c r="J145" s="37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47"/>
      <c r="Z145" s="34"/>
    </row>
    <row r="146" spans="1:26">
      <c r="A146" s="34"/>
      <c r="B146" s="34"/>
      <c r="C146" s="34"/>
      <c r="D146" s="34"/>
      <c r="E146" s="36"/>
      <c r="F146" s="36"/>
      <c r="G146" s="37"/>
      <c r="H146" s="37"/>
      <c r="I146" s="37"/>
      <c r="J146" s="37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47"/>
      <c r="Z146" s="34"/>
    </row>
    <row r="147" spans="1:26">
      <c r="A147" s="34"/>
      <c r="B147" s="34"/>
      <c r="C147" s="34"/>
      <c r="D147" s="34"/>
      <c r="E147" s="36"/>
      <c r="F147" s="36"/>
      <c r="G147" s="37"/>
      <c r="H147" s="37"/>
      <c r="I147" s="37"/>
      <c r="J147" s="37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47"/>
      <c r="Z147" s="34"/>
    </row>
    <row r="148" spans="1:26">
      <c r="A148" s="34"/>
      <c r="B148" s="34"/>
      <c r="C148" s="34"/>
      <c r="D148" s="34"/>
      <c r="E148" s="36"/>
      <c r="F148" s="36"/>
      <c r="G148" s="37"/>
      <c r="H148" s="37"/>
      <c r="I148" s="37"/>
      <c r="J148" s="37"/>
      <c r="K148" s="37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47"/>
      <c r="Z148" s="34"/>
    </row>
    <row r="149" spans="1:26">
      <c r="A149" s="34"/>
      <c r="B149" s="34"/>
      <c r="C149" s="34"/>
      <c r="D149" s="34"/>
      <c r="E149" s="36"/>
      <c r="F149" s="36"/>
      <c r="G149" s="37"/>
      <c r="H149" s="37"/>
      <c r="I149" s="37"/>
      <c r="J149" s="37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47"/>
      <c r="Z149" s="34"/>
    </row>
    <row r="150" spans="1:26">
      <c r="A150" s="34"/>
      <c r="B150" s="34"/>
      <c r="C150" s="34"/>
      <c r="D150" s="34"/>
      <c r="E150" s="36"/>
      <c r="F150" s="36"/>
      <c r="G150" s="37"/>
      <c r="H150" s="37"/>
      <c r="I150" s="37"/>
      <c r="J150" s="37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47"/>
      <c r="Z150" s="34"/>
    </row>
    <row r="151" spans="1:26">
      <c r="A151" s="34"/>
      <c r="B151" s="34"/>
      <c r="C151" s="34"/>
      <c r="D151" s="34"/>
      <c r="E151" s="36"/>
      <c r="F151" s="36"/>
      <c r="G151" s="37"/>
      <c r="H151" s="37"/>
      <c r="I151" s="37"/>
      <c r="J151" s="37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47"/>
      <c r="Z151" s="34"/>
    </row>
    <row r="152" spans="1:26">
      <c r="A152" s="34"/>
      <c r="B152" s="34"/>
      <c r="C152" s="34"/>
      <c r="D152" s="34"/>
      <c r="E152" s="36"/>
      <c r="F152" s="36"/>
      <c r="G152" s="37"/>
      <c r="H152" s="37"/>
      <c r="I152" s="37"/>
      <c r="J152" s="37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47"/>
      <c r="Z152" s="34"/>
    </row>
    <row r="153" spans="1:26">
      <c r="A153" s="34"/>
      <c r="B153" s="34"/>
      <c r="C153" s="34"/>
      <c r="D153" s="34"/>
      <c r="E153" s="36"/>
      <c r="F153" s="36"/>
      <c r="G153" s="37"/>
      <c r="H153" s="37"/>
      <c r="I153" s="37"/>
      <c r="J153" s="37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47"/>
      <c r="Z153" s="34"/>
    </row>
    <row r="154" spans="1:26">
      <c r="A154" s="34"/>
      <c r="B154" s="34"/>
      <c r="C154" s="34"/>
      <c r="D154" s="34"/>
      <c r="E154" s="36"/>
      <c r="F154" s="36"/>
      <c r="G154" s="37"/>
      <c r="H154" s="37"/>
      <c r="I154" s="37"/>
      <c r="J154" s="37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47"/>
      <c r="Z154" s="34"/>
    </row>
    <row r="155" spans="1:26">
      <c r="A155" s="34"/>
      <c r="B155" s="34"/>
      <c r="C155" s="34"/>
      <c r="D155" s="34"/>
      <c r="E155" s="36"/>
      <c r="F155" s="36"/>
      <c r="G155" s="37"/>
      <c r="H155" s="37"/>
      <c r="I155" s="37"/>
      <c r="J155" s="37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47"/>
      <c r="Z155" s="34"/>
    </row>
    <row r="156" spans="1:26">
      <c r="A156" s="34"/>
      <c r="B156" s="34"/>
      <c r="C156" s="34"/>
      <c r="D156" s="34"/>
      <c r="E156" s="36"/>
      <c r="F156" s="36"/>
      <c r="G156" s="37"/>
      <c r="H156" s="37"/>
      <c r="I156" s="37"/>
      <c r="J156" s="37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47"/>
      <c r="Z156" s="34"/>
    </row>
    <row r="157" spans="1:26">
      <c r="A157" s="34"/>
      <c r="B157" s="34"/>
      <c r="C157" s="34"/>
      <c r="D157" s="34"/>
      <c r="E157" s="36"/>
      <c r="F157" s="36"/>
      <c r="G157" s="37"/>
      <c r="H157" s="37"/>
      <c r="I157" s="37"/>
      <c r="J157" s="37"/>
      <c r="K157" s="37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47"/>
      <c r="Z157" s="34"/>
    </row>
    <row r="158" spans="1:26">
      <c r="A158" s="34"/>
      <c r="B158" s="34"/>
      <c r="C158" s="34"/>
      <c r="D158" s="34"/>
      <c r="E158" s="36"/>
      <c r="F158" s="36"/>
      <c r="G158" s="37"/>
      <c r="H158" s="37"/>
      <c r="I158" s="37"/>
      <c r="J158" s="37"/>
      <c r="K158" s="37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47"/>
      <c r="Z158" s="34"/>
    </row>
    <row r="159" spans="1:26">
      <c r="A159" s="34"/>
      <c r="B159" s="34"/>
      <c r="C159" s="34"/>
      <c r="D159" s="34"/>
      <c r="E159" s="36"/>
      <c r="F159" s="36"/>
      <c r="G159" s="37"/>
      <c r="H159" s="37"/>
      <c r="I159" s="37"/>
      <c r="J159" s="37"/>
      <c r="K159" s="37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47"/>
      <c r="Z159" s="34"/>
    </row>
    <row r="160" spans="1:26">
      <c r="A160" s="34"/>
      <c r="B160" s="34"/>
      <c r="C160" s="34"/>
      <c r="D160" s="34"/>
      <c r="E160" s="36"/>
      <c r="F160" s="36"/>
      <c r="G160" s="37"/>
      <c r="H160" s="37"/>
      <c r="I160" s="37"/>
      <c r="J160" s="37"/>
      <c r="K160" s="37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47"/>
      <c r="Z160" s="34"/>
    </row>
    <row r="161" spans="1:26">
      <c r="A161" s="34"/>
      <c r="B161" s="34"/>
      <c r="C161" s="34"/>
      <c r="D161" s="34"/>
      <c r="E161" s="36"/>
      <c r="F161" s="36"/>
      <c r="G161" s="37"/>
      <c r="H161" s="37"/>
      <c r="I161" s="37"/>
      <c r="J161" s="37"/>
      <c r="K161" s="37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47"/>
      <c r="Z161" s="34"/>
    </row>
    <row r="162" spans="1:26">
      <c r="A162" s="34"/>
      <c r="B162" s="34"/>
      <c r="C162" s="34"/>
      <c r="D162" s="34"/>
      <c r="E162" s="36"/>
      <c r="F162" s="36"/>
      <c r="G162" s="37"/>
      <c r="H162" s="37"/>
      <c r="I162" s="37"/>
      <c r="J162" s="37"/>
      <c r="K162" s="37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47"/>
      <c r="Z162" s="34"/>
    </row>
    <row r="163" spans="1:26">
      <c r="A163" s="34"/>
      <c r="B163" s="34"/>
      <c r="C163" s="34"/>
      <c r="D163" s="34"/>
      <c r="E163" s="36"/>
      <c r="F163" s="36"/>
      <c r="G163" s="37"/>
      <c r="H163" s="37"/>
      <c r="I163" s="37"/>
      <c r="J163" s="37"/>
      <c r="K163" s="37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47"/>
      <c r="Z163" s="34"/>
    </row>
    <row r="164" spans="1:26">
      <c r="A164" s="34"/>
      <c r="B164" s="34"/>
      <c r="C164" s="34"/>
      <c r="D164" s="34"/>
      <c r="E164" s="36"/>
      <c r="F164" s="36"/>
      <c r="G164" s="37"/>
      <c r="H164" s="37"/>
      <c r="I164" s="37"/>
      <c r="J164" s="37"/>
      <c r="K164" s="37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47"/>
      <c r="Z164" s="34"/>
    </row>
    <row r="165" spans="1:26">
      <c r="A165" s="34"/>
      <c r="B165" s="34"/>
      <c r="C165" s="34"/>
      <c r="D165" s="34"/>
      <c r="E165" s="36"/>
      <c r="F165" s="36"/>
      <c r="G165" s="37"/>
      <c r="H165" s="37"/>
      <c r="I165" s="37"/>
      <c r="J165" s="37"/>
      <c r="K165" s="37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47"/>
      <c r="Z165" s="34"/>
    </row>
    <row r="166" spans="1:26">
      <c r="A166" s="34"/>
      <c r="B166" s="34"/>
      <c r="C166" s="34"/>
      <c r="D166" s="34"/>
      <c r="E166" s="36"/>
      <c r="F166" s="36"/>
      <c r="G166" s="37"/>
      <c r="H166" s="37"/>
      <c r="I166" s="37"/>
      <c r="J166" s="37"/>
      <c r="K166" s="37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47"/>
      <c r="Z166" s="34"/>
    </row>
    <row r="167" spans="1:26">
      <c r="A167" s="34"/>
      <c r="B167" s="34"/>
      <c r="C167" s="34"/>
      <c r="D167" s="34"/>
      <c r="E167" s="36"/>
      <c r="F167" s="36"/>
      <c r="G167" s="37"/>
      <c r="H167" s="37"/>
      <c r="I167" s="37"/>
      <c r="J167" s="37"/>
      <c r="K167" s="37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47"/>
      <c r="Z167" s="34"/>
    </row>
    <row r="168" spans="1:26">
      <c r="A168" s="34"/>
      <c r="B168" s="34"/>
      <c r="C168" s="34"/>
      <c r="D168" s="34"/>
      <c r="E168" s="36"/>
      <c r="F168" s="36"/>
      <c r="G168" s="37"/>
      <c r="H168" s="37"/>
      <c r="I168" s="37"/>
      <c r="J168" s="37"/>
      <c r="K168" s="37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47"/>
      <c r="Z168" s="34"/>
    </row>
    <row r="169" spans="1:26">
      <c r="A169" s="34"/>
      <c r="B169" s="34"/>
      <c r="C169" s="34"/>
      <c r="D169" s="34"/>
      <c r="E169" s="36"/>
      <c r="F169" s="36"/>
      <c r="G169" s="37"/>
      <c r="H169" s="37"/>
      <c r="I169" s="37"/>
      <c r="J169" s="37"/>
      <c r="K169" s="37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47"/>
      <c r="Z169" s="34"/>
    </row>
    <row r="170" spans="1:26">
      <c r="A170" s="34"/>
      <c r="B170" s="34"/>
      <c r="C170" s="34"/>
      <c r="D170" s="34"/>
      <c r="E170" s="36"/>
      <c r="F170" s="36"/>
      <c r="G170" s="37"/>
      <c r="H170" s="37"/>
      <c r="I170" s="37"/>
      <c r="J170" s="37"/>
      <c r="K170" s="37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47"/>
      <c r="Z170" s="34"/>
    </row>
    <row r="171" spans="1:26">
      <c r="A171" s="34"/>
      <c r="B171" s="34"/>
      <c r="C171" s="34"/>
      <c r="D171" s="34"/>
      <c r="E171" s="36"/>
      <c r="F171" s="36"/>
      <c r="G171" s="37"/>
      <c r="H171" s="37"/>
      <c r="I171" s="37"/>
      <c r="J171" s="37"/>
      <c r="K171" s="37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47"/>
      <c r="Z171" s="34"/>
    </row>
    <row r="172" spans="1:26">
      <c r="A172" s="34"/>
      <c r="B172" s="34"/>
      <c r="C172" s="34"/>
      <c r="D172" s="34"/>
      <c r="E172" s="36"/>
      <c r="F172" s="36"/>
      <c r="G172" s="37"/>
      <c r="H172" s="37"/>
      <c r="I172" s="37"/>
      <c r="J172" s="37"/>
      <c r="K172" s="37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47"/>
      <c r="Z172" s="34"/>
    </row>
    <row r="173" spans="1:26">
      <c r="A173" s="34"/>
      <c r="B173" s="34"/>
      <c r="C173" s="34"/>
      <c r="D173" s="34"/>
      <c r="E173" s="36"/>
      <c r="F173" s="36"/>
      <c r="G173" s="37"/>
      <c r="H173" s="37"/>
      <c r="I173" s="37"/>
      <c r="J173" s="37"/>
      <c r="K173" s="37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47"/>
      <c r="Z173" s="34"/>
    </row>
    <row r="174" spans="1:26">
      <c r="A174" s="34"/>
      <c r="B174" s="34"/>
      <c r="C174" s="34"/>
      <c r="D174" s="34"/>
      <c r="E174" s="36"/>
      <c r="F174" s="36"/>
      <c r="G174" s="37"/>
      <c r="H174" s="37"/>
      <c r="I174" s="37"/>
      <c r="J174" s="37"/>
      <c r="K174" s="37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47"/>
      <c r="Z174" s="34"/>
    </row>
    <row r="175" spans="1:26">
      <c r="A175" s="34"/>
      <c r="B175" s="34"/>
      <c r="C175" s="34"/>
      <c r="D175" s="34"/>
      <c r="E175" s="36"/>
      <c r="F175" s="36"/>
      <c r="G175" s="37"/>
      <c r="H175" s="37"/>
      <c r="I175" s="37"/>
      <c r="J175" s="37"/>
      <c r="K175" s="37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47"/>
      <c r="Z175" s="34"/>
    </row>
    <row r="176" spans="1:26">
      <c r="A176" s="34"/>
      <c r="B176" s="34"/>
      <c r="C176" s="34"/>
      <c r="D176" s="34"/>
      <c r="E176" s="36"/>
      <c r="F176" s="36"/>
      <c r="G176" s="37"/>
      <c r="H176" s="37"/>
      <c r="I176" s="37"/>
      <c r="J176" s="37"/>
      <c r="K176" s="37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47"/>
      <c r="Z176" s="34"/>
    </row>
    <row r="177" spans="1:26">
      <c r="A177" s="34"/>
      <c r="B177" s="34"/>
      <c r="C177" s="34"/>
      <c r="D177" s="34"/>
      <c r="E177" s="36"/>
      <c r="F177" s="36"/>
      <c r="G177" s="37"/>
      <c r="H177" s="37"/>
      <c r="I177" s="37"/>
      <c r="J177" s="37"/>
      <c r="K177" s="37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47"/>
      <c r="Z177" s="34"/>
    </row>
    <row r="178" spans="1:26">
      <c r="A178" s="34"/>
      <c r="B178" s="34"/>
      <c r="C178" s="34"/>
      <c r="D178" s="34"/>
      <c r="E178" s="36"/>
      <c r="F178" s="36"/>
      <c r="G178" s="37"/>
      <c r="H178" s="37"/>
      <c r="I178" s="37"/>
      <c r="J178" s="37"/>
      <c r="K178" s="37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47"/>
      <c r="Z178" s="34"/>
    </row>
    <row r="179" spans="1:26">
      <c r="A179" s="34"/>
      <c r="B179" s="34"/>
      <c r="C179" s="34"/>
      <c r="D179" s="34"/>
      <c r="E179" s="36"/>
      <c r="F179" s="36"/>
      <c r="G179" s="37"/>
      <c r="H179" s="37"/>
      <c r="I179" s="37"/>
      <c r="J179" s="37"/>
      <c r="K179" s="37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47"/>
      <c r="Z179" s="34"/>
    </row>
    <row r="180" spans="1:26">
      <c r="A180" s="34"/>
      <c r="B180" s="34"/>
      <c r="C180" s="34"/>
      <c r="D180" s="34"/>
      <c r="E180" s="36"/>
      <c r="F180" s="36"/>
      <c r="G180" s="37"/>
      <c r="H180" s="37"/>
      <c r="I180" s="37"/>
      <c r="J180" s="37"/>
      <c r="K180" s="37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47"/>
      <c r="Z180" s="34"/>
    </row>
    <row r="181" spans="1:26">
      <c r="A181" s="34"/>
      <c r="B181" s="34"/>
      <c r="C181" s="34"/>
      <c r="D181" s="34"/>
      <c r="E181" s="36"/>
      <c r="F181" s="36"/>
      <c r="G181" s="37"/>
      <c r="H181" s="37"/>
      <c r="I181" s="37"/>
      <c r="J181" s="37"/>
      <c r="K181" s="37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47"/>
      <c r="Z181" s="34"/>
    </row>
    <row r="182" spans="1:26">
      <c r="A182" s="34"/>
      <c r="B182" s="34"/>
      <c r="C182" s="34"/>
      <c r="D182" s="34"/>
      <c r="E182" s="36"/>
      <c r="F182" s="36"/>
      <c r="G182" s="37"/>
      <c r="H182" s="37"/>
      <c r="I182" s="37"/>
      <c r="J182" s="37"/>
      <c r="K182" s="37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47"/>
      <c r="Z182" s="34"/>
    </row>
    <row r="183" spans="1:26">
      <c r="A183" s="34"/>
      <c r="B183" s="34"/>
      <c r="C183" s="34"/>
      <c r="D183" s="34"/>
      <c r="E183" s="36"/>
      <c r="F183" s="36"/>
      <c r="G183" s="37"/>
      <c r="H183" s="37"/>
      <c r="I183" s="37"/>
      <c r="J183" s="37"/>
      <c r="K183" s="37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47"/>
      <c r="Z183" s="34"/>
    </row>
    <row r="184" spans="1:26">
      <c r="A184" s="34"/>
      <c r="B184" s="34"/>
      <c r="C184" s="34"/>
      <c r="D184" s="34"/>
      <c r="E184" s="36"/>
      <c r="F184" s="36"/>
      <c r="G184" s="37"/>
      <c r="H184" s="37"/>
      <c r="I184" s="37"/>
      <c r="J184" s="37"/>
      <c r="K184" s="37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47"/>
      <c r="Z184" s="34"/>
    </row>
    <row r="185" spans="1:26">
      <c r="A185" s="34"/>
      <c r="B185" s="34"/>
      <c r="C185" s="34"/>
      <c r="D185" s="34"/>
      <c r="E185" s="36"/>
      <c r="F185" s="36"/>
      <c r="G185" s="37"/>
      <c r="H185" s="37"/>
      <c r="I185" s="37"/>
      <c r="J185" s="37"/>
      <c r="K185" s="37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47"/>
      <c r="Z185" s="34"/>
    </row>
    <row r="186" spans="1:26">
      <c r="A186" s="34"/>
      <c r="B186" s="34"/>
      <c r="C186" s="34"/>
      <c r="D186" s="34"/>
      <c r="E186" s="36"/>
      <c r="F186" s="36"/>
      <c r="G186" s="37"/>
      <c r="H186" s="37"/>
      <c r="I186" s="37"/>
      <c r="J186" s="37"/>
      <c r="K186" s="37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47"/>
      <c r="Z186" s="34"/>
    </row>
    <row r="187" spans="1:26">
      <c r="A187" s="34"/>
      <c r="B187" s="34"/>
      <c r="C187" s="34"/>
      <c r="D187" s="34"/>
      <c r="E187" s="36"/>
      <c r="F187" s="36"/>
      <c r="G187" s="37"/>
      <c r="H187" s="37"/>
      <c r="I187" s="37"/>
      <c r="J187" s="37"/>
      <c r="K187" s="37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47"/>
      <c r="Z187" s="34"/>
    </row>
    <row r="188" spans="1:26">
      <c r="A188" s="34"/>
      <c r="B188" s="34"/>
      <c r="C188" s="34"/>
      <c r="D188" s="34"/>
      <c r="E188" s="36"/>
      <c r="F188" s="36"/>
      <c r="G188" s="37"/>
      <c r="H188" s="37"/>
      <c r="I188" s="37"/>
      <c r="J188" s="37"/>
      <c r="K188" s="37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47"/>
      <c r="Z188" s="34"/>
    </row>
    <row r="189" spans="1:26">
      <c r="A189" s="34"/>
      <c r="B189" s="34"/>
      <c r="C189" s="34"/>
      <c r="D189" s="34"/>
      <c r="E189" s="36"/>
      <c r="F189" s="36"/>
      <c r="G189" s="37"/>
      <c r="H189" s="37"/>
      <c r="I189" s="37"/>
      <c r="J189" s="37"/>
      <c r="K189" s="37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47"/>
      <c r="Z189" s="34"/>
    </row>
    <row r="190" spans="1:26">
      <c r="A190" s="34"/>
      <c r="B190" s="34"/>
      <c r="C190" s="34"/>
      <c r="D190" s="34"/>
      <c r="E190" s="36"/>
      <c r="F190" s="36"/>
      <c r="G190" s="37"/>
      <c r="H190" s="37"/>
      <c r="I190" s="37"/>
      <c r="J190" s="37"/>
      <c r="K190" s="37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47"/>
      <c r="Z190" s="34"/>
    </row>
    <row r="191" spans="1:26">
      <c r="A191" s="34"/>
      <c r="B191" s="34"/>
      <c r="C191" s="34"/>
      <c r="D191" s="34"/>
      <c r="E191" s="36"/>
      <c r="F191" s="36"/>
      <c r="G191" s="37"/>
      <c r="H191" s="37"/>
      <c r="I191" s="37"/>
      <c r="J191" s="37"/>
      <c r="K191" s="37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47"/>
      <c r="Z191" s="34"/>
    </row>
    <row r="192" spans="1:26">
      <c r="A192" s="34"/>
      <c r="B192" s="34"/>
      <c r="C192" s="34"/>
      <c r="D192" s="34"/>
      <c r="E192" s="36"/>
      <c r="F192" s="36"/>
      <c r="G192" s="37"/>
      <c r="H192" s="37"/>
      <c r="I192" s="37"/>
      <c r="J192" s="37"/>
      <c r="K192" s="37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47"/>
      <c r="Z192" s="34"/>
    </row>
    <row r="193" spans="1:26">
      <c r="A193" s="34"/>
      <c r="B193" s="34"/>
      <c r="C193" s="34"/>
      <c r="D193" s="34"/>
      <c r="E193" s="36"/>
      <c r="F193" s="36"/>
      <c r="G193" s="37"/>
      <c r="H193" s="37"/>
      <c r="I193" s="37"/>
      <c r="J193" s="37"/>
      <c r="K193" s="37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47"/>
      <c r="Z193" s="34"/>
    </row>
    <row r="194" spans="1:26">
      <c r="A194" s="34"/>
      <c r="B194" s="34"/>
      <c r="C194" s="34"/>
      <c r="D194" s="34"/>
      <c r="E194" s="36"/>
      <c r="F194" s="36"/>
      <c r="G194" s="37"/>
      <c r="H194" s="37"/>
      <c r="I194" s="37"/>
      <c r="J194" s="37"/>
      <c r="K194" s="37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47"/>
      <c r="Z194" s="34"/>
    </row>
    <row r="195" spans="1:26">
      <c r="A195" s="34"/>
      <c r="B195" s="34"/>
      <c r="C195" s="34"/>
      <c r="D195" s="34"/>
      <c r="E195" s="36"/>
      <c r="F195" s="36"/>
      <c r="G195" s="37"/>
      <c r="H195" s="37"/>
      <c r="I195" s="37"/>
      <c r="J195" s="37"/>
      <c r="K195" s="37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47"/>
      <c r="Z195" s="34"/>
    </row>
    <row r="196" spans="1:26">
      <c r="A196" s="34"/>
      <c r="B196" s="34"/>
      <c r="C196" s="34"/>
      <c r="D196" s="34"/>
      <c r="E196" s="36"/>
      <c r="F196" s="36"/>
      <c r="G196" s="37"/>
      <c r="H196" s="37"/>
      <c r="I196" s="37"/>
      <c r="J196" s="37"/>
      <c r="K196" s="37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47"/>
      <c r="Z196" s="34"/>
    </row>
    <row r="197" spans="1:26">
      <c r="A197" s="34"/>
      <c r="B197" s="34"/>
      <c r="C197" s="34"/>
      <c r="D197" s="34"/>
      <c r="E197" s="36"/>
      <c r="F197" s="36"/>
      <c r="G197" s="37"/>
      <c r="H197" s="37"/>
      <c r="I197" s="37"/>
      <c r="J197" s="37"/>
      <c r="K197" s="37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47"/>
      <c r="Z197" s="34"/>
    </row>
    <row r="198" spans="1:26">
      <c r="Y198" s="48"/>
    </row>
    <row r="199" spans="1:26">
      <c r="Y199" s="48"/>
    </row>
    <row r="200" spans="1:26">
      <c r="Y200" s="48"/>
    </row>
  </sheetData>
  <sheetProtection formatCells="0" insertHyperlinks="0" autoFilter="0"/>
  <autoFilter ref="A1:Z62" xr:uid="{00000000-0009-0000-0000-000005000000}"/>
  <mergeCells count="17">
    <mergeCell ref="B49:B50"/>
    <mergeCell ref="B51:B53"/>
    <mergeCell ref="B55:B56"/>
    <mergeCell ref="B58:B59"/>
    <mergeCell ref="B60:B62"/>
    <mergeCell ref="A49:A50"/>
    <mergeCell ref="A51:A53"/>
    <mergeCell ref="A55:A56"/>
    <mergeCell ref="A58:A59"/>
    <mergeCell ref="A60:A62"/>
    <mergeCell ref="Q6:S6"/>
    <mergeCell ref="Q30:S30"/>
    <mergeCell ref="Q31:S31"/>
    <mergeCell ref="A2:A34"/>
    <mergeCell ref="A35:A48"/>
    <mergeCell ref="B2:B34"/>
    <mergeCell ref="B35:B48"/>
  </mergeCells>
  <phoneticPr fontId="4" type="noConversion"/>
  <pageMargins left="0.7" right="0.7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99"/>
  <sheetViews>
    <sheetView workbookViewId="0">
      <pane xSplit="1" ySplit="2" topLeftCell="B3" activePane="bottomRight" state="frozen"/>
      <selection pane="topRight"/>
      <selection pane="bottomLeft"/>
      <selection pane="bottomRight" activeCell="F34" sqref="F34"/>
    </sheetView>
  </sheetViews>
  <sheetFormatPr baseColWidth="10" defaultColWidth="10.83203125" defaultRowHeight="16"/>
  <cols>
    <col min="1" max="1" width="19.6640625" style="17" customWidth="1"/>
    <col min="2" max="2" width="35.1640625" style="17" customWidth="1"/>
    <col min="3" max="5" width="10.83203125" style="17" customWidth="1"/>
    <col min="6" max="6" width="22.5" style="17" customWidth="1"/>
    <col min="7" max="7" width="22.6640625" style="17" customWidth="1"/>
    <col min="8" max="9" width="21.1640625" style="17" customWidth="1"/>
    <col min="10" max="10" width="18.1640625" style="17" customWidth="1"/>
    <col min="11" max="11" width="13.1640625" style="17" customWidth="1"/>
    <col min="12" max="12" width="23.33203125" style="17" customWidth="1"/>
    <col min="13" max="13" width="22.33203125" style="17" customWidth="1"/>
    <col min="14" max="14" width="22" style="17" customWidth="1"/>
    <col min="15" max="15" width="20.33203125" style="17" customWidth="1"/>
    <col min="16" max="16" width="16.6640625" style="17" customWidth="1"/>
    <col min="17" max="17" width="19.5" style="17" customWidth="1"/>
    <col min="18" max="23" width="10.83203125" style="17" customWidth="1"/>
    <col min="24" max="83" width="11" style="17" hidden="1" customWidth="1"/>
    <col min="84" max="16384" width="10.83203125" style="17"/>
  </cols>
  <sheetData>
    <row r="1" spans="1:83" ht="24" customHeight="1">
      <c r="A1" s="18"/>
      <c r="B1" s="18"/>
      <c r="C1" s="18"/>
      <c r="D1" s="18"/>
      <c r="E1" s="18"/>
      <c r="F1" s="178" t="s">
        <v>145</v>
      </c>
      <c r="G1" s="178"/>
      <c r="H1" s="178"/>
      <c r="I1" s="178"/>
      <c r="J1" s="179"/>
      <c r="K1" s="179"/>
      <c r="L1" s="178" t="s">
        <v>144</v>
      </c>
      <c r="M1" s="178"/>
      <c r="N1" s="178"/>
      <c r="O1" s="178"/>
      <c r="P1" s="179"/>
      <c r="Q1" s="179"/>
      <c r="R1" s="180" t="s">
        <v>143</v>
      </c>
      <c r="S1" s="180"/>
      <c r="T1" s="180"/>
      <c r="U1" s="180"/>
      <c r="V1" s="180"/>
      <c r="W1" s="180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</row>
    <row r="2" spans="1:83" ht="24" customHeight="1">
      <c r="A2" s="19" t="s">
        <v>656</v>
      </c>
      <c r="B2" s="19" t="s">
        <v>148</v>
      </c>
      <c r="C2" s="19" t="s">
        <v>657</v>
      </c>
      <c r="D2" s="19" t="s">
        <v>658</v>
      </c>
      <c r="E2" s="19" t="s">
        <v>149</v>
      </c>
      <c r="F2" s="22" t="s">
        <v>659</v>
      </c>
      <c r="G2" s="22" t="s">
        <v>660</v>
      </c>
      <c r="H2" s="23" t="s">
        <v>661</v>
      </c>
      <c r="I2" s="23" t="s">
        <v>662</v>
      </c>
      <c r="J2" s="26" t="s">
        <v>663</v>
      </c>
      <c r="K2" s="26" t="s">
        <v>664</v>
      </c>
      <c r="L2" s="22" t="s">
        <v>659</v>
      </c>
      <c r="M2" s="22" t="s">
        <v>660</v>
      </c>
      <c r="N2" s="23" t="s">
        <v>661</v>
      </c>
      <c r="O2" s="23" t="s">
        <v>662</v>
      </c>
      <c r="P2" s="26" t="s">
        <v>663</v>
      </c>
      <c r="Q2" s="26" t="s">
        <v>664</v>
      </c>
      <c r="R2" s="23" t="s">
        <v>659</v>
      </c>
      <c r="S2" s="23" t="s">
        <v>660</v>
      </c>
      <c r="T2" s="23" t="s">
        <v>665</v>
      </c>
      <c r="U2" s="23" t="s">
        <v>666</v>
      </c>
      <c r="V2" s="23" t="s">
        <v>663</v>
      </c>
      <c r="W2" s="23" t="s">
        <v>664</v>
      </c>
      <c r="X2" s="23" t="s">
        <v>667</v>
      </c>
      <c r="Y2" s="23" t="s">
        <v>668</v>
      </c>
      <c r="Z2" s="23" t="s">
        <v>669</v>
      </c>
      <c r="AA2" s="23" t="s">
        <v>670</v>
      </c>
      <c r="AB2" s="23" t="s">
        <v>671</v>
      </c>
      <c r="AC2" s="22" t="s">
        <v>659</v>
      </c>
      <c r="AD2" s="22" t="s">
        <v>660</v>
      </c>
      <c r="AE2" s="23" t="s">
        <v>661</v>
      </c>
      <c r="AF2" s="23" t="s">
        <v>662</v>
      </c>
      <c r="AG2" s="22" t="s">
        <v>663</v>
      </c>
      <c r="AH2" s="22" t="s">
        <v>664</v>
      </c>
      <c r="AI2" s="23" t="s">
        <v>667</v>
      </c>
      <c r="AJ2" s="23" t="s">
        <v>668</v>
      </c>
      <c r="AK2" s="23" t="s">
        <v>669</v>
      </c>
      <c r="AL2" s="23" t="s">
        <v>670</v>
      </c>
      <c r="AM2" s="23" t="s">
        <v>671</v>
      </c>
      <c r="AN2" s="22" t="s">
        <v>659</v>
      </c>
      <c r="AO2" s="22" t="s">
        <v>660</v>
      </c>
      <c r="AP2" s="23" t="s">
        <v>661</v>
      </c>
      <c r="AQ2" s="23" t="s">
        <v>662</v>
      </c>
      <c r="AR2" s="22" t="s">
        <v>663</v>
      </c>
      <c r="AS2" s="22" t="s">
        <v>664</v>
      </c>
      <c r="AT2" s="23" t="s">
        <v>667</v>
      </c>
      <c r="AU2" s="23" t="s">
        <v>668</v>
      </c>
      <c r="AV2" s="23" t="s">
        <v>669</v>
      </c>
      <c r="AW2" s="23" t="s">
        <v>670</v>
      </c>
      <c r="AX2" s="23" t="s">
        <v>671</v>
      </c>
      <c r="AY2" s="22" t="s">
        <v>659</v>
      </c>
      <c r="AZ2" s="22" t="s">
        <v>660</v>
      </c>
      <c r="BA2" s="23" t="s">
        <v>661</v>
      </c>
      <c r="BB2" s="23" t="s">
        <v>662</v>
      </c>
      <c r="BC2" s="22" t="s">
        <v>663</v>
      </c>
      <c r="BD2" s="22" t="s">
        <v>664</v>
      </c>
      <c r="BE2" s="23" t="s">
        <v>667</v>
      </c>
      <c r="BF2" s="23" t="s">
        <v>668</v>
      </c>
      <c r="BG2" s="23" t="s">
        <v>669</v>
      </c>
      <c r="BH2" s="23" t="s">
        <v>670</v>
      </c>
      <c r="BI2" s="23" t="s">
        <v>671</v>
      </c>
      <c r="BJ2" s="22" t="s">
        <v>659</v>
      </c>
      <c r="BK2" s="22" t="s">
        <v>660</v>
      </c>
      <c r="BL2" s="23" t="s">
        <v>661</v>
      </c>
      <c r="BM2" s="23" t="s">
        <v>662</v>
      </c>
      <c r="BN2" s="22" t="s">
        <v>663</v>
      </c>
      <c r="BO2" s="22" t="s">
        <v>664</v>
      </c>
      <c r="BP2" s="23" t="s">
        <v>667</v>
      </c>
      <c r="BQ2" s="23" t="s">
        <v>668</v>
      </c>
      <c r="BR2" s="23" t="s">
        <v>669</v>
      </c>
      <c r="BS2" s="23" t="s">
        <v>670</v>
      </c>
      <c r="BT2" s="23" t="s">
        <v>671</v>
      </c>
      <c r="BU2" s="22" t="s">
        <v>659</v>
      </c>
      <c r="BV2" s="22" t="s">
        <v>660</v>
      </c>
      <c r="BW2" s="23" t="s">
        <v>661</v>
      </c>
      <c r="BX2" s="23" t="s">
        <v>662</v>
      </c>
      <c r="BY2" s="22" t="s">
        <v>663</v>
      </c>
      <c r="BZ2" s="22" t="s">
        <v>664</v>
      </c>
      <c r="CA2" s="23" t="s">
        <v>667</v>
      </c>
      <c r="CB2" s="23" t="s">
        <v>668</v>
      </c>
      <c r="CC2" s="23" t="s">
        <v>669</v>
      </c>
      <c r="CD2" s="23" t="s">
        <v>670</v>
      </c>
      <c r="CE2" s="23" t="s">
        <v>671</v>
      </c>
    </row>
    <row r="3" spans="1:83" ht="24" customHeight="1">
      <c r="A3" s="20" t="s">
        <v>82</v>
      </c>
      <c r="B3" s="20" t="s">
        <v>672</v>
      </c>
      <c r="C3" s="21" t="s">
        <v>673</v>
      </c>
      <c r="D3" s="20" t="s">
        <v>674</v>
      </c>
      <c r="E3" s="21" t="s">
        <v>208</v>
      </c>
      <c r="F3" s="21">
        <v>58.52</v>
      </c>
      <c r="G3" s="21">
        <v>87</v>
      </c>
      <c r="H3" s="21">
        <v>305.37</v>
      </c>
      <c r="I3" s="21">
        <v>327.89</v>
      </c>
      <c r="J3" s="21">
        <v>16</v>
      </c>
      <c r="K3" s="21">
        <v>18</v>
      </c>
      <c r="L3" s="25">
        <v>25.87</v>
      </c>
      <c r="M3" s="25">
        <v>85.6</v>
      </c>
      <c r="N3" s="25">
        <v>300.11</v>
      </c>
      <c r="O3" s="25">
        <v>358.29</v>
      </c>
      <c r="P3" s="25">
        <v>31.333333329999999</v>
      </c>
      <c r="Q3" s="25">
        <v>35</v>
      </c>
      <c r="R3" s="25">
        <v>29.19</v>
      </c>
      <c r="S3" s="25">
        <v>71.3</v>
      </c>
      <c r="T3" s="25">
        <v>309.23</v>
      </c>
      <c r="U3" s="25">
        <v>327.8</v>
      </c>
      <c r="V3" s="25">
        <v>33</v>
      </c>
      <c r="W3" s="25">
        <v>34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</row>
    <row r="4" spans="1:83" ht="24" customHeight="1">
      <c r="A4" s="21"/>
      <c r="B4" s="20" t="s">
        <v>675</v>
      </c>
      <c r="C4" s="21" t="s">
        <v>673</v>
      </c>
      <c r="D4" s="20" t="s">
        <v>674</v>
      </c>
      <c r="E4" s="21" t="s">
        <v>208</v>
      </c>
      <c r="F4" s="21">
        <v>39.06</v>
      </c>
      <c r="G4" s="21">
        <v>76</v>
      </c>
      <c r="H4" s="21">
        <v>278.49</v>
      </c>
      <c r="I4" s="21">
        <v>335.51</v>
      </c>
      <c r="J4" s="21">
        <v>15</v>
      </c>
      <c r="K4" s="21">
        <v>17</v>
      </c>
      <c r="L4" s="25">
        <v>30.65</v>
      </c>
      <c r="M4" s="25">
        <v>76.599999999999994</v>
      </c>
      <c r="N4" s="25">
        <v>324.54000000000002</v>
      </c>
      <c r="O4" s="25">
        <v>350.66</v>
      </c>
      <c r="P4" s="25">
        <v>45.333333330000002</v>
      </c>
      <c r="Q4" s="25">
        <v>63</v>
      </c>
      <c r="R4" s="25">
        <v>39.53</v>
      </c>
      <c r="S4" s="25">
        <v>77</v>
      </c>
      <c r="T4" s="25">
        <v>318.14</v>
      </c>
      <c r="U4" s="25">
        <v>343.04</v>
      </c>
      <c r="V4" s="25">
        <v>42</v>
      </c>
      <c r="W4" s="25">
        <v>55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</row>
    <row r="5" spans="1:83" ht="24" customHeight="1">
      <c r="A5" s="21"/>
      <c r="B5" s="20" t="s">
        <v>676</v>
      </c>
      <c r="C5" s="21" t="s">
        <v>673</v>
      </c>
      <c r="D5" s="20" t="s">
        <v>674</v>
      </c>
      <c r="E5" s="21" t="s">
        <v>208</v>
      </c>
      <c r="F5" s="21">
        <v>58.79</v>
      </c>
      <c r="G5" s="21">
        <v>72</v>
      </c>
      <c r="H5" s="21">
        <v>284.20999999999998</v>
      </c>
      <c r="I5" s="21">
        <v>320.26</v>
      </c>
      <c r="J5" s="21">
        <v>44</v>
      </c>
      <c r="K5" s="21">
        <v>48</v>
      </c>
      <c r="L5" s="25">
        <v>42.29</v>
      </c>
      <c r="M5" s="25">
        <v>65.599999999999994</v>
      </c>
      <c r="N5" s="25">
        <v>325.95999999999998</v>
      </c>
      <c r="O5" s="25">
        <v>350.66</v>
      </c>
      <c r="P5" s="25">
        <v>43</v>
      </c>
      <c r="Q5" s="25">
        <v>47</v>
      </c>
      <c r="R5" s="25">
        <v>51</v>
      </c>
      <c r="S5" s="25">
        <v>82.6</v>
      </c>
      <c r="T5" s="25">
        <v>316.85000000000002</v>
      </c>
      <c r="U5" s="25">
        <v>327.8</v>
      </c>
      <c r="V5" s="25">
        <v>36</v>
      </c>
      <c r="W5" s="25">
        <v>44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</row>
    <row r="6" spans="1:83" ht="24" customHeight="1">
      <c r="A6" s="21"/>
      <c r="B6" s="20" t="s">
        <v>677</v>
      </c>
      <c r="C6" s="21" t="s">
        <v>673</v>
      </c>
      <c r="D6" s="20" t="s">
        <v>674</v>
      </c>
      <c r="E6" s="21" t="s">
        <v>208</v>
      </c>
      <c r="F6" s="21">
        <v>12.21</v>
      </c>
      <c r="G6" s="21">
        <v>14.6</v>
      </c>
      <c r="H6" s="21">
        <v>296.04000000000002</v>
      </c>
      <c r="I6" s="21">
        <v>320.26</v>
      </c>
      <c r="J6" s="21">
        <v>10</v>
      </c>
      <c r="K6" s="21">
        <v>10</v>
      </c>
      <c r="L6" s="25">
        <v>20.99</v>
      </c>
      <c r="M6" s="25">
        <v>37.5</v>
      </c>
      <c r="N6" s="25">
        <v>319.55</v>
      </c>
      <c r="O6" s="25">
        <v>335.42</v>
      </c>
      <c r="P6" s="25">
        <v>58.333333330000002</v>
      </c>
      <c r="Q6" s="25">
        <v>60</v>
      </c>
      <c r="R6" s="25">
        <v>13.99</v>
      </c>
      <c r="S6" s="25">
        <v>27.6</v>
      </c>
      <c r="T6" s="25">
        <v>316.83</v>
      </c>
      <c r="U6" s="25">
        <v>327.8</v>
      </c>
      <c r="V6" s="25">
        <v>35</v>
      </c>
      <c r="W6" s="25">
        <v>36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</row>
    <row r="7" spans="1:83" ht="24" customHeight="1">
      <c r="A7" s="21"/>
      <c r="B7" s="20" t="s">
        <v>678</v>
      </c>
      <c r="C7" s="21" t="s">
        <v>679</v>
      </c>
      <c r="D7" s="20" t="s">
        <v>674</v>
      </c>
      <c r="E7" s="21" t="s">
        <v>208</v>
      </c>
      <c r="F7" s="21">
        <v>8.3000000000000007</v>
      </c>
      <c r="G7" s="21">
        <v>9.3000000000000007</v>
      </c>
      <c r="H7" s="21">
        <v>391.4</v>
      </c>
      <c r="I7" s="21">
        <v>402</v>
      </c>
      <c r="J7" s="21">
        <v>6.0416666670000003</v>
      </c>
      <c r="K7" s="21">
        <v>29</v>
      </c>
      <c r="L7" s="25">
        <v>14.6</v>
      </c>
      <c r="M7" s="25">
        <v>43.7</v>
      </c>
      <c r="N7" s="25">
        <v>381.4</v>
      </c>
      <c r="O7" s="25">
        <v>387</v>
      </c>
      <c r="P7" s="25">
        <v>16.56666667</v>
      </c>
      <c r="Q7" s="25">
        <v>19</v>
      </c>
      <c r="R7" s="25">
        <v>15.6</v>
      </c>
      <c r="S7" s="25">
        <v>24.9</v>
      </c>
      <c r="T7" s="25">
        <v>386</v>
      </c>
      <c r="U7" s="25">
        <v>392</v>
      </c>
      <c r="V7" s="25">
        <v>15.06666667</v>
      </c>
      <c r="W7" s="25">
        <v>18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</row>
    <row r="8" spans="1:83" ht="24" customHeight="1">
      <c r="A8" s="21" t="s">
        <v>87</v>
      </c>
      <c r="B8" s="21" t="s">
        <v>680</v>
      </c>
      <c r="C8" s="21" t="s">
        <v>673</v>
      </c>
      <c r="D8" s="21" t="s">
        <v>681</v>
      </c>
      <c r="E8" s="21" t="s">
        <v>208</v>
      </c>
      <c r="F8" s="21">
        <v>0.1</v>
      </c>
      <c r="G8" s="21">
        <v>3</v>
      </c>
      <c r="H8" s="21">
        <v>127</v>
      </c>
      <c r="I8" s="21">
        <v>127</v>
      </c>
      <c r="J8" s="21">
        <v>3.9375</v>
      </c>
      <c r="K8" s="21">
        <v>5</v>
      </c>
      <c r="L8" s="25">
        <v>0.1</v>
      </c>
      <c r="M8" s="25">
        <v>3.1</v>
      </c>
      <c r="N8" s="25">
        <v>128</v>
      </c>
      <c r="O8" s="25">
        <v>128</v>
      </c>
      <c r="P8" s="25">
        <v>15.85</v>
      </c>
      <c r="Q8" s="25">
        <v>17</v>
      </c>
      <c r="R8" s="25">
        <v>0.1</v>
      </c>
      <c r="S8" s="25">
        <v>3.1</v>
      </c>
      <c r="T8" s="25">
        <v>133</v>
      </c>
      <c r="U8" s="25">
        <v>133</v>
      </c>
      <c r="V8" s="25">
        <v>11.016666669999999</v>
      </c>
      <c r="W8" s="25">
        <v>15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r="9" spans="1:83" ht="24" customHeight="1">
      <c r="A9" s="21"/>
      <c r="B9" s="21" t="s">
        <v>682</v>
      </c>
      <c r="C9" s="21" t="s">
        <v>673</v>
      </c>
      <c r="D9" s="21" t="s">
        <v>681</v>
      </c>
      <c r="E9" s="21" t="s">
        <v>208</v>
      </c>
      <c r="F9" s="21">
        <v>0.1</v>
      </c>
      <c r="G9" s="21">
        <v>3.1</v>
      </c>
      <c r="H9" s="21">
        <v>113</v>
      </c>
      <c r="I9" s="21">
        <v>113</v>
      </c>
      <c r="J9" s="21">
        <v>3.8541666669999999</v>
      </c>
      <c r="K9" s="21">
        <v>5</v>
      </c>
      <c r="L9" s="25">
        <v>0.1</v>
      </c>
      <c r="M9" s="25">
        <v>3.1</v>
      </c>
      <c r="N9" s="25">
        <v>117</v>
      </c>
      <c r="O9" s="25">
        <v>117</v>
      </c>
      <c r="P9" s="25">
        <v>15.766666669999999</v>
      </c>
      <c r="Q9" s="25">
        <v>17</v>
      </c>
      <c r="R9" s="25">
        <v>0.1</v>
      </c>
      <c r="S9" s="25">
        <v>3.1</v>
      </c>
      <c r="T9" s="25">
        <v>116</v>
      </c>
      <c r="U9" s="25">
        <v>116</v>
      </c>
      <c r="V9" s="25">
        <v>11.6</v>
      </c>
      <c r="W9" s="25">
        <v>13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1:83" ht="24" customHeight="1">
      <c r="A10" s="21"/>
      <c r="B10" s="21" t="s">
        <v>683</v>
      </c>
      <c r="C10" s="21" t="s">
        <v>673</v>
      </c>
      <c r="D10" s="21" t="s">
        <v>681</v>
      </c>
      <c r="E10" s="21" t="s">
        <v>208</v>
      </c>
      <c r="F10" s="21">
        <v>2.2999999999999998</v>
      </c>
      <c r="G10" s="21">
        <v>12.5</v>
      </c>
      <c r="H10" s="21">
        <v>111.3</v>
      </c>
      <c r="I10" s="21">
        <v>118</v>
      </c>
      <c r="J10" s="21">
        <v>4.0416666670000003</v>
      </c>
      <c r="K10" s="21">
        <v>5</v>
      </c>
      <c r="L10" s="25">
        <v>1.2</v>
      </c>
      <c r="M10" s="25">
        <v>6.2</v>
      </c>
      <c r="N10" s="25">
        <v>109.3</v>
      </c>
      <c r="O10" s="25">
        <v>117</v>
      </c>
      <c r="P10" s="25">
        <v>15.85</v>
      </c>
      <c r="Q10" s="25">
        <v>17</v>
      </c>
      <c r="R10" s="25">
        <v>1.4</v>
      </c>
      <c r="S10" s="25">
        <v>9.3000000000000007</v>
      </c>
      <c r="T10" s="25">
        <v>108.6</v>
      </c>
      <c r="U10" s="25">
        <v>116</v>
      </c>
      <c r="V10" s="25">
        <v>11.31666667</v>
      </c>
      <c r="W10" s="25">
        <v>13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83" ht="24" customHeight="1">
      <c r="A11" s="21"/>
      <c r="B11" s="21" t="s">
        <v>678</v>
      </c>
      <c r="C11" s="21" t="s">
        <v>679</v>
      </c>
      <c r="D11" s="21" t="s">
        <v>681</v>
      </c>
      <c r="E11" s="21" t="s">
        <v>208</v>
      </c>
      <c r="F11" s="21">
        <v>0.1</v>
      </c>
      <c r="G11" s="21">
        <v>3.1</v>
      </c>
      <c r="H11" s="21">
        <v>111.8</v>
      </c>
      <c r="I11" s="21">
        <v>112</v>
      </c>
      <c r="J11" s="21">
        <v>11.89583333</v>
      </c>
      <c r="K11" s="21">
        <v>21</v>
      </c>
      <c r="L11" s="25">
        <v>0.1</v>
      </c>
      <c r="M11" s="25">
        <v>3.1</v>
      </c>
      <c r="N11" s="25">
        <v>117</v>
      </c>
      <c r="O11" s="25">
        <v>117</v>
      </c>
      <c r="P11" s="25">
        <v>16.100000000000001</v>
      </c>
      <c r="Q11" s="25">
        <v>17</v>
      </c>
      <c r="R11" s="25">
        <v>0.1</v>
      </c>
      <c r="S11" s="25">
        <v>3.1</v>
      </c>
      <c r="T11" s="25">
        <v>116</v>
      </c>
      <c r="U11" s="25">
        <v>116</v>
      </c>
      <c r="V11" s="25">
        <v>14.366666670000001</v>
      </c>
      <c r="W11" s="25">
        <v>18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83" ht="24" customHeight="1">
      <c r="A12" s="21" t="s">
        <v>90</v>
      </c>
      <c r="B12" s="21" t="s">
        <v>683</v>
      </c>
      <c r="C12" s="21" t="s">
        <v>673</v>
      </c>
      <c r="D12" s="21" t="s">
        <v>684</v>
      </c>
      <c r="E12" s="21" t="s">
        <v>208</v>
      </c>
      <c r="F12" s="21">
        <v>14.53</v>
      </c>
      <c r="G12" s="21">
        <v>59.3</v>
      </c>
      <c r="H12" s="21">
        <v>122</v>
      </c>
      <c r="I12" s="21">
        <v>129.63</v>
      </c>
      <c r="J12" s="21">
        <v>32.33</v>
      </c>
      <c r="K12" s="21">
        <v>35</v>
      </c>
      <c r="L12" s="25">
        <v>34.04</v>
      </c>
      <c r="M12" s="25">
        <v>148</v>
      </c>
      <c r="N12" s="25">
        <v>126.23</v>
      </c>
      <c r="O12" s="25">
        <v>144.84</v>
      </c>
      <c r="P12" s="25">
        <v>23.3333333</v>
      </c>
      <c r="Q12" s="25">
        <v>31</v>
      </c>
      <c r="R12" s="25">
        <v>13.82</v>
      </c>
      <c r="S12" s="25">
        <v>87</v>
      </c>
      <c r="T12" s="25">
        <v>138.53</v>
      </c>
      <c r="U12" s="25">
        <v>144.84</v>
      </c>
      <c r="V12" s="25">
        <v>19.329999999999998</v>
      </c>
      <c r="W12" s="25">
        <v>21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83" ht="24" customHeight="1">
      <c r="A13" s="21"/>
      <c r="B13" s="21" t="s">
        <v>678</v>
      </c>
      <c r="C13" s="21" t="s">
        <v>679</v>
      </c>
      <c r="D13" s="21" t="s">
        <v>684</v>
      </c>
      <c r="E13" s="21" t="s">
        <v>208</v>
      </c>
      <c r="F13" s="21">
        <v>0.1</v>
      </c>
      <c r="G13" s="21">
        <v>3.1</v>
      </c>
      <c r="H13" s="21">
        <v>120</v>
      </c>
      <c r="I13" s="21">
        <v>120</v>
      </c>
      <c r="J13" s="21">
        <v>5.2916666670000003</v>
      </c>
      <c r="K13" s="21">
        <v>6</v>
      </c>
      <c r="L13" s="25">
        <v>0.1</v>
      </c>
      <c r="M13" s="25">
        <v>3.1</v>
      </c>
      <c r="N13" s="25">
        <v>113</v>
      </c>
      <c r="O13" s="25">
        <v>113</v>
      </c>
      <c r="P13" s="25">
        <v>16.18333333</v>
      </c>
      <c r="Q13" s="25">
        <v>17</v>
      </c>
      <c r="R13" s="25">
        <v>0.1</v>
      </c>
      <c r="S13" s="25">
        <v>3.1</v>
      </c>
      <c r="T13" s="25">
        <v>107</v>
      </c>
      <c r="U13" s="25">
        <v>107</v>
      </c>
      <c r="V13" s="25">
        <v>15.08333333</v>
      </c>
      <c r="W13" s="25">
        <v>21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</row>
    <row r="14" spans="1:83" ht="24" customHeight="1">
      <c r="A14" s="21" t="s">
        <v>85</v>
      </c>
      <c r="B14" s="21" t="s">
        <v>685</v>
      </c>
      <c r="C14" s="21" t="s">
        <v>673</v>
      </c>
      <c r="D14" s="21" t="s">
        <v>686</v>
      </c>
      <c r="E14" s="21" t="s">
        <v>208</v>
      </c>
      <c r="F14" s="21">
        <v>21.01</v>
      </c>
      <c r="G14" s="21">
        <v>149</v>
      </c>
      <c r="H14" s="21">
        <v>138.80000000000001</v>
      </c>
      <c r="I14" s="21">
        <v>171</v>
      </c>
      <c r="J14" s="21">
        <v>27.6</v>
      </c>
      <c r="K14" s="21">
        <v>31</v>
      </c>
      <c r="L14" s="25">
        <v>87</v>
      </c>
      <c r="M14" s="25">
        <v>235</v>
      </c>
      <c r="N14" s="25">
        <v>122.8</v>
      </c>
      <c r="O14" s="25">
        <v>159</v>
      </c>
      <c r="P14" s="25">
        <v>26.833333329999999</v>
      </c>
      <c r="Q14" s="25">
        <v>51</v>
      </c>
      <c r="R14" s="25">
        <v>84.7</v>
      </c>
      <c r="S14" s="25">
        <v>188</v>
      </c>
      <c r="T14" s="25">
        <v>123.3</v>
      </c>
      <c r="U14" s="25">
        <v>156</v>
      </c>
      <c r="V14" s="25">
        <v>29.416666670000001</v>
      </c>
      <c r="W14" s="25">
        <v>60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1:83" ht="24" customHeight="1">
      <c r="A15" s="21"/>
      <c r="B15" s="21" t="s">
        <v>687</v>
      </c>
      <c r="C15" s="21"/>
      <c r="D15" s="21" t="s">
        <v>686</v>
      </c>
      <c r="E15" s="21" t="s">
        <v>208</v>
      </c>
      <c r="F15" s="21">
        <v>14.43</v>
      </c>
      <c r="G15" s="21">
        <v>28.1</v>
      </c>
      <c r="H15" s="21">
        <v>163.66999999999999</v>
      </c>
      <c r="I15" s="21">
        <v>172</v>
      </c>
      <c r="J15" s="21">
        <v>18.3</v>
      </c>
      <c r="K15" s="21">
        <v>22</v>
      </c>
      <c r="L15" s="25">
        <v>6.2</v>
      </c>
      <c r="M15" s="25">
        <v>9.3000000000000007</v>
      </c>
      <c r="N15" s="25">
        <v>225.2</v>
      </c>
      <c r="O15" s="25">
        <v>228</v>
      </c>
      <c r="P15" s="25">
        <v>15.35</v>
      </c>
      <c r="Q15" s="25">
        <v>16</v>
      </c>
      <c r="R15" s="25">
        <v>6.2</v>
      </c>
      <c r="S15" s="25">
        <v>9.3000000000000007</v>
      </c>
      <c r="T15" s="25">
        <v>226.2</v>
      </c>
      <c r="U15" s="25">
        <v>229</v>
      </c>
      <c r="V15" s="25">
        <v>5.65</v>
      </c>
      <c r="W15" s="25">
        <v>9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</row>
    <row r="16" spans="1:83" ht="24" customHeight="1">
      <c r="A16" s="21"/>
      <c r="B16" s="21" t="s">
        <v>688</v>
      </c>
      <c r="C16" s="21" t="s">
        <v>673</v>
      </c>
      <c r="D16" s="21" t="s">
        <v>686</v>
      </c>
      <c r="E16" s="21" t="s">
        <v>208</v>
      </c>
      <c r="F16" s="21">
        <v>21.86</v>
      </c>
      <c r="G16" s="21">
        <v>116</v>
      </c>
      <c r="H16" s="21">
        <v>236.56</v>
      </c>
      <c r="I16" s="21">
        <v>242</v>
      </c>
      <c r="J16" s="21">
        <v>37</v>
      </c>
      <c r="K16" s="21">
        <v>60</v>
      </c>
      <c r="L16" s="25">
        <v>17.8</v>
      </c>
      <c r="M16" s="25">
        <v>33.299999999999997</v>
      </c>
      <c r="N16" s="25">
        <v>222.3</v>
      </c>
      <c r="O16" s="25">
        <v>224</v>
      </c>
      <c r="P16" s="25">
        <v>24.733333330000001</v>
      </c>
      <c r="Q16" s="25">
        <v>50</v>
      </c>
      <c r="R16" s="25">
        <v>21.4</v>
      </c>
      <c r="S16" s="25">
        <v>71.8</v>
      </c>
      <c r="T16" s="25">
        <v>224.5</v>
      </c>
      <c r="U16" s="25">
        <v>227</v>
      </c>
      <c r="V16" s="25">
        <v>21.12</v>
      </c>
      <c r="W16" s="25">
        <v>56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</row>
    <row r="17" spans="1:83" ht="24" customHeight="1">
      <c r="A17" s="21"/>
      <c r="B17" s="21" t="s">
        <v>689</v>
      </c>
      <c r="C17" s="21" t="s">
        <v>673</v>
      </c>
      <c r="D17" s="21" t="s">
        <v>686</v>
      </c>
      <c r="E17" s="21" t="s">
        <v>208</v>
      </c>
      <c r="F17" s="21">
        <v>32.19</v>
      </c>
      <c r="G17" s="21">
        <v>77.3</v>
      </c>
      <c r="H17" s="21">
        <v>263.79000000000002</v>
      </c>
      <c r="I17" s="21">
        <v>303</v>
      </c>
      <c r="J17" s="21">
        <v>25.3</v>
      </c>
      <c r="K17" s="21">
        <v>33</v>
      </c>
      <c r="L17" s="25">
        <v>33.1</v>
      </c>
      <c r="M17" s="25">
        <v>124</v>
      </c>
      <c r="N17" s="25">
        <v>241.4</v>
      </c>
      <c r="O17" s="25">
        <v>302</v>
      </c>
      <c r="P17" s="25">
        <v>28.883333329999999</v>
      </c>
      <c r="Q17" s="25">
        <v>54</v>
      </c>
      <c r="R17" s="25">
        <v>41.3</v>
      </c>
      <c r="S17" s="25">
        <v>111</v>
      </c>
      <c r="T17" s="25">
        <v>218.2</v>
      </c>
      <c r="U17" s="25">
        <v>253</v>
      </c>
      <c r="V17" s="25">
        <v>26.04</v>
      </c>
      <c r="W17" s="25">
        <v>49</v>
      </c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</row>
    <row r="18" spans="1:83" ht="24" customHeight="1">
      <c r="A18" s="21"/>
      <c r="B18" s="21" t="s">
        <v>690</v>
      </c>
      <c r="C18" s="21" t="s">
        <v>673</v>
      </c>
      <c r="D18" s="21" t="s">
        <v>686</v>
      </c>
      <c r="E18" s="21" t="s">
        <v>208</v>
      </c>
      <c r="F18" s="21">
        <v>13.14</v>
      </c>
      <c r="G18" s="21">
        <v>16</v>
      </c>
      <c r="H18" s="21">
        <v>301.91000000000003</v>
      </c>
      <c r="I18" s="21">
        <v>306</v>
      </c>
      <c r="J18" s="21">
        <v>18</v>
      </c>
      <c r="K18" s="21">
        <v>18</v>
      </c>
      <c r="L18" s="25">
        <v>17.8</v>
      </c>
      <c r="M18" s="25">
        <v>28.1</v>
      </c>
      <c r="N18" s="25">
        <v>222.5</v>
      </c>
      <c r="O18" s="25">
        <v>230</v>
      </c>
      <c r="P18" s="25">
        <v>24.35</v>
      </c>
      <c r="Q18" s="25">
        <v>26</v>
      </c>
      <c r="R18" s="25">
        <v>18.600000000000001</v>
      </c>
      <c r="S18" s="25">
        <v>30.3</v>
      </c>
      <c r="T18" s="25">
        <v>223.6</v>
      </c>
      <c r="U18" s="25">
        <v>227</v>
      </c>
      <c r="V18" s="25">
        <v>17.883333329999999</v>
      </c>
      <c r="W18" s="25">
        <v>27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</row>
    <row r="19" spans="1:83" ht="24" customHeight="1">
      <c r="A19" s="21"/>
      <c r="B19" s="21" t="s">
        <v>678</v>
      </c>
      <c r="C19" s="21" t="s">
        <v>679</v>
      </c>
      <c r="D19" s="21" t="s">
        <v>686</v>
      </c>
      <c r="E19" s="21" t="s">
        <v>208</v>
      </c>
      <c r="F19" s="21">
        <v>0</v>
      </c>
      <c r="G19" s="21">
        <v>0</v>
      </c>
      <c r="H19" s="21">
        <v>0</v>
      </c>
      <c r="I19" s="21">
        <v>0</v>
      </c>
      <c r="J19" s="21">
        <v>18.600000000000001</v>
      </c>
      <c r="K19" s="21">
        <v>22</v>
      </c>
      <c r="L19" s="25">
        <v>0.4</v>
      </c>
      <c r="M19" s="25">
        <v>3.1</v>
      </c>
      <c r="N19" s="25">
        <v>127.3</v>
      </c>
      <c r="O19" s="25">
        <v>137</v>
      </c>
      <c r="P19" s="25">
        <v>16.100000000000001</v>
      </c>
      <c r="Q19" s="25">
        <v>18</v>
      </c>
      <c r="R19" s="25">
        <v>0.5</v>
      </c>
      <c r="S19" s="25">
        <v>3.1</v>
      </c>
      <c r="T19" s="25">
        <v>128.1</v>
      </c>
      <c r="U19" s="25">
        <v>129</v>
      </c>
      <c r="V19" s="25">
        <v>14.483333330000001</v>
      </c>
      <c r="W19" s="25">
        <v>19</v>
      </c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1:83" ht="24" customHeight="1">
      <c r="A20" s="21" t="s">
        <v>77</v>
      </c>
      <c r="B20" s="21" t="s">
        <v>691</v>
      </c>
      <c r="C20" s="21" t="s">
        <v>673</v>
      </c>
      <c r="D20" s="21" t="s">
        <v>692</v>
      </c>
      <c r="E20" s="21" t="s">
        <v>208</v>
      </c>
      <c r="F20" s="21">
        <v>8.1999999999999993</v>
      </c>
      <c r="G20" s="21">
        <v>37.1</v>
      </c>
      <c r="H20" s="21">
        <v>313.8</v>
      </c>
      <c r="I20" s="21">
        <v>332</v>
      </c>
      <c r="J20" s="21">
        <v>21.541666670000001</v>
      </c>
      <c r="K20" s="21">
        <v>36</v>
      </c>
      <c r="L20" s="25">
        <v>11.7</v>
      </c>
      <c r="M20" s="25">
        <v>78.7</v>
      </c>
      <c r="N20" s="25">
        <v>327.39999999999998</v>
      </c>
      <c r="O20" s="25">
        <v>354</v>
      </c>
      <c r="P20" s="25">
        <v>26.733333330000001</v>
      </c>
      <c r="Q20" s="25">
        <v>70</v>
      </c>
      <c r="R20" s="25">
        <v>10</v>
      </c>
      <c r="S20" s="25">
        <v>78.5</v>
      </c>
      <c r="T20" s="25">
        <v>329.2</v>
      </c>
      <c r="U20" s="25">
        <v>360</v>
      </c>
      <c r="V20" s="25">
        <v>27.366666670000001</v>
      </c>
      <c r="W20" s="25">
        <v>66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</row>
    <row r="21" spans="1:83" ht="24" customHeight="1">
      <c r="A21" s="21"/>
      <c r="B21" s="21" t="s">
        <v>678</v>
      </c>
      <c r="C21" s="21" t="s">
        <v>679</v>
      </c>
      <c r="D21" s="21" t="s">
        <v>692</v>
      </c>
      <c r="E21" s="21" t="s">
        <v>208</v>
      </c>
      <c r="F21" s="21">
        <v>0.7</v>
      </c>
      <c r="G21" s="21">
        <v>3.1</v>
      </c>
      <c r="H21" s="21">
        <v>323.2</v>
      </c>
      <c r="I21" s="21">
        <v>325</v>
      </c>
      <c r="J21" s="21">
        <v>3.9166666669999999</v>
      </c>
      <c r="K21" s="21">
        <v>5</v>
      </c>
      <c r="L21" s="25">
        <v>1.1000000000000001</v>
      </c>
      <c r="M21" s="25">
        <v>3.1</v>
      </c>
      <c r="N21" s="25">
        <v>337</v>
      </c>
      <c r="O21" s="25">
        <v>339</v>
      </c>
      <c r="P21" s="25">
        <v>16.083333329999999</v>
      </c>
      <c r="Q21" s="25">
        <v>17</v>
      </c>
      <c r="R21" s="25">
        <v>2.9</v>
      </c>
      <c r="S21" s="25">
        <v>6.2</v>
      </c>
      <c r="T21" s="25">
        <v>330.4</v>
      </c>
      <c r="U21" s="25">
        <v>338</v>
      </c>
      <c r="V21" s="25">
        <v>12.983333330000001</v>
      </c>
      <c r="W21" s="25">
        <v>18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</row>
    <row r="22" spans="1:83" ht="24" customHeight="1">
      <c r="A22" s="21" t="s">
        <v>83</v>
      </c>
      <c r="B22" s="21" t="s">
        <v>689</v>
      </c>
      <c r="C22" s="21" t="s">
        <v>673</v>
      </c>
      <c r="D22" s="21" t="s">
        <v>693</v>
      </c>
      <c r="E22" s="21" t="s">
        <v>208</v>
      </c>
      <c r="F22" s="21">
        <v>8.9</v>
      </c>
      <c r="G22" s="21">
        <v>46.8</v>
      </c>
      <c r="H22" s="21">
        <v>114.1</v>
      </c>
      <c r="I22" s="21">
        <v>119</v>
      </c>
      <c r="J22" s="21">
        <v>15</v>
      </c>
      <c r="K22" s="21">
        <v>32</v>
      </c>
      <c r="L22" s="25">
        <v>0.2</v>
      </c>
      <c r="M22" s="25">
        <v>3.1</v>
      </c>
      <c r="N22" s="25">
        <v>87.4</v>
      </c>
      <c r="O22" s="25">
        <v>97</v>
      </c>
      <c r="P22" s="25">
        <v>16.533333330000001</v>
      </c>
      <c r="Q22" s="25">
        <v>39</v>
      </c>
      <c r="R22" s="25">
        <v>11.1</v>
      </c>
      <c r="S22" s="25">
        <v>57.5</v>
      </c>
      <c r="T22" s="25">
        <v>113.1</v>
      </c>
      <c r="U22" s="25">
        <v>118</v>
      </c>
      <c r="V22" s="25">
        <v>25.05</v>
      </c>
      <c r="W22" s="25">
        <v>50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</row>
    <row r="23" spans="1:83" ht="24" customHeight="1">
      <c r="A23" s="21"/>
      <c r="B23" s="21" t="s">
        <v>694</v>
      </c>
      <c r="C23" s="21" t="s">
        <v>673</v>
      </c>
      <c r="D23" s="21" t="s">
        <v>693</v>
      </c>
      <c r="E23" s="21" t="s">
        <v>208</v>
      </c>
      <c r="F23" s="21">
        <v>0.3</v>
      </c>
      <c r="G23" s="21">
        <v>3.1</v>
      </c>
      <c r="H23" s="21">
        <v>95.3</v>
      </c>
      <c r="I23" s="21">
        <v>97</v>
      </c>
      <c r="J23" s="21">
        <v>3.8125</v>
      </c>
      <c r="K23" s="21">
        <v>5</v>
      </c>
      <c r="L23" s="25">
        <v>5</v>
      </c>
      <c r="M23" s="25">
        <v>9.3000000000000007</v>
      </c>
      <c r="N23" s="25">
        <v>104</v>
      </c>
      <c r="O23" s="25">
        <v>105</v>
      </c>
      <c r="P23" s="25">
        <v>15.91666667</v>
      </c>
      <c r="Q23" s="25">
        <v>17</v>
      </c>
      <c r="R23" s="25">
        <v>0.7</v>
      </c>
      <c r="S23" s="25">
        <v>3.1</v>
      </c>
      <c r="T23" s="25">
        <v>96.5</v>
      </c>
      <c r="U23" s="25">
        <v>98</v>
      </c>
      <c r="V23" s="25">
        <v>13.08333333</v>
      </c>
      <c r="W23" s="25">
        <v>17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1:83" ht="24" customHeight="1">
      <c r="A24" s="21"/>
      <c r="B24" s="21" t="s">
        <v>678</v>
      </c>
      <c r="C24" s="21" t="s">
        <v>679</v>
      </c>
      <c r="D24" s="21" t="s">
        <v>693</v>
      </c>
      <c r="E24" s="21" t="s">
        <v>208</v>
      </c>
      <c r="F24" s="21">
        <v>0.9</v>
      </c>
      <c r="G24" s="21">
        <v>3.1</v>
      </c>
      <c r="H24" s="21">
        <v>101</v>
      </c>
      <c r="I24" s="21">
        <v>101</v>
      </c>
      <c r="J24" s="21">
        <v>11.95833333</v>
      </c>
      <c r="K24" s="21">
        <v>21</v>
      </c>
      <c r="L24" s="25">
        <v>1.1000000000000001</v>
      </c>
      <c r="M24" s="25">
        <v>3.1</v>
      </c>
      <c r="N24" s="25">
        <v>110</v>
      </c>
      <c r="O24" s="25">
        <v>110</v>
      </c>
      <c r="P24" s="25">
        <v>17.333333329999999</v>
      </c>
      <c r="Q24" s="25">
        <v>19</v>
      </c>
      <c r="R24" s="25">
        <v>0.1</v>
      </c>
      <c r="S24" s="25">
        <v>3.1</v>
      </c>
      <c r="T24" s="25">
        <v>112</v>
      </c>
      <c r="U24" s="25">
        <v>112</v>
      </c>
      <c r="V24" s="25">
        <v>16.666666670000001</v>
      </c>
      <c r="W24" s="25">
        <v>23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</row>
    <row r="25" spans="1:83" ht="24" customHeight="1">
      <c r="A25" s="21" t="s">
        <v>648</v>
      </c>
      <c r="B25" s="21" t="s">
        <v>683</v>
      </c>
      <c r="C25" s="21" t="s">
        <v>673</v>
      </c>
      <c r="D25" s="21"/>
      <c r="E25" s="21" t="s">
        <v>208</v>
      </c>
      <c r="F25" s="21" t="s">
        <v>425</v>
      </c>
      <c r="G25" s="21" t="s">
        <v>425</v>
      </c>
      <c r="H25" s="21" t="s">
        <v>425</v>
      </c>
      <c r="I25" s="21" t="s">
        <v>425</v>
      </c>
      <c r="J25" s="21" t="s">
        <v>425</v>
      </c>
      <c r="K25" s="21" t="s">
        <v>425</v>
      </c>
      <c r="L25" s="25">
        <v>25</v>
      </c>
      <c r="M25" s="25">
        <v>25</v>
      </c>
      <c r="N25" s="25">
        <v>109</v>
      </c>
      <c r="O25" s="25">
        <v>109</v>
      </c>
      <c r="P25" s="25">
        <v>15.983333330000001</v>
      </c>
      <c r="Q25" s="25">
        <v>17</v>
      </c>
      <c r="R25" s="25">
        <v>9.4600000000000009</v>
      </c>
      <c r="S25" s="25">
        <v>39.6</v>
      </c>
      <c r="T25" s="25">
        <v>154.83000000000001</v>
      </c>
      <c r="U25" s="25">
        <v>190.58</v>
      </c>
      <c r="V25" s="25">
        <v>21.533333330000001</v>
      </c>
      <c r="W25" s="25">
        <v>52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</row>
    <row r="26" spans="1:83" ht="24" customHeight="1">
      <c r="A26" s="21"/>
      <c r="B26" s="21" t="s">
        <v>678</v>
      </c>
      <c r="C26" s="21" t="s">
        <v>679</v>
      </c>
      <c r="D26" s="21"/>
      <c r="E26" s="21" t="s">
        <v>208</v>
      </c>
      <c r="F26" s="21" t="s">
        <v>425</v>
      </c>
      <c r="G26" s="21" t="s">
        <v>425</v>
      </c>
      <c r="H26" s="21" t="s">
        <v>425</v>
      </c>
      <c r="I26" s="21" t="s">
        <v>425</v>
      </c>
      <c r="J26" s="21" t="s">
        <v>425</v>
      </c>
      <c r="K26" s="21" t="s">
        <v>425</v>
      </c>
      <c r="L26" s="25">
        <v>1.6</v>
      </c>
      <c r="M26" s="25">
        <v>3.1</v>
      </c>
      <c r="N26" s="25">
        <v>100.2</v>
      </c>
      <c r="O26" s="25">
        <v>101</v>
      </c>
      <c r="P26" s="25">
        <v>17.516666669999999</v>
      </c>
      <c r="Q26" s="25">
        <v>19</v>
      </c>
      <c r="R26" s="25">
        <v>1.2</v>
      </c>
      <c r="S26" s="25">
        <v>3.1</v>
      </c>
      <c r="T26" s="25">
        <v>120</v>
      </c>
      <c r="U26" s="25">
        <v>121</v>
      </c>
      <c r="V26" s="25">
        <v>17</v>
      </c>
      <c r="W26" s="25">
        <v>24</v>
      </c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</row>
    <row r="27" spans="1:83" ht="24" customHeight="1">
      <c r="A27" s="21" t="s">
        <v>84</v>
      </c>
      <c r="B27" s="21" t="s">
        <v>685</v>
      </c>
      <c r="C27" s="21" t="s">
        <v>673</v>
      </c>
      <c r="D27" s="21" t="s">
        <v>695</v>
      </c>
      <c r="E27" s="21" t="s">
        <v>208</v>
      </c>
      <c r="F27" s="21">
        <v>29.6</v>
      </c>
      <c r="G27" s="21">
        <v>114</v>
      </c>
      <c r="H27" s="21">
        <v>68.2</v>
      </c>
      <c r="I27" s="21">
        <v>74</v>
      </c>
      <c r="J27" s="21">
        <v>18.75</v>
      </c>
      <c r="K27" s="21">
        <v>31</v>
      </c>
      <c r="L27" s="25">
        <v>80.5</v>
      </c>
      <c r="M27" s="25">
        <v>175</v>
      </c>
      <c r="N27" s="25">
        <v>100.5</v>
      </c>
      <c r="O27" s="25">
        <v>137</v>
      </c>
      <c r="P27" s="25">
        <v>16.95</v>
      </c>
      <c r="Q27" s="25">
        <v>52</v>
      </c>
      <c r="R27" s="25">
        <v>22.2</v>
      </c>
      <c r="S27" s="25">
        <v>155</v>
      </c>
      <c r="T27" s="25">
        <v>141.69999999999999</v>
      </c>
      <c r="U27" s="25">
        <v>150</v>
      </c>
      <c r="V27" s="25">
        <v>24.166666670000001</v>
      </c>
      <c r="W27" s="25">
        <v>57</v>
      </c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</row>
    <row r="28" spans="1:83" ht="24" customHeight="1">
      <c r="A28" s="21"/>
      <c r="B28" s="21" t="s">
        <v>696</v>
      </c>
      <c r="C28" s="21" t="s">
        <v>673</v>
      </c>
      <c r="D28" s="21" t="s">
        <v>695</v>
      </c>
      <c r="E28" s="21" t="s">
        <v>208</v>
      </c>
      <c r="F28" s="21">
        <v>45.9</v>
      </c>
      <c r="G28" s="21">
        <v>94.1</v>
      </c>
      <c r="H28" s="21">
        <v>157.1</v>
      </c>
      <c r="I28" s="21">
        <v>164</v>
      </c>
      <c r="J28" s="21">
        <v>14.5</v>
      </c>
      <c r="K28" s="21">
        <v>26</v>
      </c>
      <c r="L28" s="25">
        <v>51</v>
      </c>
      <c r="M28" s="25">
        <v>103</v>
      </c>
      <c r="N28" s="25">
        <v>163.80000000000001</v>
      </c>
      <c r="O28" s="25">
        <v>172</v>
      </c>
      <c r="P28" s="25">
        <v>29.783333330000001</v>
      </c>
      <c r="Q28" s="25">
        <v>45</v>
      </c>
      <c r="R28" s="25">
        <v>12.19</v>
      </c>
      <c r="S28" s="25">
        <v>31</v>
      </c>
      <c r="T28" s="25">
        <v>207.53</v>
      </c>
      <c r="U28" s="25">
        <v>213.45</v>
      </c>
      <c r="V28" s="25">
        <v>6.33</v>
      </c>
      <c r="W28" s="25">
        <v>7</v>
      </c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</row>
    <row r="29" spans="1:83" ht="24" customHeight="1">
      <c r="A29" s="21"/>
      <c r="B29" s="21" t="s">
        <v>697</v>
      </c>
      <c r="C29" s="21" t="s">
        <v>679</v>
      </c>
      <c r="D29" s="21" t="s">
        <v>695</v>
      </c>
      <c r="E29" s="21" t="s">
        <v>208</v>
      </c>
      <c r="F29" s="21">
        <v>34.5</v>
      </c>
      <c r="G29" s="21">
        <v>90.6</v>
      </c>
      <c r="H29" s="21">
        <v>155.19999999999999</v>
      </c>
      <c r="I29" s="21">
        <v>161</v>
      </c>
      <c r="J29" s="21">
        <v>19.208333329999999</v>
      </c>
      <c r="K29" s="21">
        <v>37</v>
      </c>
      <c r="L29" s="25">
        <v>34.700000000000003</v>
      </c>
      <c r="M29" s="25">
        <v>72.7</v>
      </c>
      <c r="N29" s="25">
        <v>155.5</v>
      </c>
      <c r="O29" s="25">
        <v>161</v>
      </c>
      <c r="P29" s="25">
        <v>30.25</v>
      </c>
      <c r="Q29" s="25">
        <v>39</v>
      </c>
      <c r="R29" s="25">
        <v>6.36</v>
      </c>
      <c r="S29" s="25">
        <v>16</v>
      </c>
      <c r="T29" s="25">
        <v>206</v>
      </c>
      <c r="U29" s="25">
        <v>213.45</v>
      </c>
      <c r="V29" s="25">
        <v>19.329999999999998</v>
      </c>
      <c r="W29" s="25">
        <v>20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</row>
    <row r="30" spans="1:83" ht="24" customHeight="1">
      <c r="A30" s="21"/>
      <c r="B30" s="21" t="s">
        <v>698</v>
      </c>
      <c r="C30" s="21" t="s">
        <v>673</v>
      </c>
      <c r="D30" s="21" t="s">
        <v>695</v>
      </c>
      <c r="E30" s="21" t="s">
        <v>208</v>
      </c>
      <c r="F30" s="21">
        <v>74.7</v>
      </c>
      <c r="G30" s="21">
        <v>151</v>
      </c>
      <c r="H30" s="21">
        <v>165.7</v>
      </c>
      <c r="I30" s="21">
        <v>177</v>
      </c>
      <c r="J30" s="21">
        <v>12</v>
      </c>
      <c r="K30" s="21">
        <v>12</v>
      </c>
      <c r="L30" s="25">
        <v>73.2</v>
      </c>
      <c r="M30" s="25">
        <v>127</v>
      </c>
      <c r="N30" s="25">
        <v>166.5</v>
      </c>
      <c r="O30" s="25">
        <v>175</v>
      </c>
      <c r="P30" s="25">
        <v>42.4</v>
      </c>
      <c r="Q30" s="25">
        <v>47</v>
      </c>
      <c r="R30" s="25">
        <v>46.83</v>
      </c>
      <c r="S30" s="25">
        <v>80.3</v>
      </c>
      <c r="T30" s="25">
        <v>223.41</v>
      </c>
      <c r="U30" s="25">
        <v>236.32</v>
      </c>
      <c r="V30" s="25">
        <v>16.329999999999998</v>
      </c>
      <c r="W30" s="25">
        <v>17</v>
      </c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</row>
    <row r="31" spans="1:83" ht="24" customHeight="1">
      <c r="A31" s="21"/>
      <c r="B31" s="21" t="s">
        <v>699</v>
      </c>
      <c r="C31" s="21" t="s">
        <v>673</v>
      </c>
      <c r="D31" s="21" t="s">
        <v>695</v>
      </c>
      <c r="E31" s="21" t="s">
        <v>208</v>
      </c>
      <c r="F31" s="21">
        <v>32</v>
      </c>
      <c r="G31" s="21">
        <v>63.6</v>
      </c>
      <c r="H31" s="21">
        <v>147.69999999999999</v>
      </c>
      <c r="I31" s="21">
        <v>154</v>
      </c>
      <c r="J31" s="21">
        <v>13.91666667</v>
      </c>
      <c r="K31" s="21">
        <v>22</v>
      </c>
      <c r="L31" s="25">
        <v>37.9</v>
      </c>
      <c r="M31" s="25">
        <v>66.599999999999994</v>
      </c>
      <c r="N31" s="25">
        <v>132.5</v>
      </c>
      <c r="O31" s="25">
        <v>136</v>
      </c>
      <c r="P31" s="25">
        <v>32.200000000000003</v>
      </c>
      <c r="Q31" s="25">
        <v>46</v>
      </c>
      <c r="R31" s="25">
        <v>17.7</v>
      </c>
      <c r="S31" s="25">
        <v>103</v>
      </c>
      <c r="T31" s="25">
        <v>131.1</v>
      </c>
      <c r="U31" s="25">
        <v>134</v>
      </c>
      <c r="V31" s="25">
        <v>17.366666670000001</v>
      </c>
      <c r="W31" s="25">
        <v>24</v>
      </c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</row>
    <row r="32" spans="1:83" ht="24" customHeight="1">
      <c r="A32" s="21"/>
      <c r="B32" s="21" t="s">
        <v>700</v>
      </c>
      <c r="C32" s="21" t="s">
        <v>673</v>
      </c>
      <c r="D32" s="21" t="s">
        <v>695</v>
      </c>
      <c r="E32" s="21" t="s">
        <v>208</v>
      </c>
      <c r="F32" s="21">
        <v>2.7</v>
      </c>
      <c r="G32" s="21">
        <v>3.1</v>
      </c>
      <c r="H32" s="21">
        <v>148.4</v>
      </c>
      <c r="I32" s="21">
        <v>160</v>
      </c>
      <c r="J32" s="21">
        <v>3.7083333330000001</v>
      </c>
      <c r="K32" s="21">
        <v>4</v>
      </c>
      <c r="L32" s="25">
        <v>2.5</v>
      </c>
      <c r="M32" s="25">
        <v>66.599999999999994</v>
      </c>
      <c r="N32" s="25">
        <v>154.69999999999999</v>
      </c>
      <c r="O32" s="25">
        <v>160</v>
      </c>
      <c r="P32" s="25">
        <v>8.6333333329999995</v>
      </c>
      <c r="Q32" s="25">
        <v>18</v>
      </c>
      <c r="R32" s="25">
        <v>0.67</v>
      </c>
      <c r="S32" s="25">
        <v>1.3</v>
      </c>
      <c r="T32" s="25">
        <v>221.07</v>
      </c>
      <c r="U32" s="25">
        <v>221.07</v>
      </c>
      <c r="V32" s="25">
        <v>12</v>
      </c>
      <c r="W32" s="25">
        <v>12</v>
      </c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</row>
    <row r="33" spans="1:83" ht="24" customHeight="1">
      <c r="A33" s="21"/>
      <c r="B33" s="21" t="s">
        <v>678</v>
      </c>
      <c r="C33" s="21" t="s">
        <v>679</v>
      </c>
      <c r="D33" s="21" t="s">
        <v>695</v>
      </c>
      <c r="E33" s="21" t="s">
        <v>208</v>
      </c>
      <c r="F33" s="21">
        <v>35.799999999999997</v>
      </c>
      <c r="G33" s="21">
        <v>69.599999999999994</v>
      </c>
      <c r="H33" s="21">
        <v>130</v>
      </c>
      <c r="I33" s="21">
        <v>134</v>
      </c>
      <c r="J33" s="21">
        <v>19.895833329999999</v>
      </c>
      <c r="K33" s="21">
        <v>36</v>
      </c>
      <c r="L33" s="25">
        <v>35.700000000000003</v>
      </c>
      <c r="M33" s="25">
        <v>59.3</v>
      </c>
      <c r="N33" s="25">
        <v>132</v>
      </c>
      <c r="O33" s="25">
        <v>136</v>
      </c>
      <c r="P33" s="25">
        <v>33.716666670000002</v>
      </c>
      <c r="Q33" s="25">
        <v>42</v>
      </c>
      <c r="R33" s="25">
        <v>17.5</v>
      </c>
      <c r="S33" s="25">
        <v>71.8</v>
      </c>
      <c r="T33" s="25">
        <v>131.4</v>
      </c>
      <c r="U33" s="25">
        <v>134</v>
      </c>
      <c r="V33" s="25">
        <v>24.93333333</v>
      </c>
      <c r="W33" s="25">
        <v>32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</row>
    <row r="34" spans="1:83" ht="24" customHeight="1">
      <c r="A34" s="21" t="s">
        <v>86</v>
      </c>
      <c r="B34" s="21" t="s">
        <v>701</v>
      </c>
      <c r="C34" s="21" t="s">
        <v>673</v>
      </c>
      <c r="D34" s="21" t="s">
        <v>702</v>
      </c>
      <c r="E34" s="21" t="s">
        <v>208</v>
      </c>
      <c r="F34" s="24">
        <v>20.170000000000002</v>
      </c>
      <c r="G34" s="24">
        <v>9.6</v>
      </c>
      <c r="H34" s="24">
        <v>244.15</v>
      </c>
      <c r="I34" s="24">
        <v>258</v>
      </c>
      <c r="J34" s="24">
        <v>20</v>
      </c>
      <c r="K34" s="24">
        <v>24</v>
      </c>
      <c r="L34" s="24">
        <v>17.23</v>
      </c>
      <c r="M34" s="24">
        <v>6.6</v>
      </c>
      <c r="N34" s="24">
        <v>231.22</v>
      </c>
      <c r="O34" s="24">
        <v>241</v>
      </c>
      <c r="P34" s="24">
        <v>19</v>
      </c>
      <c r="Q34" s="24">
        <v>22</v>
      </c>
      <c r="R34" s="24">
        <v>18.11</v>
      </c>
      <c r="S34" s="24">
        <v>6.1</v>
      </c>
      <c r="T34" s="24">
        <v>232.61</v>
      </c>
      <c r="U34" s="24">
        <v>244</v>
      </c>
      <c r="V34" s="27">
        <v>0.2</v>
      </c>
      <c r="W34" s="27">
        <v>0.22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</row>
    <row r="35" spans="1:83" ht="24" customHeight="1">
      <c r="A35" s="21"/>
      <c r="B35" s="21" t="s">
        <v>703</v>
      </c>
      <c r="C35" s="21" t="s">
        <v>673</v>
      </c>
      <c r="D35" s="21" t="s">
        <v>702</v>
      </c>
      <c r="E35" s="21" t="s">
        <v>208</v>
      </c>
      <c r="F35" s="25" t="s">
        <v>704</v>
      </c>
      <c r="G35" s="25" t="s">
        <v>704</v>
      </c>
      <c r="H35" s="25" t="s">
        <v>704</v>
      </c>
      <c r="I35" s="25" t="s">
        <v>704</v>
      </c>
      <c r="J35" s="25" t="s">
        <v>704</v>
      </c>
      <c r="K35" s="25" t="s">
        <v>704</v>
      </c>
      <c r="L35" s="25" t="s">
        <v>704</v>
      </c>
      <c r="M35" s="25" t="s">
        <v>704</v>
      </c>
      <c r="N35" s="25" t="s">
        <v>704</v>
      </c>
      <c r="O35" s="25" t="s">
        <v>704</v>
      </c>
      <c r="P35" s="25" t="s">
        <v>704</v>
      </c>
      <c r="Q35" s="25" t="s">
        <v>704</v>
      </c>
      <c r="R35" s="25" t="s">
        <v>704</v>
      </c>
      <c r="S35" s="25" t="s">
        <v>704</v>
      </c>
      <c r="T35" s="25" t="s">
        <v>704</v>
      </c>
      <c r="U35" s="25" t="s">
        <v>704</v>
      </c>
      <c r="V35" s="25" t="s">
        <v>704</v>
      </c>
      <c r="W35" s="25" t="s">
        <v>704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</row>
    <row r="36" spans="1:83" ht="24" customHeight="1">
      <c r="A36" s="21" t="s">
        <v>88</v>
      </c>
      <c r="B36" s="21" t="s">
        <v>705</v>
      </c>
      <c r="C36" s="21" t="s">
        <v>679</v>
      </c>
      <c r="D36" s="21" t="s">
        <v>706</v>
      </c>
      <c r="E36" s="21" t="s">
        <v>208</v>
      </c>
      <c r="F36" s="21">
        <v>0.1</v>
      </c>
      <c r="G36" s="21">
        <v>3.1</v>
      </c>
      <c r="H36" s="21">
        <v>139.69999999999999</v>
      </c>
      <c r="I36" s="21">
        <v>142</v>
      </c>
      <c r="J36" s="21">
        <v>20.729166670000001</v>
      </c>
      <c r="K36" s="21">
        <v>32</v>
      </c>
      <c r="L36" s="25">
        <v>0.4</v>
      </c>
      <c r="M36" s="25">
        <v>3.1</v>
      </c>
      <c r="N36" s="25">
        <v>152.6</v>
      </c>
      <c r="O36" s="25">
        <v>153</v>
      </c>
      <c r="P36" s="25">
        <v>33.433333330000004</v>
      </c>
      <c r="Q36" s="25">
        <v>42</v>
      </c>
      <c r="R36" s="25">
        <v>0.1</v>
      </c>
      <c r="S36" s="25">
        <v>3.1</v>
      </c>
      <c r="T36" s="25">
        <v>143</v>
      </c>
      <c r="U36" s="25">
        <v>143</v>
      </c>
      <c r="V36" s="25">
        <v>24.4</v>
      </c>
      <c r="W36" s="25">
        <v>33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</row>
    <row r="37" spans="1:83" ht="24" customHeight="1">
      <c r="A37" s="21"/>
      <c r="B37" s="21" t="s">
        <v>707</v>
      </c>
      <c r="C37" s="21" t="s">
        <v>673</v>
      </c>
      <c r="D37" s="21" t="s">
        <v>706</v>
      </c>
      <c r="E37" s="21" t="s">
        <v>208</v>
      </c>
      <c r="F37" s="21">
        <v>0.2</v>
      </c>
      <c r="G37" s="21">
        <v>3.1</v>
      </c>
      <c r="H37" s="21">
        <v>110.8</v>
      </c>
      <c r="I37" s="21">
        <v>111</v>
      </c>
      <c r="J37" s="21">
        <v>13.782608700000001</v>
      </c>
      <c r="K37" s="21">
        <v>22</v>
      </c>
      <c r="L37" s="25">
        <v>0.4</v>
      </c>
      <c r="M37" s="25">
        <v>6.2</v>
      </c>
      <c r="N37" s="25">
        <v>146.6</v>
      </c>
      <c r="O37" s="25">
        <v>147</v>
      </c>
      <c r="P37" s="25">
        <v>38.116666670000001</v>
      </c>
      <c r="Q37" s="25">
        <v>45</v>
      </c>
      <c r="R37" s="25">
        <v>0.2</v>
      </c>
      <c r="S37" s="25">
        <v>3.1</v>
      </c>
      <c r="T37" s="25">
        <v>141.30000000000001</v>
      </c>
      <c r="U37" s="25">
        <v>145</v>
      </c>
      <c r="V37" s="25">
        <v>17.883333329999999</v>
      </c>
      <c r="W37" s="25">
        <v>23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</row>
    <row r="38" spans="1:83" ht="24" customHeight="1">
      <c r="A38" s="21"/>
      <c r="B38" s="21" t="s">
        <v>708</v>
      </c>
      <c r="C38" s="21" t="s">
        <v>673</v>
      </c>
      <c r="D38" s="21" t="s">
        <v>706</v>
      </c>
      <c r="E38" s="21" t="s">
        <v>208</v>
      </c>
      <c r="F38" s="21">
        <v>6.1</v>
      </c>
      <c r="G38" s="21">
        <v>42.4</v>
      </c>
      <c r="H38" s="21">
        <v>132.80000000000001</v>
      </c>
      <c r="I38" s="21">
        <v>144</v>
      </c>
      <c r="J38" s="21">
        <v>31.166666670000001</v>
      </c>
      <c r="K38" s="21">
        <v>43</v>
      </c>
      <c r="L38" s="25">
        <v>0.5</v>
      </c>
      <c r="M38" s="25">
        <v>11.1</v>
      </c>
      <c r="N38" s="25">
        <v>81.8</v>
      </c>
      <c r="O38" s="25">
        <v>170</v>
      </c>
      <c r="P38" s="25">
        <v>35.799999999999997</v>
      </c>
      <c r="Q38" s="25">
        <v>53</v>
      </c>
      <c r="R38" s="25">
        <v>1.5</v>
      </c>
      <c r="S38" s="25">
        <v>25</v>
      </c>
      <c r="T38" s="25">
        <v>145.19999999999999</v>
      </c>
      <c r="U38" s="25">
        <v>157</v>
      </c>
      <c r="V38" s="25">
        <v>25.266666669999999</v>
      </c>
      <c r="W38" s="25">
        <v>54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</row>
    <row r="39" spans="1:83" ht="24" customHeight="1">
      <c r="A39" s="21" t="s">
        <v>709</v>
      </c>
      <c r="B39" s="21" t="s">
        <v>710</v>
      </c>
      <c r="C39" s="21" t="s">
        <v>673</v>
      </c>
      <c r="D39" s="21" t="s">
        <v>711</v>
      </c>
      <c r="E39" s="21" t="s">
        <v>208</v>
      </c>
      <c r="F39" s="21">
        <v>29.99</v>
      </c>
      <c r="G39" s="21">
        <v>68.7</v>
      </c>
      <c r="H39" s="21">
        <v>476</v>
      </c>
      <c r="I39" s="21">
        <v>522</v>
      </c>
      <c r="J39" s="21">
        <v>23</v>
      </c>
      <c r="K39" s="21">
        <v>30</v>
      </c>
      <c r="L39" s="25">
        <v>19.100000000000001</v>
      </c>
      <c r="M39" s="25">
        <v>43.7</v>
      </c>
      <c r="N39" s="25">
        <v>424.08</v>
      </c>
      <c r="O39" s="25">
        <v>495.5</v>
      </c>
      <c r="P39" s="25">
        <v>28.1358</v>
      </c>
      <c r="Q39" s="25">
        <v>30</v>
      </c>
      <c r="R39" s="25">
        <v>31.66</v>
      </c>
      <c r="S39" s="25">
        <v>93.7</v>
      </c>
      <c r="T39" s="25">
        <v>535</v>
      </c>
      <c r="U39" s="25">
        <v>572</v>
      </c>
      <c r="V39" s="25">
        <v>23</v>
      </c>
      <c r="W39" s="25">
        <v>24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</row>
    <row r="40" spans="1:83" ht="24" customHeight="1">
      <c r="A40" s="21"/>
      <c r="B40" s="21" t="s">
        <v>712</v>
      </c>
      <c r="C40" s="21" t="s">
        <v>679</v>
      </c>
      <c r="D40" s="21" t="s">
        <v>711</v>
      </c>
      <c r="E40" s="21" t="s">
        <v>208</v>
      </c>
      <c r="F40" s="21">
        <v>26.73</v>
      </c>
      <c r="G40" s="21">
        <v>41.9</v>
      </c>
      <c r="H40" s="21">
        <v>472</v>
      </c>
      <c r="I40" s="21">
        <v>510</v>
      </c>
      <c r="J40" s="21">
        <v>22.78</v>
      </c>
      <c r="K40" s="21">
        <v>34</v>
      </c>
      <c r="L40" s="25">
        <v>16.02</v>
      </c>
      <c r="M40" s="25">
        <v>25</v>
      </c>
      <c r="N40" s="25">
        <v>426.22</v>
      </c>
      <c r="O40" s="25">
        <v>487.88</v>
      </c>
      <c r="P40" s="25">
        <v>22.679500000000001</v>
      </c>
      <c r="Q40" s="25">
        <v>50</v>
      </c>
      <c r="R40" s="25">
        <v>25.69</v>
      </c>
      <c r="S40" s="25">
        <v>108</v>
      </c>
      <c r="T40" s="25">
        <v>458</v>
      </c>
      <c r="U40" s="25">
        <v>478</v>
      </c>
      <c r="V40" s="25">
        <v>11</v>
      </c>
      <c r="W40" s="25">
        <v>28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</row>
    <row r="41" spans="1:83" ht="24" customHeight="1">
      <c r="A41" s="21"/>
      <c r="B41" s="21" t="s">
        <v>713</v>
      </c>
      <c r="C41" s="21" t="s">
        <v>673</v>
      </c>
      <c r="D41" s="21" t="s">
        <v>711</v>
      </c>
      <c r="E41" s="21" t="s">
        <v>208</v>
      </c>
      <c r="F41" s="21">
        <v>70.92</v>
      </c>
      <c r="G41" s="21">
        <v>150</v>
      </c>
      <c r="H41" s="21">
        <v>513</v>
      </c>
      <c r="I41" s="21">
        <v>547</v>
      </c>
      <c r="J41" s="21">
        <v>48.33</v>
      </c>
      <c r="K41" s="21">
        <v>62</v>
      </c>
      <c r="L41" s="25">
        <v>50.43</v>
      </c>
      <c r="M41" s="25">
        <v>84.3</v>
      </c>
      <c r="N41" s="25">
        <v>448.81</v>
      </c>
      <c r="O41" s="25">
        <v>541.24</v>
      </c>
      <c r="P41" s="25">
        <v>58.523800000000001</v>
      </c>
      <c r="Q41" s="25">
        <v>65</v>
      </c>
      <c r="R41" s="25">
        <v>94.3</v>
      </c>
      <c r="S41" s="25">
        <v>168</v>
      </c>
      <c r="T41" s="25">
        <v>572</v>
      </c>
      <c r="U41" s="25">
        <v>632</v>
      </c>
      <c r="V41" s="25">
        <v>45</v>
      </c>
      <c r="W41" s="25">
        <v>58</v>
      </c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</row>
    <row r="42" spans="1:83" ht="24" customHeight="1">
      <c r="A42" s="21"/>
      <c r="B42" s="21" t="s">
        <v>714</v>
      </c>
      <c r="C42" s="21" t="s">
        <v>673</v>
      </c>
      <c r="D42" s="21" t="s">
        <v>711</v>
      </c>
      <c r="E42" s="21" t="s">
        <v>208</v>
      </c>
      <c r="F42" s="21">
        <v>61.79</v>
      </c>
      <c r="G42" s="21">
        <v>143</v>
      </c>
      <c r="H42" s="21">
        <v>532</v>
      </c>
      <c r="I42" s="21">
        <v>565</v>
      </c>
      <c r="J42" s="21">
        <v>55</v>
      </c>
      <c r="K42" s="21">
        <v>59</v>
      </c>
      <c r="L42" s="25">
        <v>37.369999999999997</v>
      </c>
      <c r="M42" s="25">
        <v>50</v>
      </c>
      <c r="N42" s="25">
        <v>467.35</v>
      </c>
      <c r="O42" s="25">
        <v>526</v>
      </c>
      <c r="P42" s="25">
        <v>55.1111</v>
      </c>
      <c r="Q42" s="25">
        <v>59</v>
      </c>
      <c r="R42" s="25">
        <v>68.89</v>
      </c>
      <c r="S42" s="25">
        <v>233</v>
      </c>
      <c r="T42" s="25">
        <v>571</v>
      </c>
      <c r="U42" s="25">
        <v>650</v>
      </c>
      <c r="V42" s="25">
        <v>52.66</v>
      </c>
      <c r="W42" s="25">
        <v>56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</row>
    <row r="43" spans="1:83" ht="24" customHeight="1">
      <c r="A43" s="21"/>
      <c r="B43" s="21" t="s">
        <v>715</v>
      </c>
      <c r="C43" s="21" t="s">
        <v>673</v>
      </c>
      <c r="D43" s="21" t="s">
        <v>711</v>
      </c>
      <c r="E43" s="21" t="s">
        <v>208</v>
      </c>
      <c r="F43" s="21">
        <v>54.27</v>
      </c>
      <c r="G43" s="21">
        <v>176</v>
      </c>
      <c r="H43" s="21">
        <v>403.89</v>
      </c>
      <c r="I43" s="21">
        <v>472.77</v>
      </c>
      <c r="J43" s="21">
        <v>37.729999999999997</v>
      </c>
      <c r="K43" s="21">
        <v>66</v>
      </c>
      <c r="L43" s="25">
        <v>47.73</v>
      </c>
      <c r="M43" s="25">
        <v>145</v>
      </c>
      <c r="N43" s="25">
        <v>444.44</v>
      </c>
      <c r="O43" s="25">
        <v>526</v>
      </c>
      <c r="P43" s="25">
        <v>45.717399999999998</v>
      </c>
      <c r="Q43" s="25">
        <v>64</v>
      </c>
      <c r="R43" s="25">
        <v>101.71</v>
      </c>
      <c r="S43" s="25">
        <v>237</v>
      </c>
      <c r="T43" s="25">
        <v>566</v>
      </c>
      <c r="U43" s="25">
        <v>609</v>
      </c>
      <c r="V43" s="25">
        <v>35.659999999999997</v>
      </c>
      <c r="W43" s="25">
        <v>46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</row>
    <row r="44" spans="1:83" ht="24" customHeight="1">
      <c r="A44" s="21"/>
      <c r="B44" s="21" t="s">
        <v>716</v>
      </c>
      <c r="C44" s="21" t="s">
        <v>673</v>
      </c>
      <c r="D44" s="21" t="s">
        <v>711</v>
      </c>
      <c r="E44" s="21" t="s">
        <v>208</v>
      </c>
      <c r="F44" s="21">
        <v>38.11</v>
      </c>
      <c r="G44" s="21">
        <v>151</v>
      </c>
      <c r="H44" s="21">
        <v>493</v>
      </c>
      <c r="I44" s="21">
        <v>510</v>
      </c>
      <c r="J44" s="21">
        <v>40.51</v>
      </c>
      <c r="K44" s="21">
        <v>55</v>
      </c>
      <c r="L44" s="25">
        <v>21.07</v>
      </c>
      <c r="M44" s="25">
        <v>46.8</v>
      </c>
      <c r="N44" s="25">
        <v>443.12</v>
      </c>
      <c r="O44" s="25">
        <v>541.24</v>
      </c>
      <c r="P44" s="25">
        <v>31.9512</v>
      </c>
      <c r="Q44" s="25">
        <v>51</v>
      </c>
      <c r="R44" s="25">
        <v>35.51</v>
      </c>
      <c r="S44" s="25">
        <v>134.19999999999999</v>
      </c>
      <c r="T44" s="25">
        <v>520</v>
      </c>
      <c r="U44" s="25">
        <v>536</v>
      </c>
      <c r="V44" s="25">
        <v>40.25</v>
      </c>
      <c r="W44" s="25">
        <v>54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</row>
    <row r="45" spans="1:83" ht="24" customHeight="1">
      <c r="A45" s="21"/>
      <c r="B45" s="21" t="s">
        <v>717</v>
      </c>
      <c r="C45" s="21" t="s">
        <v>673</v>
      </c>
      <c r="D45" s="21" t="s">
        <v>711</v>
      </c>
      <c r="E45" s="21" t="s">
        <v>208</v>
      </c>
      <c r="F45" s="21">
        <v>92.94</v>
      </c>
      <c r="G45" s="21">
        <v>276</v>
      </c>
      <c r="H45" s="21">
        <v>605</v>
      </c>
      <c r="I45" s="21">
        <v>676</v>
      </c>
      <c r="J45" s="21">
        <v>42</v>
      </c>
      <c r="K45" s="21">
        <v>64</v>
      </c>
      <c r="L45" s="25">
        <v>58.56</v>
      </c>
      <c r="M45" s="25">
        <v>137</v>
      </c>
      <c r="N45" s="25">
        <v>445.53</v>
      </c>
      <c r="O45" s="25">
        <v>526</v>
      </c>
      <c r="P45" s="25">
        <v>37</v>
      </c>
      <c r="Q45" s="25">
        <v>61</v>
      </c>
      <c r="R45" s="25">
        <v>81.19</v>
      </c>
      <c r="S45" s="25">
        <v>219.9</v>
      </c>
      <c r="T45" s="25">
        <v>566</v>
      </c>
      <c r="U45" s="25">
        <v>611</v>
      </c>
      <c r="V45" s="25">
        <v>44.33</v>
      </c>
      <c r="W45" s="25">
        <v>64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</row>
    <row r="46" spans="1:83" ht="24" customHeight="1">
      <c r="A46" s="21"/>
      <c r="B46" s="21" t="s">
        <v>718</v>
      </c>
      <c r="C46" s="21" t="s">
        <v>673</v>
      </c>
      <c r="D46" s="21" t="s">
        <v>711</v>
      </c>
      <c r="E46" s="21" t="s">
        <v>208</v>
      </c>
      <c r="F46" s="21">
        <v>41.35</v>
      </c>
      <c r="G46" s="21">
        <v>131</v>
      </c>
      <c r="H46" s="21">
        <v>591</v>
      </c>
      <c r="I46" s="21">
        <v>609</v>
      </c>
      <c r="J46" s="21">
        <v>44</v>
      </c>
      <c r="K46" s="21">
        <v>63</v>
      </c>
      <c r="L46" s="25">
        <v>36.590000000000003</v>
      </c>
      <c r="M46" s="25">
        <v>241</v>
      </c>
      <c r="N46" s="25">
        <v>398.87</v>
      </c>
      <c r="O46" s="25">
        <v>571.74</v>
      </c>
      <c r="P46" s="25">
        <v>20.79</v>
      </c>
      <c r="Q46" s="25">
        <v>56</v>
      </c>
      <c r="R46" s="25">
        <v>50.8</v>
      </c>
      <c r="S46" s="25">
        <v>178</v>
      </c>
      <c r="T46" s="25">
        <v>577</v>
      </c>
      <c r="U46" s="25">
        <v>636</v>
      </c>
      <c r="V46" s="25">
        <v>38</v>
      </c>
      <c r="W46" s="25">
        <v>54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</row>
    <row r="47" spans="1:83" ht="24" customHeight="1">
      <c r="A47" s="21"/>
      <c r="B47" s="21" t="s">
        <v>719</v>
      </c>
      <c r="C47" s="21" t="s">
        <v>673</v>
      </c>
      <c r="D47" s="21" t="s">
        <v>711</v>
      </c>
      <c r="E47" s="21" t="s">
        <v>208</v>
      </c>
      <c r="F47" s="21">
        <v>41.5</v>
      </c>
      <c r="G47" s="21">
        <v>93.7</v>
      </c>
      <c r="H47" s="21">
        <v>610</v>
      </c>
      <c r="I47" s="21">
        <v>624</v>
      </c>
      <c r="J47" s="21">
        <v>27.67</v>
      </c>
      <c r="K47" s="21">
        <v>56</v>
      </c>
      <c r="L47" s="25">
        <v>35.340000000000003</v>
      </c>
      <c r="M47" s="25">
        <v>150</v>
      </c>
      <c r="N47" s="25">
        <v>427.47</v>
      </c>
      <c r="O47" s="25">
        <v>541.24</v>
      </c>
      <c r="P47" s="25">
        <v>18.130099999999999</v>
      </c>
      <c r="Q47" s="25">
        <v>56</v>
      </c>
      <c r="R47" s="25">
        <v>49.21</v>
      </c>
      <c r="S47" s="25">
        <v>236</v>
      </c>
      <c r="T47" s="25">
        <v>610</v>
      </c>
      <c r="U47" s="25">
        <v>704</v>
      </c>
      <c r="V47" s="25">
        <v>40.33</v>
      </c>
      <c r="W47" s="25">
        <v>47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</row>
    <row r="48" spans="1:83" ht="24" customHeight="1">
      <c r="A48" s="21"/>
      <c r="B48" s="21" t="s">
        <v>720</v>
      </c>
      <c r="C48" s="21" t="s">
        <v>673</v>
      </c>
      <c r="D48" s="21" t="s">
        <v>711</v>
      </c>
      <c r="E48" s="21" t="s">
        <v>208</v>
      </c>
      <c r="F48" s="21">
        <v>30.54</v>
      </c>
      <c r="G48" s="21">
        <v>121</v>
      </c>
      <c r="H48" s="21">
        <v>458</v>
      </c>
      <c r="I48" s="21">
        <v>487</v>
      </c>
      <c r="J48" s="21">
        <v>24</v>
      </c>
      <c r="K48" s="21">
        <v>43</v>
      </c>
      <c r="L48" s="25">
        <v>28.65</v>
      </c>
      <c r="M48" s="25">
        <v>131</v>
      </c>
      <c r="N48" s="25">
        <v>438.74</v>
      </c>
      <c r="O48" s="25">
        <v>533.62</v>
      </c>
      <c r="P48" s="25">
        <v>34.475000000000001</v>
      </c>
      <c r="Q48" s="25">
        <v>48</v>
      </c>
      <c r="R48" s="25">
        <v>44.41</v>
      </c>
      <c r="S48" s="25">
        <v>109</v>
      </c>
      <c r="T48" s="25">
        <v>491</v>
      </c>
      <c r="U48" s="25">
        <v>535</v>
      </c>
      <c r="V48" s="25">
        <v>22</v>
      </c>
      <c r="W48" s="25">
        <v>42</v>
      </c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</row>
    <row r="49" spans="1:83" ht="24" customHeight="1">
      <c r="A49" s="21" t="s">
        <v>721</v>
      </c>
      <c r="B49" s="21" t="s">
        <v>710</v>
      </c>
      <c r="C49" s="21" t="s">
        <v>673</v>
      </c>
      <c r="D49" s="21" t="s">
        <v>711</v>
      </c>
      <c r="E49" s="21" t="s">
        <v>208</v>
      </c>
      <c r="F49" s="21">
        <v>29.33</v>
      </c>
      <c r="G49" s="21">
        <v>53.1</v>
      </c>
      <c r="H49" s="21">
        <v>472</v>
      </c>
      <c r="I49" s="21">
        <v>512</v>
      </c>
      <c r="J49" s="21">
        <v>22.57</v>
      </c>
      <c r="K49" s="21">
        <v>44</v>
      </c>
      <c r="L49" s="25">
        <v>29.23</v>
      </c>
      <c r="M49" s="25">
        <v>84.3</v>
      </c>
      <c r="N49" s="25">
        <v>437</v>
      </c>
      <c r="O49" s="25">
        <v>446</v>
      </c>
      <c r="P49" s="25">
        <v>21.46875</v>
      </c>
      <c r="Q49" s="25">
        <v>28</v>
      </c>
      <c r="R49" s="25">
        <v>29.7</v>
      </c>
      <c r="S49" s="25">
        <v>84.3</v>
      </c>
      <c r="T49" s="25">
        <v>402</v>
      </c>
      <c r="U49" s="25">
        <v>418</v>
      </c>
      <c r="V49" s="25">
        <v>28.67</v>
      </c>
      <c r="W49" s="25">
        <v>45</v>
      </c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</row>
    <row r="50" spans="1:83" ht="24" customHeight="1">
      <c r="A50" s="21"/>
      <c r="B50" s="21" t="s">
        <v>712</v>
      </c>
      <c r="C50" s="21" t="s">
        <v>679</v>
      </c>
      <c r="D50" s="21" t="s">
        <v>711</v>
      </c>
      <c r="E50" s="21" t="s">
        <v>208</v>
      </c>
      <c r="F50" s="21">
        <v>26.38</v>
      </c>
      <c r="G50" s="21">
        <v>46.8</v>
      </c>
      <c r="H50" s="21">
        <v>471</v>
      </c>
      <c r="I50" s="21">
        <v>508</v>
      </c>
      <c r="J50" s="21">
        <v>15.85</v>
      </c>
      <c r="K50" s="21">
        <v>19</v>
      </c>
      <c r="L50" s="25">
        <v>27.38</v>
      </c>
      <c r="M50" s="25">
        <v>112</v>
      </c>
      <c r="N50" s="25">
        <v>403</v>
      </c>
      <c r="O50" s="25">
        <v>422</v>
      </c>
      <c r="P50" s="25">
        <v>18.82758621</v>
      </c>
      <c r="Q50" s="25">
        <v>19</v>
      </c>
      <c r="R50" s="25">
        <v>26.6</v>
      </c>
      <c r="S50" s="25">
        <v>108</v>
      </c>
      <c r="T50" s="25">
        <v>351</v>
      </c>
      <c r="U50" s="25">
        <v>369</v>
      </c>
      <c r="V50" s="25">
        <v>12.33</v>
      </c>
      <c r="W50" s="25">
        <v>14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</row>
    <row r="51" spans="1:83" ht="24" customHeight="1">
      <c r="A51" s="21"/>
      <c r="B51" s="21" t="s">
        <v>713</v>
      </c>
      <c r="C51" s="21" t="s">
        <v>673</v>
      </c>
      <c r="D51" s="21" t="s">
        <v>711</v>
      </c>
      <c r="E51" s="21" t="s">
        <v>208</v>
      </c>
      <c r="F51" s="21">
        <v>66.849999999999994</v>
      </c>
      <c r="G51" s="21">
        <v>103</v>
      </c>
      <c r="H51" s="21">
        <v>507</v>
      </c>
      <c r="I51" s="21">
        <v>541</v>
      </c>
      <c r="J51" s="21">
        <v>46.29</v>
      </c>
      <c r="K51" s="21">
        <v>62</v>
      </c>
      <c r="L51" s="25">
        <v>75.44</v>
      </c>
      <c r="M51" s="25">
        <v>142</v>
      </c>
      <c r="N51" s="25">
        <v>471</v>
      </c>
      <c r="O51" s="25">
        <v>481</v>
      </c>
      <c r="P51" s="25">
        <v>45.4375</v>
      </c>
      <c r="Q51" s="25">
        <v>57</v>
      </c>
      <c r="R51" s="25">
        <v>86.83</v>
      </c>
      <c r="S51" s="25">
        <v>128.1</v>
      </c>
      <c r="T51" s="25">
        <v>452</v>
      </c>
      <c r="U51" s="25">
        <v>474</v>
      </c>
      <c r="V51" s="25">
        <v>44.75</v>
      </c>
      <c r="W51" s="25">
        <v>62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</row>
    <row r="52" spans="1:83" ht="24" customHeight="1">
      <c r="A52" s="21"/>
      <c r="B52" s="21" t="s">
        <v>714</v>
      </c>
      <c r="C52" s="21" t="s">
        <v>673</v>
      </c>
      <c r="D52" s="21" t="s">
        <v>711</v>
      </c>
      <c r="E52" s="21" t="s">
        <v>208</v>
      </c>
      <c r="F52" s="21">
        <v>56.63</v>
      </c>
      <c r="G52" s="21">
        <v>135</v>
      </c>
      <c r="H52" s="21">
        <v>524</v>
      </c>
      <c r="I52" s="21">
        <v>556</v>
      </c>
      <c r="J52" s="21">
        <v>35.97</v>
      </c>
      <c r="K52" s="21">
        <v>66</v>
      </c>
      <c r="L52" s="25">
        <v>39.76</v>
      </c>
      <c r="M52" s="25">
        <v>112</v>
      </c>
      <c r="N52" s="25">
        <v>505</v>
      </c>
      <c r="O52" s="25">
        <v>528</v>
      </c>
      <c r="P52" s="25">
        <v>32.647058819999998</v>
      </c>
      <c r="Q52" s="25">
        <v>43</v>
      </c>
      <c r="R52" s="25">
        <v>63.76</v>
      </c>
      <c r="S52" s="25">
        <v>156</v>
      </c>
      <c r="T52" s="25">
        <v>439</v>
      </c>
      <c r="U52" s="25">
        <v>473</v>
      </c>
      <c r="V52" s="25">
        <v>58.33</v>
      </c>
      <c r="W52" s="25">
        <v>67</v>
      </c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</row>
    <row r="53" spans="1:83" ht="24" customHeight="1">
      <c r="A53" s="21"/>
      <c r="B53" s="21" t="s">
        <v>715</v>
      </c>
      <c r="C53" s="21" t="s">
        <v>673</v>
      </c>
      <c r="D53" s="21" t="s">
        <v>711</v>
      </c>
      <c r="E53" s="21" t="s">
        <v>208</v>
      </c>
      <c r="F53" s="21">
        <v>51.41</v>
      </c>
      <c r="G53" s="21">
        <v>175</v>
      </c>
      <c r="H53" s="21">
        <v>346.09</v>
      </c>
      <c r="I53" s="21">
        <v>457.51</v>
      </c>
      <c r="J53" s="21">
        <v>36.79</v>
      </c>
      <c r="K53" s="21">
        <v>59</v>
      </c>
      <c r="L53" s="25">
        <v>70.81</v>
      </c>
      <c r="M53" s="25">
        <v>199.2</v>
      </c>
      <c r="N53" s="25">
        <v>493</v>
      </c>
      <c r="O53" s="25">
        <v>524</v>
      </c>
      <c r="P53" s="25">
        <v>39.385964909999998</v>
      </c>
      <c r="Q53" s="25">
        <v>61</v>
      </c>
      <c r="R53" s="25">
        <v>96.84</v>
      </c>
      <c r="S53" s="25">
        <v>218</v>
      </c>
      <c r="T53" s="25">
        <v>446</v>
      </c>
      <c r="U53" s="25">
        <v>497</v>
      </c>
      <c r="V53" s="25">
        <v>45</v>
      </c>
      <c r="W53" s="25">
        <v>61</v>
      </c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</row>
    <row r="54" spans="1:83" ht="24" customHeight="1">
      <c r="A54" s="21"/>
      <c r="B54" s="21" t="s">
        <v>716</v>
      </c>
      <c r="C54" s="21" t="s">
        <v>673</v>
      </c>
      <c r="D54" s="21" t="s">
        <v>711</v>
      </c>
      <c r="E54" s="21" t="s">
        <v>208</v>
      </c>
      <c r="F54" s="21">
        <v>36.32</v>
      </c>
      <c r="G54" s="21">
        <v>128.1</v>
      </c>
      <c r="H54" s="21">
        <v>494</v>
      </c>
      <c r="I54" s="21">
        <v>509</v>
      </c>
      <c r="J54" s="21">
        <v>36.380000000000003</v>
      </c>
      <c r="K54" s="21">
        <v>59</v>
      </c>
      <c r="L54" s="25">
        <v>32.770000000000003</v>
      </c>
      <c r="M54" s="25">
        <v>106</v>
      </c>
      <c r="N54" s="25">
        <v>441</v>
      </c>
      <c r="O54" s="25">
        <v>459</v>
      </c>
      <c r="P54" s="25">
        <v>23.463414629999999</v>
      </c>
      <c r="Q54" s="25">
        <v>25</v>
      </c>
      <c r="R54" s="25">
        <v>33.549999999999997</v>
      </c>
      <c r="S54" s="25">
        <v>134.19999999999999</v>
      </c>
      <c r="T54" s="25">
        <v>388</v>
      </c>
      <c r="U54" s="25">
        <v>400</v>
      </c>
      <c r="V54" s="25">
        <v>40</v>
      </c>
      <c r="W54" s="25">
        <v>61</v>
      </c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</row>
    <row r="55" spans="1:83" ht="24" customHeight="1">
      <c r="A55" s="21"/>
      <c r="B55" s="21" t="s">
        <v>717</v>
      </c>
      <c r="C55" s="21" t="s">
        <v>673</v>
      </c>
      <c r="D55" s="21" t="s">
        <v>711</v>
      </c>
      <c r="E55" s="21" t="s">
        <v>208</v>
      </c>
      <c r="F55" s="21">
        <v>94.69</v>
      </c>
      <c r="G55" s="21">
        <v>243.7</v>
      </c>
      <c r="H55" s="21">
        <v>690</v>
      </c>
      <c r="I55" s="21">
        <v>788</v>
      </c>
      <c r="J55" s="21">
        <v>32.4</v>
      </c>
      <c r="K55" s="21">
        <v>49</v>
      </c>
      <c r="L55" s="25">
        <v>77.05</v>
      </c>
      <c r="M55" s="25">
        <v>233</v>
      </c>
      <c r="N55" s="25">
        <v>498</v>
      </c>
      <c r="O55" s="25">
        <v>524</v>
      </c>
      <c r="P55" s="25">
        <v>29.4</v>
      </c>
      <c r="Q55" s="25">
        <v>46</v>
      </c>
      <c r="R55" s="25">
        <v>84.46</v>
      </c>
      <c r="S55" s="25">
        <v>262</v>
      </c>
      <c r="T55" s="25">
        <v>452</v>
      </c>
      <c r="U55" s="25">
        <v>492</v>
      </c>
      <c r="V55" s="25">
        <v>35.67</v>
      </c>
      <c r="W55" s="25">
        <v>49</v>
      </c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</row>
    <row r="56" spans="1:83" ht="24" customHeight="1">
      <c r="A56" s="21"/>
      <c r="B56" s="21" t="s">
        <v>722</v>
      </c>
      <c r="C56" s="21" t="s">
        <v>679</v>
      </c>
      <c r="D56" s="21" t="s">
        <v>711</v>
      </c>
      <c r="E56" s="21" t="s">
        <v>208</v>
      </c>
      <c r="F56" s="21">
        <v>37.119999999999997</v>
      </c>
      <c r="G56" s="21">
        <v>93.7</v>
      </c>
      <c r="H56" s="21">
        <v>637</v>
      </c>
      <c r="I56" s="21">
        <v>647</v>
      </c>
      <c r="J56" s="21">
        <v>29.37</v>
      </c>
      <c r="K56" s="21">
        <v>39</v>
      </c>
      <c r="L56" s="25">
        <v>29.04</v>
      </c>
      <c r="M56" s="25">
        <v>125</v>
      </c>
      <c r="N56" s="25">
        <v>351</v>
      </c>
      <c r="O56" s="25">
        <v>360</v>
      </c>
      <c r="P56" s="25">
        <v>26.875</v>
      </c>
      <c r="Q56" s="25">
        <v>39</v>
      </c>
      <c r="R56" s="25">
        <v>37.68</v>
      </c>
      <c r="S56" s="25">
        <v>197</v>
      </c>
      <c r="T56" s="25">
        <v>421</v>
      </c>
      <c r="U56" s="25">
        <v>598</v>
      </c>
      <c r="V56" s="25">
        <v>21.67</v>
      </c>
      <c r="W56" s="25">
        <v>36</v>
      </c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</row>
    <row r="57" spans="1:83" ht="24" customHeight="1">
      <c r="A57" s="21"/>
      <c r="B57" s="21" t="s">
        <v>718</v>
      </c>
      <c r="C57" s="21" t="s">
        <v>673</v>
      </c>
      <c r="D57" s="21" t="s">
        <v>711</v>
      </c>
      <c r="E57" s="21" t="s">
        <v>208</v>
      </c>
      <c r="F57" s="21">
        <v>40.729999999999997</v>
      </c>
      <c r="G57" s="21">
        <v>134</v>
      </c>
      <c r="H57" s="21">
        <v>639</v>
      </c>
      <c r="I57" s="21">
        <v>654</v>
      </c>
      <c r="J57" s="21">
        <v>15.38</v>
      </c>
      <c r="K57" s="21">
        <v>43</v>
      </c>
      <c r="L57" s="25">
        <v>47.52</v>
      </c>
      <c r="M57" s="25">
        <v>140</v>
      </c>
      <c r="N57" s="25">
        <v>495</v>
      </c>
      <c r="O57" s="25">
        <v>534</v>
      </c>
      <c r="P57" s="25">
        <v>13.09090909</v>
      </c>
      <c r="Q57" s="25">
        <v>41</v>
      </c>
      <c r="R57" s="25">
        <v>46.98</v>
      </c>
      <c r="S57" s="25">
        <v>162</v>
      </c>
      <c r="T57" s="25">
        <v>490</v>
      </c>
      <c r="U57" s="25">
        <v>543</v>
      </c>
      <c r="V57" s="25">
        <v>28.33</v>
      </c>
      <c r="W57" s="25">
        <v>37</v>
      </c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</row>
    <row r="58" spans="1:83" ht="24" customHeight="1">
      <c r="A58" s="21"/>
      <c r="B58" s="21" t="s">
        <v>719</v>
      </c>
      <c r="C58" s="21" t="s">
        <v>673</v>
      </c>
      <c r="D58" s="21" t="s">
        <v>711</v>
      </c>
      <c r="E58" s="21" t="s">
        <v>208</v>
      </c>
      <c r="F58" s="21">
        <v>41.35</v>
      </c>
      <c r="G58" s="21">
        <v>93.7</v>
      </c>
      <c r="H58" s="21">
        <v>638</v>
      </c>
      <c r="I58" s="21">
        <v>649</v>
      </c>
      <c r="J58" s="21">
        <v>28.42</v>
      </c>
      <c r="K58" s="21">
        <v>58</v>
      </c>
      <c r="L58" s="25">
        <v>46.36</v>
      </c>
      <c r="M58" s="25">
        <v>125</v>
      </c>
      <c r="N58" s="25">
        <v>542</v>
      </c>
      <c r="O58" s="25">
        <v>590</v>
      </c>
      <c r="P58" s="25">
        <v>25.041666670000001</v>
      </c>
      <c r="Q58" s="25">
        <v>61</v>
      </c>
      <c r="R58" s="25">
        <v>49.87</v>
      </c>
      <c r="S58" s="25">
        <v>171.2</v>
      </c>
      <c r="T58" s="25">
        <v>482</v>
      </c>
      <c r="U58" s="25">
        <v>537</v>
      </c>
      <c r="V58" s="25">
        <v>26.67</v>
      </c>
      <c r="W58" s="25">
        <v>42</v>
      </c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</row>
    <row r="59" spans="1:83" ht="24" customHeight="1">
      <c r="A59" s="21"/>
      <c r="B59" s="21" t="s">
        <v>720</v>
      </c>
      <c r="C59" s="21" t="s">
        <v>673</v>
      </c>
      <c r="D59" s="21" t="s">
        <v>711</v>
      </c>
      <c r="E59" s="21" t="s">
        <v>208</v>
      </c>
      <c r="F59" s="21">
        <v>29.21</v>
      </c>
      <c r="G59" s="21">
        <v>75</v>
      </c>
      <c r="H59" s="21">
        <v>455</v>
      </c>
      <c r="I59" s="21">
        <v>489</v>
      </c>
      <c r="J59" s="21">
        <v>28.93</v>
      </c>
      <c r="K59" s="21">
        <v>63</v>
      </c>
      <c r="L59" s="25">
        <v>34.840000000000003</v>
      </c>
      <c r="M59" s="25">
        <v>90.6</v>
      </c>
      <c r="N59" s="25">
        <v>410</v>
      </c>
      <c r="O59" s="25">
        <v>445</v>
      </c>
      <c r="P59" s="25">
        <v>29.039215689999999</v>
      </c>
      <c r="Q59" s="25">
        <v>64</v>
      </c>
      <c r="R59" s="25">
        <v>37.9</v>
      </c>
      <c r="S59" s="25">
        <v>96.8</v>
      </c>
      <c r="T59" s="25">
        <v>362</v>
      </c>
      <c r="U59" s="25">
        <v>392</v>
      </c>
      <c r="V59" s="25">
        <v>27</v>
      </c>
      <c r="W59" s="25">
        <v>45</v>
      </c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</row>
    <row r="60" spans="1:83" ht="24" customHeight="1">
      <c r="A60" s="21" t="s">
        <v>91</v>
      </c>
      <c r="B60" s="21" t="s">
        <v>723</v>
      </c>
      <c r="C60" s="21" t="s">
        <v>673</v>
      </c>
      <c r="D60" s="21" t="s">
        <v>693</v>
      </c>
      <c r="E60" s="21" t="s">
        <v>208</v>
      </c>
      <c r="F60" s="21">
        <v>1.8</v>
      </c>
      <c r="G60" s="21">
        <v>34.799999999999997</v>
      </c>
      <c r="H60" s="21">
        <v>75</v>
      </c>
      <c r="I60" s="21">
        <v>75</v>
      </c>
      <c r="J60" s="21">
        <v>24.979166670000001</v>
      </c>
      <c r="K60" s="21">
        <v>44</v>
      </c>
      <c r="L60" s="25">
        <v>1.9</v>
      </c>
      <c r="M60" s="25">
        <v>32.299999999999997</v>
      </c>
      <c r="N60" s="25">
        <v>82.3</v>
      </c>
      <c r="O60" s="25">
        <v>85</v>
      </c>
      <c r="P60" s="25">
        <v>41.333333330000002</v>
      </c>
      <c r="Q60" s="25">
        <v>49</v>
      </c>
      <c r="R60" s="25">
        <v>3.7</v>
      </c>
      <c r="S60" s="25">
        <v>23.5</v>
      </c>
      <c r="T60" s="25">
        <v>85</v>
      </c>
      <c r="U60" s="25">
        <v>89</v>
      </c>
      <c r="V60" s="25">
        <v>32.416666669999998</v>
      </c>
      <c r="W60" s="25">
        <v>40</v>
      </c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</row>
    <row r="61" spans="1:83" ht="24" customHeight="1">
      <c r="A61" s="21" t="s">
        <v>58</v>
      </c>
      <c r="B61" s="21" t="s">
        <v>683</v>
      </c>
      <c r="C61" s="21" t="s">
        <v>673</v>
      </c>
      <c r="D61" s="21" t="s">
        <v>724</v>
      </c>
      <c r="E61" s="21" t="s">
        <v>208</v>
      </c>
      <c r="F61" s="21">
        <v>6.38</v>
      </c>
      <c r="G61" s="21">
        <v>26.3</v>
      </c>
      <c r="H61" s="21">
        <v>117.94</v>
      </c>
      <c r="I61" s="21">
        <v>122</v>
      </c>
      <c r="J61" s="21">
        <v>18</v>
      </c>
      <c r="K61" s="21">
        <v>23</v>
      </c>
      <c r="L61" s="25">
        <v>3.91</v>
      </c>
      <c r="M61" s="25">
        <v>23.6</v>
      </c>
      <c r="N61" s="25">
        <v>129</v>
      </c>
      <c r="O61" s="25">
        <v>152</v>
      </c>
      <c r="P61" s="25">
        <v>21</v>
      </c>
      <c r="Q61" s="25">
        <v>23</v>
      </c>
      <c r="R61" s="25">
        <v>8.26</v>
      </c>
      <c r="S61" s="25">
        <v>24.3</v>
      </c>
      <c r="T61" s="25">
        <v>128.80000000000001</v>
      </c>
      <c r="U61" s="25">
        <v>131</v>
      </c>
      <c r="V61" s="25">
        <v>13</v>
      </c>
      <c r="W61" s="25">
        <v>18</v>
      </c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</row>
    <row r="62" spans="1:83" ht="24" customHeight="1">
      <c r="A62" s="21" t="s">
        <v>725</v>
      </c>
      <c r="B62" s="21" t="s">
        <v>705</v>
      </c>
      <c r="C62" s="21" t="s">
        <v>679</v>
      </c>
      <c r="D62" s="21"/>
      <c r="E62" s="21" t="s">
        <v>208</v>
      </c>
      <c r="F62" s="21" t="s">
        <v>425</v>
      </c>
      <c r="G62" s="21" t="s">
        <v>425</v>
      </c>
      <c r="H62" s="21" t="s">
        <v>425</v>
      </c>
      <c r="I62" s="21" t="s">
        <v>425</v>
      </c>
      <c r="J62" s="21" t="s">
        <v>425</v>
      </c>
      <c r="K62" s="21" t="s">
        <v>425</v>
      </c>
      <c r="L62" s="25">
        <v>4.2</v>
      </c>
      <c r="M62" s="25">
        <v>6.2</v>
      </c>
      <c r="N62" s="25">
        <v>90.6</v>
      </c>
      <c r="O62" s="25">
        <v>91</v>
      </c>
      <c r="P62" s="25">
        <v>31.466666669999999</v>
      </c>
      <c r="Q62" s="25">
        <v>39</v>
      </c>
      <c r="R62" s="25">
        <v>4.8</v>
      </c>
      <c r="S62" s="25">
        <v>9.3000000000000007</v>
      </c>
      <c r="T62" s="25">
        <v>89.5</v>
      </c>
      <c r="U62" s="25">
        <v>90</v>
      </c>
      <c r="V62" s="25">
        <v>24.666666670000001</v>
      </c>
      <c r="W62" s="25">
        <v>32</v>
      </c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</row>
    <row r="63" spans="1:83" ht="24" customHeight="1">
      <c r="A63" s="21"/>
      <c r="B63" s="21" t="s">
        <v>707</v>
      </c>
      <c r="C63" s="21" t="s">
        <v>673</v>
      </c>
      <c r="D63" s="21"/>
      <c r="E63" s="21" t="s">
        <v>208</v>
      </c>
      <c r="F63" s="21" t="s">
        <v>425</v>
      </c>
      <c r="G63" s="21" t="s">
        <v>425</v>
      </c>
      <c r="H63" s="21" t="s">
        <v>425</v>
      </c>
      <c r="I63" s="21" t="s">
        <v>425</v>
      </c>
      <c r="J63" s="21" t="s">
        <v>425</v>
      </c>
      <c r="K63" s="21" t="s">
        <v>425</v>
      </c>
      <c r="L63" s="25">
        <v>3.5</v>
      </c>
      <c r="M63" s="25">
        <v>6.2</v>
      </c>
      <c r="N63" s="25">
        <v>99.8</v>
      </c>
      <c r="O63" s="25">
        <v>100</v>
      </c>
      <c r="P63" s="25">
        <v>31.016666669999999</v>
      </c>
      <c r="Q63" s="25">
        <v>34</v>
      </c>
      <c r="R63" s="25">
        <v>4.5</v>
      </c>
      <c r="S63" s="25">
        <v>6.2</v>
      </c>
      <c r="T63" s="25">
        <v>98.2</v>
      </c>
      <c r="U63" s="25">
        <v>99</v>
      </c>
      <c r="V63" s="25">
        <v>18.716666669999999</v>
      </c>
      <c r="W63" s="25">
        <v>24</v>
      </c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</row>
    <row r="64" spans="1:83" ht="24" customHeight="1">
      <c r="A64" s="21"/>
      <c r="B64" s="21" t="s">
        <v>708</v>
      </c>
      <c r="C64" s="21" t="s">
        <v>673</v>
      </c>
      <c r="D64" s="21"/>
      <c r="E64" s="21" t="s">
        <v>208</v>
      </c>
      <c r="F64" s="21" t="s">
        <v>425</v>
      </c>
      <c r="G64" s="21" t="s">
        <v>425</v>
      </c>
      <c r="H64" s="21" t="s">
        <v>425</v>
      </c>
      <c r="I64" s="21" t="s">
        <v>425</v>
      </c>
      <c r="J64" s="21" t="s">
        <v>425</v>
      </c>
      <c r="K64" s="21" t="s">
        <v>425</v>
      </c>
      <c r="L64" s="25">
        <v>4.2</v>
      </c>
      <c r="M64" s="25">
        <v>29.4</v>
      </c>
      <c r="N64" s="25">
        <v>116.7</v>
      </c>
      <c r="O64" s="25">
        <v>117</v>
      </c>
      <c r="P64" s="25">
        <v>31.483333330000001</v>
      </c>
      <c r="Q64" s="25">
        <v>38</v>
      </c>
      <c r="R64" s="25">
        <v>13.8</v>
      </c>
      <c r="S64" s="25">
        <v>82.8</v>
      </c>
      <c r="T64" s="25">
        <v>147.9</v>
      </c>
      <c r="U64" s="25">
        <v>168</v>
      </c>
      <c r="V64" s="25">
        <v>22.65</v>
      </c>
      <c r="W64" s="25">
        <v>49</v>
      </c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</row>
    <row r="65" spans="1:83" ht="24" customHeight="1">
      <c r="A65" s="21" t="s">
        <v>646</v>
      </c>
      <c r="B65" s="21" t="s">
        <v>705</v>
      </c>
      <c r="C65" s="21" t="s">
        <v>679</v>
      </c>
      <c r="D65" s="21"/>
      <c r="E65" s="21" t="s">
        <v>208</v>
      </c>
      <c r="F65" s="21" t="s">
        <v>425</v>
      </c>
      <c r="G65" s="21" t="s">
        <v>425</v>
      </c>
      <c r="H65" s="21" t="s">
        <v>425</v>
      </c>
      <c r="I65" s="21" t="s">
        <v>425</v>
      </c>
      <c r="J65" s="21" t="s">
        <v>425</v>
      </c>
      <c r="K65" s="21" t="s">
        <v>425</v>
      </c>
      <c r="L65" s="25">
        <v>3.7</v>
      </c>
      <c r="M65" s="25">
        <v>12</v>
      </c>
      <c r="N65" s="25">
        <v>172.9</v>
      </c>
      <c r="O65" s="25">
        <v>173</v>
      </c>
      <c r="P65" s="25">
        <v>31.583333329999999</v>
      </c>
      <c r="Q65" s="25">
        <v>38</v>
      </c>
      <c r="R65" s="25">
        <v>4.5999999999999996</v>
      </c>
      <c r="S65" s="25">
        <v>15.3</v>
      </c>
      <c r="T65" s="25">
        <v>176.5</v>
      </c>
      <c r="U65" s="25">
        <v>177</v>
      </c>
      <c r="V65" s="25">
        <v>24.483333330000001</v>
      </c>
      <c r="W65" s="25">
        <v>31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</row>
    <row r="66" spans="1:83" ht="24" customHeight="1">
      <c r="A66" s="21"/>
      <c r="B66" s="21" t="s">
        <v>707</v>
      </c>
      <c r="C66" s="21" t="s">
        <v>673</v>
      </c>
      <c r="D66" s="21"/>
      <c r="E66" s="21" t="s">
        <v>208</v>
      </c>
      <c r="F66" s="21" t="s">
        <v>425</v>
      </c>
      <c r="G66" s="21" t="s">
        <v>425</v>
      </c>
      <c r="H66" s="21" t="s">
        <v>425</v>
      </c>
      <c r="I66" s="21" t="s">
        <v>425</v>
      </c>
      <c r="J66" s="21" t="s">
        <v>425</v>
      </c>
      <c r="K66" s="21" t="s">
        <v>425</v>
      </c>
      <c r="L66" s="25">
        <v>3.8</v>
      </c>
      <c r="M66" s="25">
        <v>9.3000000000000007</v>
      </c>
      <c r="N66" s="25">
        <v>207.1</v>
      </c>
      <c r="O66" s="25">
        <v>209</v>
      </c>
      <c r="P66" s="25">
        <v>40.733333330000001</v>
      </c>
      <c r="Q66" s="25">
        <v>49</v>
      </c>
      <c r="R66" s="25">
        <v>4.3</v>
      </c>
      <c r="S66" s="25">
        <v>9.3000000000000007</v>
      </c>
      <c r="T66" s="25">
        <v>206.6</v>
      </c>
      <c r="U66" s="25">
        <v>209</v>
      </c>
      <c r="V66" s="25">
        <v>24.6</v>
      </c>
      <c r="W66" s="25">
        <v>30</v>
      </c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</row>
    <row r="67" spans="1:83" ht="24" customHeight="1">
      <c r="A67" s="21"/>
      <c r="B67" s="21" t="s">
        <v>708</v>
      </c>
      <c r="C67" s="21" t="s">
        <v>673</v>
      </c>
      <c r="D67" s="21"/>
      <c r="E67" s="21" t="s">
        <v>208</v>
      </c>
      <c r="F67" s="21" t="s">
        <v>425</v>
      </c>
      <c r="G67" s="21" t="s">
        <v>425</v>
      </c>
      <c r="H67" s="21" t="s">
        <v>425</v>
      </c>
      <c r="I67" s="21" t="s">
        <v>425</v>
      </c>
      <c r="J67" s="21" t="s">
        <v>425</v>
      </c>
      <c r="K67" s="21" t="s">
        <v>425</v>
      </c>
      <c r="L67" s="25">
        <v>23.5</v>
      </c>
      <c r="M67" s="25">
        <v>23.5</v>
      </c>
      <c r="N67" s="25">
        <v>212</v>
      </c>
      <c r="O67" s="25">
        <v>212</v>
      </c>
      <c r="P67" s="25">
        <v>31.266666669999999</v>
      </c>
      <c r="Q67" s="25">
        <v>42</v>
      </c>
      <c r="R67" s="25">
        <v>4.5999999999999996</v>
      </c>
      <c r="S67" s="25">
        <v>12.4</v>
      </c>
      <c r="T67" s="25">
        <v>175.9</v>
      </c>
      <c r="U67" s="25">
        <v>209</v>
      </c>
      <c r="V67" s="25">
        <v>23.05</v>
      </c>
      <c r="W67" s="25">
        <v>36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</row>
    <row r="68" spans="1:83" ht="24" customHeight="1">
      <c r="A68" s="21" t="s">
        <v>642</v>
      </c>
      <c r="B68" s="21" t="s">
        <v>705</v>
      </c>
      <c r="C68" s="21" t="s">
        <v>679</v>
      </c>
      <c r="D68" s="21"/>
      <c r="E68" s="21" t="s">
        <v>208</v>
      </c>
      <c r="F68" s="21" t="s">
        <v>425</v>
      </c>
      <c r="G68" s="21" t="s">
        <v>425</v>
      </c>
      <c r="H68" s="21" t="s">
        <v>425</v>
      </c>
      <c r="I68" s="21" t="s">
        <v>425</v>
      </c>
      <c r="J68" s="21" t="s">
        <v>425</v>
      </c>
      <c r="K68" s="21" t="s">
        <v>425</v>
      </c>
      <c r="L68" s="25">
        <v>0.1</v>
      </c>
      <c r="M68" s="25">
        <v>3.1</v>
      </c>
      <c r="N68" s="25">
        <v>109.2</v>
      </c>
      <c r="O68" s="25">
        <v>110</v>
      </c>
      <c r="P68" s="25">
        <v>31.033333330000001</v>
      </c>
      <c r="Q68" s="25">
        <v>38</v>
      </c>
      <c r="R68" s="25">
        <v>0.1</v>
      </c>
      <c r="S68" s="25">
        <v>3.1</v>
      </c>
      <c r="T68" s="25">
        <v>93.7</v>
      </c>
      <c r="U68" s="25">
        <v>94</v>
      </c>
      <c r="V68" s="25">
        <v>23.766666669999999</v>
      </c>
      <c r="W68" s="25">
        <v>31</v>
      </c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</row>
    <row r="69" spans="1:83" ht="24" customHeight="1">
      <c r="A69" s="21"/>
      <c r="B69" s="21" t="s">
        <v>707</v>
      </c>
      <c r="C69" s="21" t="s">
        <v>673</v>
      </c>
      <c r="D69" s="21"/>
      <c r="E69" s="21" t="s">
        <v>208</v>
      </c>
      <c r="F69" s="21" t="s">
        <v>425</v>
      </c>
      <c r="G69" s="21" t="s">
        <v>425</v>
      </c>
      <c r="H69" s="21" t="s">
        <v>425</v>
      </c>
      <c r="I69" s="21" t="s">
        <v>425</v>
      </c>
      <c r="J69" s="21" t="s">
        <v>425</v>
      </c>
      <c r="K69" s="21" t="s">
        <v>425</v>
      </c>
      <c r="L69" s="25">
        <v>0.3</v>
      </c>
      <c r="M69" s="25">
        <v>3.1</v>
      </c>
      <c r="N69" s="25">
        <v>137.19999999999999</v>
      </c>
      <c r="O69" s="25">
        <v>138</v>
      </c>
      <c r="P69" s="25">
        <v>31.5</v>
      </c>
      <c r="Q69" s="25">
        <v>38</v>
      </c>
      <c r="R69" s="25">
        <v>1.8</v>
      </c>
      <c r="S69" s="25">
        <v>6.2</v>
      </c>
      <c r="T69" s="25">
        <v>109.1</v>
      </c>
      <c r="U69" s="25">
        <v>110</v>
      </c>
      <c r="V69" s="25">
        <v>18.850000000000001</v>
      </c>
      <c r="W69" s="25">
        <v>24</v>
      </c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</row>
    <row r="70" spans="1:83" ht="24" customHeight="1">
      <c r="A70" s="21"/>
      <c r="B70" s="21" t="s">
        <v>708</v>
      </c>
      <c r="C70" s="21" t="s">
        <v>673</v>
      </c>
      <c r="D70" s="21"/>
      <c r="E70" s="21" t="s">
        <v>208</v>
      </c>
      <c r="F70" s="21" t="s">
        <v>425</v>
      </c>
      <c r="G70" s="21" t="s">
        <v>425</v>
      </c>
      <c r="H70" s="21" t="s">
        <v>425</v>
      </c>
      <c r="I70" s="21" t="s">
        <v>425</v>
      </c>
      <c r="J70" s="21" t="s">
        <v>425</v>
      </c>
      <c r="K70" s="21" t="s">
        <v>425</v>
      </c>
      <c r="L70" s="25">
        <v>20.7</v>
      </c>
      <c r="M70" s="25">
        <v>54.5</v>
      </c>
      <c r="N70" s="25">
        <v>149</v>
      </c>
      <c r="O70" s="25">
        <v>158</v>
      </c>
      <c r="P70" s="25">
        <v>37.5</v>
      </c>
      <c r="Q70" s="25">
        <v>58</v>
      </c>
      <c r="R70" s="25">
        <v>14.9</v>
      </c>
      <c r="S70" s="25">
        <v>78.7</v>
      </c>
      <c r="T70" s="25">
        <v>152</v>
      </c>
      <c r="U70" s="25">
        <v>161</v>
      </c>
      <c r="V70" s="25">
        <v>27.583333329999999</v>
      </c>
      <c r="W70" s="25">
        <v>54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</row>
    <row r="71" spans="1:83" ht="24" customHeight="1">
      <c r="A71" s="21" t="s">
        <v>726</v>
      </c>
      <c r="B71" s="21" t="s">
        <v>705</v>
      </c>
      <c r="C71" s="21" t="s">
        <v>679</v>
      </c>
      <c r="D71" s="21"/>
      <c r="E71" s="21" t="s">
        <v>208</v>
      </c>
      <c r="F71" s="21" t="s">
        <v>425</v>
      </c>
      <c r="G71" s="21" t="s">
        <v>425</v>
      </c>
      <c r="H71" s="21" t="s">
        <v>425</v>
      </c>
      <c r="I71" s="21" t="s">
        <v>425</v>
      </c>
      <c r="J71" s="21" t="s">
        <v>425</v>
      </c>
      <c r="K71" s="21" t="s">
        <v>425</v>
      </c>
      <c r="L71" s="25">
        <v>0.1</v>
      </c>
      <c r="M71" s="25">
        <v>2.9</v>
      </c>
      <c r="N71" s="25">
        <v>87</v>
      </c>
      <c r="O71" s="25">
        <v>88</v>
      </c>
      <c r="P71" s="25">
        <v>31.616666670000001</v>
      </c>
      <c r="Q71" s="25">
        <v>37</v>
      </c>
      <c r="R71" s="25">
        <v>0.1</v>
      </c>
      <c r="S71" s="25">
        <v>3.1</v>
      </c>
      <c r="T71" s="25">
        <v>87</v>
      </c>
      <c r="U71" s="25">
        <v>87</v>
      </c>
      <c r="V71" s="25">
        <v>24.466666669999999</v>
      </c>
      <c r="W71" s="25">
        <v>30</v>
      </c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</row>
    <row r="72" spans="1:83" ht="24" customHeight="1">
      <c r="A72" s="21"/>
      <c r="B72" s="21" t="s">
        <v>707</v>
      </c>
      <c r="C72" s="21" t="s">
        <v>673</v>
      </c>
      <c r="D72" s="21"/>
      <c r="E72" s="21" t="s">
        <v>208</v>
      </c>
      <c r="F72" s="21" t="s">
        <v>425</v>
      </c>
      <c r="G72" s="21" t="s">
        <v>425</v>
      </c>
      <c r="H72" s="21" t="s">
        <v>425</v>
      </c>
      <c r="I72" s="21" t="s">
        <v>425</v>
      </c>
      <c r="J72" s="21" t="s">
        <v>425</v>
      </c>
      <c r="K72" s="21" t="s">
        <v>425</v>
      </c>
      <c r="L72" s="25">
        <v>0.4</v>
      </c>
      <c r="M72" s="25">
        <v>3.1</v>
      </c>
      <c r="N72" s="25">
        <v>101.8</v>
      </c>
      <c r="O72" s="25">
        <v>102</v>
      </c>
      <c r="P72" s="25">
        <v>31.18333333</v>
      </c>
      <c r="Q72" s="25">
        <v>38</v>
      </c>
      <c r="R72" s="25">
        <v>1.2</v>
      </c>
      <c r="S72" s="25">
        <v>6.2</v>
      </c>
      <c r="T72" s="25">
        <v>101.7</v>
      </c>
      <c r="U72" s="25">
        <v>103</v>
      </c>
      <c r="V72" s="25">
        <v>18.55</v>
      </c>
      <c r="W72" s="25">
        <v>23</v>
      </c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</row>
    <row r="73" spans="1:83" ht="24" customHeight="1">
      <c r="A73" s="21"/>
      <c r="B73" s="21" t="s">
        <v>708</v>
      </c>
      <c r="C73" s="21" t="s">
        <v>673</v>
      </c>
      <c r="D73" s="21"/>
      <c r="E73" s="21" t="s">
        <v>208</v>
      </c>
      <c r="F73" s="21" t="s">
        <v>425</v>
      </c>
      <c r="G73" s="21" t="s">
        <v>425</v>
      </c>
      <c r="H73" s="21" t="s">
        <v>425</v>
      </c>
      <c r="I73" s="21" t="s">
        <v>425</v>
      </c>
      <c r="J73" s="21" t="s">
        <v>425</v>
      </c>
      <c r="K73" s="21" t="s">
        <v>425</v>
      </c>
      <c r="L73" s="25">
        <v>12.4</v>
      </c>
      <c r="M73" s="25">
        <v>94.1</v>
      </c>
      <c r="N73" s="25">
        <v>132.5</v>
      </c>
      <c r="O73" s="25">
        <v>144</v>
      </c>
      <c r="P73" s="25">
        <v>37</v>
      </c>
      <c r="Q73" s="25">
        <v>37</v>
      </c>
      <c r="R73" s="25">
        <v>17.399999999999999</v>
      </c>
      <c r="S73" s="25">
        <v>147</v>
      </c>
      <c r="T73" s="25">
        <v>134.9</v>
      </c>
      <c r="U73" s="25">
        <v>150</v>
      </c>
      <c r="V73" s="25">
        <v>25.7</v>
      </c>
      <c r="W73" s="25">
        <v>50</v>
      </c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</row>
    <row r="74" spans="1:83" ht="2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29"/>
      <c r="Q74" s="2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</row>
    <row r="75" spans="1:83" ht="2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29"/>
      <c r="Q75" s="29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</row>
    <row r="76" spans="1:83" ht="2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29"/>
      <c r="Q76" s="29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</row>
    <row r="77" spans="1:83" ht="2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29"/>
      <c r="Q77" s="29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</row>
    <row r="78" spans="1:83" ht="2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29"/>
      <c r="Q78" s="2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</row>
    <row r="79" spans="1:83" ht="2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29"/>
      <c r="Q79" s="29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</row>
    <row r="80" spans="1:83" ht="2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29"/>
      <c r="Q80" s="29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</row>
    <row r="81" spans="1:83" ht="2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29"/>
      <c r="Q81" s="29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</row>
    <row r="82" spans="1:83" ht="2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29"/>
      <c r="Q82" s="2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</row>
    <row r="83" spans="1:83" ht="2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29"/>
      <c r="Q83" s="29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</row>
    <row r="84" spans="1:83" ht="2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29"/>
      <c r="Q84" s="29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</row>
    <row r="85" spans="1:83" ht="2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29"/>
      <c r="Q85" s="29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</row>
    <row r="86" spans="1:83" ht="2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29"/>
      <c r="Q86" s="2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</row>
    <row r="87" spans="1:83" ht="2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29"/>
      <c r="Q87" s="29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</row>
    <row r="88" spans="1:83" ht="2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29"/>
      <c r="Q88" s="29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</row>
    <row r="89" spans="1:83" ht="2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29"/>
      <c r="Q89" s="2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</row>
    <row r="90" spans="1:83" ht="2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29"/>
      <c r="Q90" s="29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</row>
    <row r="91" spans="1:83" ht="2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29"/>
      <c r="Q91" s="29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</row>
    <row r="92" spans="1:83" ht="2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29"/>
      <c r="Q92" s="29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</row>
    <row r="93" spans="1:83" ht="2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29"/>
      <c r="Q93" s="29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</row>
    <row r="94" spans="1:83" ht="2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9"/>
      <c r="Q94" s="2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</row>
    <row r="95" spans="1:83" ht="2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29"/>
      <c r="Q95" s="29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</row>
    <row r="96" spans="1:83" ht="2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29"/>
      <c r="Q96" s="29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</row>
    <row r="97" spans="1:83" ht="2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29"/>
      <c r="Q97" s="29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</row>
    <row r="98" spans="1:83" ht="2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29"/>
      <c r="Q98" s="2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</row>
    <row r="99" spans="1:83" ht="2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29"/>
      <c r="Q99" s="29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</row>
    <row r="100" spans="1:83" ht="2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29"/>
      <c r="Q100" s="29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</row>
    <row r="101" spans="1:83" ht="2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29"/>
      <c r="Q101" s="29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</row>
    <row r="102" spans="1:83" ht="2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29"/>
      <c r="Q102" s="2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</row>
    <row r="103" spans="1:83" ht="2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29"/>
      <c r="Q103" s="29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</row>
    <row r="104" spans="1:83" ht="2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29"/>
      <c r="Q104" s="29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</row>
    <row r="105" spans="1:83" ht="2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29"/>
      <c r="Q105" s="29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</row>
    <row r="106" spans="1:83" ht="2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29"/>
      <c r="Q106" s="2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</row>
    <row r="107" spans="1:83" ht="2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29"/>
      <c r="Q107" s="29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</row>
    <row r="108" spans="1:83" ht="2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29"/>
      <c r="Q108" s="2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</row>
    <row r="109" spans="1:83" ht="2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29"/>
      <c r="Q109" s="29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</row>
    <row r="110" spans="1:83" ht="2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29"/>
      <c r="Q110" s="29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</row>
    <row r="111" spans="1:83" ht="2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29"/>
      <c r="Q111" s="29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</row>
    <row r="112" spans="1:83" ht="2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29"/>
      <c r="Q112" s="29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</row>
    <row r="113" spans="1:83" ht="2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29"/>
      <c r="Q113" s="29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</row>
    <row r="114" spans="1:83" ht="2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29"/>
      <c r="Q114" s="2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</row>
    <row r="115" spans="1:83" ht="2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29"/>
      <c r="Q115" s="29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</row>
    <row r="116" spans="1:83" ht="2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29"/>
      <c r="Q116" s="29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</row>
    <row r="117" spans="1:83" ht="2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29"/>
      <c r="Q117" s="29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</row>
    <row r="118" spans="1:83" ht="2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29"/>
      <c r="Q118" s="2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</row>
    <row r="119" spans="1:83" ht="2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29"/>
      <c r="Q119" s="29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</row>
    <row r="120" spans="1:83" ht="2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29"/>
      <c r="Q120" s="29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</row>
    <row r="121" spans="1:83" ht="2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29"/>
      <c r="Q121" s="29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</row>
    <row r="122" spans="1:83" ht="2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29"/>
      <c r="Q122" s="29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</row>
    <row r="123" spans="1:83" ht="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29"/>
      <c r="Q123" s="29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</row>
    <row r="124" spans="1:83" ht="2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29"/>
      <c r="Q124" s="29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</row>
    <row r="125" spans="1:83" ht="2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29"/>
      <c r="Q125" s="29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</row>
    <row r="126" spans="1:83" ht="2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29"/>
      <c r="Q126" s="29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</row>
    <row r="127" spans="1:83" ht="2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29"/>
      <c r="Q127" s="29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</row>
    <row r="128" spans="1:83" ht="2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29"/>
      <c r="Q128" s="29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</row>
    <row r="129" spans="1:83" ht="2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29"/>
      <c r="Q129" s="29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</row>
    <row r="130" spans="1:83" ht="2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29"/>
      <c r="Q130" s="29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</row>
    <row r="131" spans="1:83" ht="2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29"/>
      <c r="Q131" s="29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</row>
    <row r="132" spans="1:83" ht="2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29"/>
      <c r="Q132" s="29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</row>
    <row r="133" spans="1:83" ht="2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29"/>
      <c r="Q133" s="29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</row>
    <row r="134" spans="1:83" ht="2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29"/>
      <c r="Q134" s="29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</row>
    <row r="135" spans="1:83" ht="2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29"/>
      <c r="Q135" s="29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</row>
    <row r="136" spans="1:83" ht="2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29"/>
      <c r="Q136" s="29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</row>
    <row r="137" spans="1:83" ht="2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29"/>
      <c r="Q137" s="29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</row>
    <row r="138" spans="1:83" ht="2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29"/>
      <c r="Q138" s="29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</row>
    <row r="139" spans="1:83" ht="2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29"/>
      <c r="Q139" s="29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</row>
    <row r="140" spans="1:83" ht="2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29"/>
      <c r="Q140" s="29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</row>
    <row r="141" spans="1:83" ht="2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29"/>
      <c r="Q141" s="29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</row>
    <row r="142" spans="1:83" ht="2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29"/>
      <c r="Q142" s="29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</row>
    <row r="143" spans="1:83" ht="2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29"/>
      <c r="Q143" s="29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</row>
    <row r="144" spans="1:83" ht="2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29"/>
      <c r="Q144" s="29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</row>
    <row r="145" spans="1:83" ht="2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29"/>
      <c r="Q145" s="29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</row>
    <row r="146" spans="1:83" ht="2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29"/>
      <c r="Q146" s="29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</row>
    <row r="147" spans="1:83" ht="2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29"/>
      <c r="Q147" s="29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</row>
    <row r="148" spans="1:83" ht="2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29"/>
      <c r="Q148" s="29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</row>
    <row r="149" spans="1:83" ht="2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29"/>
      <c r="Q149" s="29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</row>
    <row r="150" spans="1:83" ht="2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29"/>
      <c r="Q150" s="29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</row>
    <row r="151" spans="1:83" ht="2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29"/>
      <c r="Q151" s="29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</row>
    <row r="152" spans="1:83" ht="2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29"/>
      <c r="Q152" s="29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</row>
    <row r="153" spans="1:83" ht="2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29"/>
      <c r="Q153" s="29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</row>
    <row r="154" spans="1:83" ht="2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29"/>
      <c r="Q154" s="29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</row>
    <row r="155" spans="1:83" ht="2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29"/>
      <c r="Q155" s="29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</row>
    <row r="156" spans="1:83" ht="2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29"/>
      <c r="Q156" s="29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</row>
    <row r="157" spans="1:83" ht="2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29"/>
      <c r="Q157" s="29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</row>
    <row r="158" spans="1:83" ht="2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29"/>
      <c r="Q158" s="29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</row>
    <row r="159" spans="1:83" ht="2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29"/>
      <c r="Q159" s="29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</row>
    <row r="160" spans="1:83" ht="2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29"/>
      <c r="Q160" s="29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</row>
    <row r="161" spans="1:83" ht="2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29"/>
      <c r="Q161" s="29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</row>
    <row r="162" spans="1:83" ht="2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29"/>
      <c r="Q162" s="29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</row>
    <row r="163" spans="1:83" ht="2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29"/>
      <c r="Q163" s="29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</row>
    <row r="164" spans="1:83" ht="2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29"/>
      <c r="Q164" s="29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</row>
    <row r="165" spans="1:83" ht="2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29"/>
      <c r="Q165" s="29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</row>
    <row r="166" spans="1:83" ht="2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29"/>
      <c r="Q166" s="29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</row>
    <row r="167" spans="1:83" ht="2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29"/>
      <c r="Q167" s="29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</row>
    <row r="168" spans="1:83" ht="2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29"/>
      <c r="Q168" s="29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</row>
    <row r="169" spans="1:83" ht="2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29"/>
      <c r="Q169" s="29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</row>
    <row r="170" spans="1:83" ht="2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29"/>
      <c r="Q170" s="29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</row>
    <row r="171" spans="1:83" ht="2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29"/>
      <c r="Q171" s="29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</row>
    <row r="172" spans="1:83" ht="2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29"/>
      <c r="Q172" s="29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</row>
    <row r="173" spans="1:83" ht="2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29"/>
      <c r="Q173" s="29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</row>
    <row r="174" spans="1:83" ht="2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29"/>
      <c r="Q174" s="29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</row>
    <row r="175" spans="1:83" ht="2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29"/>
      <c r="Q175" s="29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</row>
    <row r="176" spans="1:83" ht="2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29"/>
      <c r="Q176" s="29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</row>
    <row r="177" spans="1:83" ht="2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29"/>
      <c r="Q177" s="29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</row>
    <row r="178" spans="1:83" ht="2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29"/>
      <c r="Q178" s="29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</row>
    <row r="179" spans="1:83" ht="2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29"/>
      <c r="Q179" s="29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</row>
    <row r="180" spans="1:83" ht="2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29"/>
      <c r="Q180" s="29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</row>
    <row r="181" spans="1:83" ht="2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29"/>
      <c r="Q181" s="29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</row>
    <row r="182" spans="1:83" ht="2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29"/>
      <c r="Q182" s="29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</row>
    <row r="183" spans="1:83" ht="2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29"/>
      <c r="Q183" s="29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</row>
    <row r="184" spans="1:83" ht="2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29"/>
      <c r="Q184" s="29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</row>
    <row r="185" spans="1:83" ht="2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29"/>
      <c r="Q185" s="29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</row>
    <row r="186" spans="1:83" ht="2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29"/>
      <c r="Q186" s="29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</row>
    <row r="187" spans="1:83" ht="2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29"/>
      <c r="Q187" s="29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</row>
    <row r="188" spans="1:83" ht="2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29"/>
      <c r="Q188" s="29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</row>
    <row r="189" spans="1:83" ht="2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29"/>
      <c r="Q189" s="29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</row>
    <row r="190" spans="1:83" ht="2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29"/>
      <c r="Q190" s="29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</row>
    <row r="191" spans="1:83" ht="2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29"/>
      <c r="Q191" s="29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</row>
    <row r="192" spans="1:83" ht="2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29"/>
      <c r="Q192" s="29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</row>
    <row r="193" spans="1:83" ht="2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29"/>
      <c r="Q193" s="29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</row>
    <row r="194" spans="1:83" ht="2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29"/>
      <c r="Q194" s="29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</row>
    <row r="195" spans="1:83" ht="2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29"/>
      <c r="Q195" s="29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</row>
    <row r="196" spans="1:83" ht="2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29"/>
      <c r="Q196" s="29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</row>
    <row r="197" spans="1:83" ht="2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29"/>
      <c r="Q197" s="29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</row>
    <row r="198" spans="1:83" ht="2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29"/>
      <c r="Q198" s="29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</row>
    <row r="199" spans="1:83" ht="2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29"/>
      <c r="Q199" s="29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</row>
  </sheetData>
  <sheetProtection formatCells="0" insertHyperlinks="0" autoFilter="0"/>
  <autoFilter ref="A2:CE73" xr:uid="{00000000-0009-0000-0000-000006000000}"/>
  <mergeCells count="3">
    <mergeCell ref="F1:K1"/>
    <mergeCell ref="L1:Q1"/>
    <mergeCell ref="R1:W1"/>
  </mergeCells>
  <phoneticPr fontId="4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99"/>
  <sheetViews>
    <sheetView workbookViewId="0">
      <selection sqref="A1:A2"/>
    </sheetView>
  </sheetViews>
  <sheetFormatPr baseColWidth="10" defaultColWidth="11" defaultRowHeight="16"/>
  <cols>
    <col min="1" max="1" width="10.83203125" customWidth="1"/>
    <col min="2" max="2" width="36.83203125" customWidth="1"/>
    <col min="3" max="6" width="11" hidden="1" customWidth="1"/>
    <col min="7" max="11" width="8.6640625" customWidth="1"/>
    <col min="12" max="12" width="9.1640625" customWidth="1"/>
    <col min="13" max="18" width="8.6640625" customWidth="1"/>
  </cols>
  <sheetData>
    <row r="1" spans="1:18">
      <c r="A1" s="182" t="s">
        <v>727</v>
      </c>
      <c r="B1" s="182" t="s">
        <v>728</v>
      </c>
      <c r="C1" s="181" t="s">
        <v>729</v>
      </c>
      <c r="D1" s="181"/>
      <c r="E1" s="181"/>
      <c r="F1" s="181"/>
      <c r="G1" s="181"/>
      <c r="H1" s="181"/>
      <c r="I1" s="181"/>
      <c r="J1" s="181"/>
      <c r="K1" s="181"/>
      <c r="L1" s="183" t="s">
        <v>730</v>
      </c>
      <c r="M1" s="13"/>
      <c r="N1" s="13"/>
      <c r="O1" s="13"/>
      <c r="P1" s="13"/>
      <c r="Q1" s="13"/>
      <c r="R1" s="13"/>
    </row>
    <row r="2" spans="1:18">
      <c r="A2" s="182"/>
      <c r="B2" s="182"/>
      <c r="C2" s="8" t="s">
        <v>570</v>
      </c>
      <c r="D2" s="9" t="s">
        <v>140</v>
      </c>
      <c r="E2" s="9" t="s">
        <v>141</v>
      </c>
      <c r="F2" s="9" t="s">
        <v>142</v>
      </c>
      <c r="G2" s="9" t="s">
        <v>143</v>
      </c>
      <c r="H2" s="9" t="s">
        <v>144</v>
      </c>
      <c r="I2" s="9" t="s">
        <v>145</v>
      </c>
      <c r="J2" s="9" t="s">
        <v>731</v>
      </c>
      <c r="K2" s="9" t="s">
        <v>732</v>
      </c>
      <c r="L2" s="183"/>
      <c r="M2" s="13"/>
      <c r="N2" s="13"/>
      <c r="O2" s="13"/>
      <c r="P2" s="13"/>
      <c r="Q2" s="13"/>
      <c r="R2" s="13"/>
    </row>
    <row r="3" spans="1:18" ht="12" customHeight="1">
      <c r="A3" s="10" t="s">
        <v>733</v>
      </c>
      <c r="B3" s="4" t="s">
        <v>734</v>
      </c>
      <c r="C3" s="11"/>
      <c r="D3" s="11"/>
      <c r="E3" s="11"/>
      <c r="F3" s="11"/>
      <c r="G3" s="4" t="s">
        <v>735</v>
      </c>
      <c r="H3" s="4" t="s">
        <v>735</v>
      </c>
      <c r="I3" s="4" t="s">
        <v>735</v>
      </c>
      <c r="J3" s="11"/>
      <c r="K3" s="11"/>
      <c r="L3" s="12"/>
      <c r="M3" s="13"/>
      <c r="N3" s="13"/>
      <c r="O3" s="13"/>
      <c r="P3" s="13"/>
      <c r="Q3" s="13"/>
      <c r="R3" s="13"/>
    </row>
    <row r="4" spans="1:18">
      <c r="A4" s="10"/>
      <c r="B4" s="4" t="s">
        <v>736</v>
      </c>
      <c r="C4" s="11"/>
      <c r="D4" s="11"/>
      <c r="E4" s="11"/>
      <c r="F4" s="11"/>
      <c r="G4" s="4" t="s">
        <v>737</v>
      </c>
      <c r="H4" s="4" t="s">
        <v>737</v>
      </c>
      <c r="I4" s="4" t="s">
        <v>737</v>
      </c>
      <c r="J4" s="11"/>
      <c r="K4" s="11"/>
      <c r="L4" s="12"/>
      <c r="M4" s="13"/>
      <c r="N4" s="13"/>
      <c r="O4" s="13"/>
      <c r="P4" s="13"/>
      <c r="Q4" s="13"/>
      <c r="R4" s="13"/>
    </row>
    <row r="5" spans="1:18">
      <c r="A5" s="10"/>
      <c r="B5" s="4" t="s">
        <v>738</v>
      </c>
      <c r="C5" s="11"/>
      <c r="D5" s="11"/>
      <c r="E5" s="11"/>
      <c r="F5" s="11"/>
      <c r="G5" s="4" t="s">
        <v>739</v>
      </c>
      <c r="H5" s="4" t="s">
        <v>739</v>
      </c>
      <c r="I5" s="4" t="s">
        <v>739</v>
      </c>
      <c r="J5" s="11"/>
      <c r="K5" s="11"/>
      <c r="L5" s="12"/>
      <c r="M5" s="13"/>
      <c r="N5" s="13"/>
      <c r="O5" s="13"/>
      <c r="P5" s="13"/>
      <c r="Q5" s="13"/>
      <c r="R5" s="13"/>
    </row>
    <row r="6" spans="1:18">
      <c r="A6" s="10"/>
      <c r="B6" s="4" t="s">
        <v>740</v>
      </c>
      <c r="C6" s="11"/>
      <c r="D6" s="11"/>
      <c r="E6" s="11"/>
      <c r="F6" s="11"/>
      <c r="G6" s="4" t="s">
        <v>741</v>
      </c>
      <c r="H6" s="4" t="s">
        <v>742</v>
      </c>
      <c r="I6" s="4" t="s">
        <v>743</v>
      </c>
      <c r="J6" s="11"/>
      <c r="K6" s="11"/>
      <c r="L6" s="12"/>
      <c r="M6" s="13"/>
      <c r="N6" s="13"/>
      <c r="O6" s="13"/>
      <c r="P6" s="13"/>
      <c r="Q6" s="13"/>
      <c r="R6" s="13"/>
    </row>
    <row r="7" spans="1:18">
      <c r="A7" s="10"/>
      <c r="B7" s="4" t="s">
        <v>744</v>
      </c>
      <c r="C7" s="11"/>
      <c r="D7" s="11"/>
      <c r="E7" s="11"/>
      <c r="F7" s="11"/>
      <c r="G7" s="4" t="s">
        <v>745</v>
      </c>
      <c r="H7" s="4" t="s">
        <v>746</v>
      </c>
      <c r="I7" s="4" t="s">
        <v>746</v>
      </c>
      <c r="J7" s="11"/>
      <c r="K7" s="11"/>
      <c r="L7" s="12"/>
      <c r="M7" s="13"/>
      <c r="N7" s="13"/>
      <c r="O7" s="13"/>
      <c r="P7" s="13"/>
      <c r="Q7" s="13"/>
      <c r="R7" s="13"/>
    </row>
    <row r="8" spans="1:18">
      <c r="A8" s="10"/>
      <c r="B8" s="4" t="s">
        <v>747</v>
      </c>
      <c r="C8" s="11"/>
      <c r="D8" s="11"/>
      <c r="E8" s="11"/>
      <c r="F8" s="11"/>
      <c r="G8" s="4" t="s">
        <v>748</v>
      </c>
      <c r="H8" s="4" t="s">
        <v>749</v>
      </c>
      <c r="I8" s="4" t="s">
        <v>749</v>
      </c>
      <c r="J8" s="11"/>
      <c r="K8" s="11"/>
      <c r="L8" s="12"/>
      <c r="M8" s="13"/>
      <c r="N8" s="13"/>
      <c r="O8" s="13"/>
      <c r="P8" s="13"/>
      <c r="Q8" s="13"/>
      <c r="R8" s="13"/>
    </row>
    <row r="9" spans="1:18">
      <c r="A9" s="10"/>
      <c r="B9" s="4" t="s">
        <v>750</v>
      </c>
      <c r="C9" s="11"/>
      <c r="D9" s="11"/>
      <c r="E9" s="11"/>
      <c r="F9" s="11"/>
      <c r="G9" s="4" t="s">
        <v>751</v>
      </c>
      <c r="H9" s="4" t="s">
        <v>751</v>
      </c>
      <c r="I9" s="4" t="s">
        <v>751</v>
      </c>
      <c r="J9" s="11"/>
      <c r="K9" s="11"/>
      <c r="L9" s="12"/>
      <c r="M9" s="13"/>
      <c r="N9" s="13"/>
      <c r="O9" s="13"/>
      <c r="P9" s="13"/>
      <c r="Q9" s="13"/>
      <c r="R9" s="13"/>
    </row>
    <row r="10" spans="1:18">
      <c r="A10" s="10"/>
      <c r="B10" s="4" t="s">
        <v>752</v>
      </c>
      <c r="C10" s="11"/>
      <c r="D10" s="11"/>
      <c r="E10" s="11"/>
      <c r="F10" s="11"/>
      <c r="G10" s="4" t="s">
        <v>753</v>
      </c>
      <c r="H10" s="4" t="s">
        <v>753</v>
      </c>
      <c r="I10" s="4" t="s">
        <v>753</v>
      </c>
      <c r="J10" s="11"/>
      <c r="K10" s="11"/>
      <c r="L10" s="12"/>
      <c r="M10" s="13"/>
      <c r="N10" s="13"/>
      <c r="O10" s="13"/>
      <c r="P10" s="13"/>
      <c r="Q10" s="13"/>
      <c r="R10" s="13"/>
    </row>
    <row r="11" spans="1:18">
      <c r="A11" s="10"/>
      <c r="B11" s="4" t="s">
        <v>754</v>
      </c>
      <c r="C11" s="11"/>
      <c r="D11" s="11"/>
      <c r="E11" s="11"/>
      <c r="F11" s="11"/>
      <c r="G11" s="4" t="s">
        <v>755</v>
      </c>
      <c r="H11" s="4" t="s">
        <v>755</v>
      </c>
      <c r="I11" s="4" t="s">
        <v>755</v>
      </c>
      <c r="J11" s="11"/>
      <c r="K11" s="11"/>
      <c r="L11" s="12"/>
      <c r="M11" s="13"/>
      <c r="N11" s="13"/>
      <c r="O11" s="13"/>
      <c r="P11" s="13"/>
      <c r="Q11" s="13"/>
      <c r="R11" s="13"/>
    </row>
    <row r="12" spans="1:18">
      <c r="A12" s="10"/>
      <c r="B12" s="4" t="s">
        <v>756</v>
      </c>
      <c r="C12" s="11"/>
      <c r="D12" s="11"/>
      <c r="E12" s="11"/>
      <c r="F12" s="11"/>
      <c r="G12" s="4" t="s">
        <v>757</v>
      </c>
      <c r="H12" s="4" t="s">
        <v>757</v>
      </c>
      <c r="I12" s="4" t="s">
        <v>757</v>
      </c>
      <c r="J12" s="11"/>
      <c r="K12" s="11"/>
      <c r="L12" s="12"/>
      <c r="M12" s="13"/>
      <c r="N12" s="13"/>
      <c r="O12" s="13"/>
      <c r="P12" s="13"/>
      <c r="Q12" s="13"/>
      <c r="R12" s="13"/>
    </row>
    <row r="13" spans="1:18">
      <c r="A13" s="10"/>
      <c r="B13" s="4" t="s">
        <v>758</v>
      </c>
      <c r="C13" s="11"/>
      <c r="D13" s="11"/>
      <c r="E13" s="11"/>
      <c r="F13" s="11"/>
      <c r="G13" s="4" t="s">
        <v>759</v>
      </c>
      <c r="H13" s="4" t="s">
        <v>759</v>
      </c>
      <c r="I13" s="4" t="s">
        <v>759</v>
      </c>
      <c r="J13" s="11"/>
      <c r="K13" s="11"/>
      <c r="L13" s="12"/>
      <c r="M13" s="13"/>
      <c r="N13" s="13"/>
      <c r="O13" s="13"/>
      <c r="P13" s="13"/>
      <c r="Q13" s="13"/>
      <c r="R13" s="13"/>
    </row>
    <row r="14" spans="1:18">
      <c r="A14" s="10"/>
      <c r="B14" s="4" t="s">
        <v>760</v>
      </c>
      <c r="C14" s="11"/>
      <c r="D14" s="11"/>
      <c r="E14" s="11"/>
      <c r="F14" s="11"/>
      <c r="G14" s="4" t="s">
        <v>761</v>
      </c>
      <c r="H14" s="4" t="s">
        <v>761</v>
      </c>
      <c r="I14" s="4" t="s">
        <v>761</v>
      </c>
      <c r="J14" s="11"/>
      <c r="K14" s="11"/>
      <c r="L14" s="12"/>
      <c r="M14" s="13"/>
      <c r="N14" s="13"/>
      <c r="O14" s="13"/>
      <c r="P14" s="13"/>
      <c r="Q14" s="13"/>
      <c r="R14" s="13"/>
    </row>
    <row r="15" spans="1:18">
      <c r="A15" s="10"/>
      <c r="B15" s="4" t="s">
        <v>762</v>
      </c>
      <c r="C15" s="11"/>
      <c r="D15" s="11"/>
      <c r="E15" s="11"/>
      <c r="F15" s="11"/>
      <c r="G15" s="4" t="s">
        <v>763</v>
      </c>
      <c r="H15" s="4" t="s">
        <v>763</v>
      </c>
      <c r="I15" s="4" t="s">
        <v>763</v>
      </c>
      <c r="J15" s="11"/>
      <c r="K15" s="11"/>
      <c r="L15" s="12"/>
      <c r="M15" s="13"/>
      <c r="N15" s="13"/>
      <c r="O15" s="13"/>
      <c r="P15" s="13"/>
      <c r="Q15" s="13"/>
      <c r="R15" s="13"/>
    </row>
    <row r="16" spans="1:18">
      <c r="A16" s="10"/>
      <c r="B16" s="4" t="s">
        <v>764</v>
      </c>
      <c r="C16" s="11"/>
      <c r="D16" s="11"/>
      <c r="E16" s="11"/>
      <c r="F16" s="11"/>
      <c r="G16" s="4" t="s">
        <v>765</v>
      </c>
      <c r="H16" s="4" t="s">
        <v>765</v>
      </c>
      <c r="I16" s="4" t="s">
        <v>765</v>
      </c>
      <c r="J16" s="11"/>
      <c r="K16" s="11"/>
      <c r="L16" s="12"/>
      <c r="M16" s="13"/>
      <c r="N16" s="13"/>
      <c r="O16" s="13"/>
      <c r="P16" s="13"/>
      <c r="Q16" s="13"/>
      <c r="R16" s="13"/>
    </row>
    <row r="17" spans="1:18">
      <c r="A17" s="10"/>
      <c r="B17" s="4" t="s">
        <v>766</v>
      </c>
      <c r="C17" s="11"/>
      <c r="D17" s="11"/>
      <c r="E17" s="11"/>
      <c r="F17" s="11"/>
      <c r="G17" s="4" t="s">
        <v>767</v>
      </c>
      <c r="H17" s="4" t="s">
        <v>767</v>
      </c>
      <c r="I17" s="4" t="s">
        <v>767</v>
      </c>
      <c r="J17" s="11"/>
      <c r="K17" s="11"/>
      <c r="L17" s="12"/>
      <c r="M17" s="13"/>
      <c r="N17" s="13"/>
      <c r="O17" s="13"/>
      <c r="P17" s="13"/>
      <c r="Q17" s="13"/>
      <c r="R17" s="13"/>
    </row>
    <row r="18" spans="1:18">
      <c r="A18" s="10"/>
      <c r="B18" s="4" t="s">
        <v>768</v>
      </c>
      <c r="C18" s="11"/>
      <c r="D18" s="11"/>
      <c r="E18" s="11"/>
      <c r="F18" s="11"/>
      <c r="G18" s="4" t="s">
        <v>737</v>
      </c>
      <c r="H18" s="4" t="s">
        <v>737</v>
      </c>
      <c r="I18" s="4" t="s">
        <v>737</v>
      </c>
      <c r="J18" s="11"/>
      <c r="K18" s="11"/>
      <c r="L18" s="12"/>
      <c r="M18" s="13"/>
      <c r="N18" s="13"/>
      <c r="O18" s="13"/>
      <c r="P18" s="13"/>
      <c r="Q18" s="13"/>
      <c r="R18" s="13"/>
    </row>
    <row r="19" spans="1:18">
      <c r="A19" s="10"/>
      <c r="B19" s="4" t="s">
        <v>769</v>
      </c>
      <c r="C19" s="11"/>
      <c r="D19" s="11"/>
      <c r="E19" s="11"/>
      <c r="F19" s="11"/>
      <c r="G19" s="4" t="s">
        <v>770</v>
      </c>
      <c r="H19" s="4" t="s">
        <v>770</v>
      </c>
      <c r="I19" s="4" t="s">
        <v>770</v>
      </c>
      <c r="J19" s="11"/>
      <c r="K19" s="11"/>
      <c r="L19" s="12"/>
      <c r="M19" s="13"/>
      <c r="N19" s="13"/>
      <c r="O19" s="13"/>
      <c r="P19" s="13"/>
      <c r="Q19" s="13"/>
      <c r="R19" s="13"/>
    </row>
    <row r="20" spans="1:18">
      <c r="A20" s="10"/>
      <c r="B20" s="4" t="s">
        <v>771</v>
      </c>
      <c r="C20" s="11"/>
      <c r="D20" s="11"/>
      <c r="E20" s="11"/>
      <c r="F20" s="11"/>
      <c r="G20" s="4" t="s">
        <v>746</v>
      </c>
      <c r="H20" s="4" t="s">
        <v>746</v>
      </c>
      <c r="I20" s="4" t="s">
        <v>746</v>
      </c>
      <c r="J20" s="11"/>
      <c r="K20" s="11"/>
      <c r="L20" s="12"/>
      <c r="M20" s="13"/>
      <c r="N20" s="13"/>
      <c r="O20" s="13"/>
      <c r="P20" s="13"/>
      <c r="Q20" s="13"/>
      <c r="R20" s="13"/>
    </row>
    <row r="21" spans="1:18">
      <c r="A21" s="10"/>
      <c r="B21" s="4" t="s">
        <v>772</v>
      </c>
      <c r="C21" s="11"/>
      <c r="D21" s="11"/>
      <c r="E21" s="11"/>
      <c r="F21" s="11"/>
      <c r="G21" s="4" t="s">
        <v>773</v>
      </c>
      <c r="H21" s="4" t="s">
        <v>773</v>
      </c>
      <c r="I21" s="4" t="s">
        <v>773</v>
      </c>
      <c r="J21" s="11"/>
      <c r="K21" s="11"/>
      <c r="L21" s="12"/>
      <c r="M21" s="13"/>
      <c r="N21" s="13"/>
      <c r="O21" s="13"/>
      <c r="P21" s="13"/>
      <c r="Q21" s="13"/>
      <c r="R21" s="13"/>
    </row>
    <row r="22" spans="1:18">
      <c r="A22" s="10"/>
      <c r="B22" s="4" t="s">
        <v>774</v>
      </c>
      <c r="C22" s="11"/>
      <c r="D22" s="11"/>
      <c r="E22" s="11"/>
      <c r="F22" s="11"/>
      <c r="G22" s="4" t="s">
        <v>773</v>
      </c>
      <c r="H22" s="4" t="s">
        <v>773</v>
      </c>
      <c r="I22" s="4" t="s">
        <v>773</v>
      </c>
      <c r="J22" s="11"/>
      <c r="K22" s="11"/>
      <c r="L22" s="12"/>
      <c r="M22" s="13"/>
      <c r="N22" s="13"/>
      <c r="O22" s="13"/>
      <c r="P22" s="13"/>
      <c r="Q22" s="13"/>
      <c r="R22" s="13"/>
    </row>
    <row r="23" spans="1:18">
      <c r="A23" s="10"/>
      <c r="B23" s="4" t="s">
        <v>775</v>
      </c>
      <c r="C23" s="11"/>
      <c r="D23" s="11"/>
      <c r="E23" s="11"/>
      <c r="F23" s="11"/>
      <c r="G23" s="4" t="s">
        <v>776</v>
      </c>
      <c r="H23" s="4" t="s">
        <v>776</v>
      </c>
      <c r="I23" s="4" t="s">
        <v>776</v>
      </c>
      <c r="J23" s="11"/>
      <c r="K23" s="11"/>
      <c r="L23" s="12"/>
      <c r="M23" s="13"/>
      <c r="N23" s="13"/>
      <c r="O23" s="13"/>
      <c r="P23" s="13"/>
      <c r="Q23" s="13"/>
      <c r="R23" s="13"/>
    </row>
    <row r="24" spans="1:18">
      <c r="A24" s="10"/>
      <c r="B24" s="4" t="s">
        <v>777</v>
      </c>
      <c r="C24" s="11"/>
      <c r="D24" s="11"/>
      <c r="E24" s="11"/>
      <c r="F24" s="11"/>
      <c r="G24" s="4" t="s">
        <v>778</v>
      </c>
      <c r="H24" s="4" t="s">
        <v>778</v>
      </c>
      <c r="I24" s="4" t="s">
        <v>778</v>
      </c>
      <c r="J24" s="11"/>
      <c r="K24" s="11"/>
      <c r="L24" s="12"/>
      <c r="M24" s="13"/>
      <c r="N24" s="13"/>
      <c r="O24" s="13"/>
      <c r="P24" s="13"/>
      <c r="Q24" s="13"/>
      <c r="R24" s="13"/>
    </row>
    <row r="25" spans="1:18">
      <c r="A25" s="10"/>
      <c r="B25" s="4" t="s">
        <v>779</v>
      </c>
      <c r="C25" s="11"/>
      <c r="D25" s="11"/>
      <c r="E25" s="11"/>
      <c r="F25" s="11"/>
      <c r="G25" s="4" t="s">
        <v>735</v>
      </c>
      <c r="H25" s="4" t="s">
        <v>735</v>
      </c>
      <c r="I25" s="4" t="s">
        <v>735</v>
      </c>
      <c r="J25" s="11"/>
      <c r="K25" s="11"/>
      <c r="L25" s="12"/>
      <c r="M25" s="13"/>
      <c r="N25" s="13"/>
      <c r="O25" s="13"/>
      <c r="P25" s="13"/>
      <c r="Q25" s="13"/>
      <c r="R25" s="13"/>
    </row>
    <row r="26" spans="1:18">
      <c r="A26" s="10"/>
      <c r="B26" s="4" t="s">
        <v>780</v>
      </c>
      <c r="C26" s="11"/>
      <c r="D26" s="11"/>
      <c r="E26" s="11"/>
      <c r="F26" s="11"/>
      <c r="G26" s="4" t="s">
        <v>781</v>
      </c>
      <c r="H26" s="4" t="s">
        <v>781</v>
      </c>
      <c r="I26" s="4" t="s">
        <v>781</v>
      </c>
      <c r="J26" s="11"/>
      <c r="K26" s="11"/>
      <c r="L26" s="12"/>
      <c r="M26" s="13"/>
      <c r="N26" s="13"/>
      <c r="O26" s="13"/>
      <c r="P26" s="13"/>
      <c r="Q26" s="13"/>
      <c r="R26" s="13"/>
    </row>
    <row r="27" spans="1:18">
      <c r="A27" s="10"/>
      <c r="B27" s="4" t="s">
        <v>782</v>
      </c>
      <c r="C27" s="11"/>
      <c r="D27" s="11"/>
      <c r="E27" s="11"/>
      <c r="F27" s="11"/>
      <c r="G27" s="4" t="s">
        <v>783</v>
      </c>
      <c r="H27" s="4" t="s">
        <v>783</v>
      </c>
      <c r="I27" s="4" t="s">
        <v>783</v>
      </c>
      <c r="J27" s="11"/>
      <c r="K27" s="11"/>
      <c r="L27" s="12"/>
      <c r="M27" s="13"/>
      <c r="N27" s="13"/>
      <c r="O27" s="13"/>
      <c r="P27" s="13"/>
      <c r="Q27" s="13"/>
      <c r="R27" s="13"/>
    </row>
    <row r="28" spans="1:18">
      <c r="A28" s="10"/>
      <c r="B28" s="4" t="s">
        <v>784</v>
      </c>
      <c r="C28" s="11"/>
      <c r="D28" s="11"/>
      <c r="E28" s="11"/>
      <c r="F28" s="11"/>
      <c r="G28" s="4" t="s">
        <v>783</v>
      </c>
      <c r="H28" s="4" t="s">
        <v>783</v>
      </c>
      <c r="I28" s="4" t="s">
        <v>783</v>
      </c>
      <c r="J28" s="11"/>
      <c r="K28" s="11"/>
      <c r="L28" s="12"/>
      <c r="M28" s="13"/>
      <c r="N28" s="13"/>
      <c r="O28" s="13"/>
      <c r="P28" s="13"/>
      <c r="Q28" s="13"/>
      <c r="R28" s="13"/>
    </row>
    <row r="29" spans="1:18">
      <c r="A29" s="10"/>
      <c r="B29" s="4" t="s">
        <v>785</v>
      </c>
      <c r="C29" s="11"/>
      <c r="D29" s="11"/>
      <c r="E29" s="11"/>
      <c r="F29" s="11"/>
      <c r="G29" s="4" t="s">
        <v>786</v>
      </c>
      <c r="H29" s="4" t="s">
        <v>786</v>
      </c>
      <c r="I29" s="4" t="s">
        <v>786</v>
      </c>
      <c r="J29" s="11"/>
      <c r="K29" s="11"/>
      <c r="L29" s="12"/>
      <c r="M29" s="13"/>
      <c r="N29" s="13"/>
      <c r="O29" s="13"/>
      <c r="P29" s="13"/>
      <c r="Q29" s="13"/>
      <c r="R29" s="13"/>
    </row>
    <row r="30" spans="1:18">
      <c r="A30" s="10"/>
      <c r="B30" s="4" t="s">
        <v>787</v>
      </c>
      <c r="C30" s="11"/>
      <c r="D30" s="11"/>
      <c r="E30" s="11"/>
      <c r="F30" s="11"/>
      <c r="G30" s="4" t="s">
        <v>788</v>
      </c>
      <c r="H30" s="4" t="s">
        <v>788</v>
      </c>
      <c r="I30" s="4" t="s">
        <v>788</v>
      </c>
      <c r="J30" s="11"/>
      <c r="K30" s="11"/>
      <c r="L30" s="12"/>
      <c r="M30" s="13"/>
      <c r="N30" s="13"/>
      <c r="O30" s="13"/>
      <c r="P30" s="13"/>
      <c r="Q30" s="13"/>
      <c r="R30" s="13"/>
    </row>
    <row r="31" spans="1:18">
      <c r="A31" s="10"/>
      <c r="B31" s="4" t="s">
        <v>789</v>
      </c>
      <c r="C31" s="11"/>
      <c r="D31" s="11"/>
      <c r="E31" s="11"/>
      <c r="F31" s="11"/>
      <c r="G31" s="4" t="s">
        <v>788</v>
      </c>
      <c r="H31" s="4" t="s">
        <v>788</v>
      </c>
      <c r="I31" s="4" t="s">
        <v>788</v>
      </c>
      <c r="J31" s="11"/>
      <c r="K31" s="11"/>
      <c r="L31" s="12"/>
      <c r="M31" s="13"/>
      <c r="N31" s="13"/>
      <c r="O31" s="13"/>
      <c r="P31" s="13"/>
      <c r="Q31" s="13"/>
      <c r="R31" s="13"/>
    </row>
    <row r="32" spans="1:18">
      <c r="A32" s="10"/>
      <c r="B32" s="4" t="s">
        <v>790</v>
      </c>
      <c r="C32" s="11"/>
      <c r="D32" s="11"/>
      <c r="E32" s="11"/>
      <c r="F32" s="11"/>
      <c r="G32" s="4" t="s">
        <v>783</v>
      </c>
      <c r="H32" s="4" t="s">
        <v>783</v>
      </c>
      <c r="I32" s="4" t="s">
        <v>783</v>
      </c>
      <c r="J32" s="11"/>
      <c r="K32" s="11"/>
      <c r="L32" s="12"/>
      <c r="M32" s="13"/>
      <c r="N32" s="13"/>
      <c r="O32" s="13"/>
      <c r="P32" s="13"/>
      <c r="Q32" s="13"/>
      <c r="R32" s="13"/>
    </row>
    <row r="33" spans="1:18">
      <c r="A33" s="10"/>
      <c r="B33" s="4" t="s">
        <v>791</v>
      </c>
      <c r="C33" s="11"/>
      <c r="D33" s="11"/>
      <c r="E33" s="11"/>
      <c r="F33" s="11"/>
      <c r="G33" s="4" t="s">
        <v>792</v>
      </c>
      <c r="H33" s="4" t="s">
        <v>792</v>
      </c>
      <c r="I33" s="4" t="s">
        <v>792</v>
      </c>
      <c r="J33" s="11"/>
      <c r="K33" s="11"/>
      <c r="L33" s="12"/>
      <c r="M33" s="13"/>
      <c r="N33" s="13"/>
      <c r="O33" s="13"/>
      <c r="P33" s="13"/>
      <c r="Q33" s="13"/>
      <c r="R33" s="13"/>
    </row>
    <row r="34" spans="1:18">
      <c r="A34" s="10"/>
      <c r="B34" s="4" t="s">
        <v>793</v>
      </c>
      <c r="C34" s="11"/>
      <c r="D34" s="11"/>
      <c r="E34" s="11"/>
      <c r="F34" s="11"/>
      <c r="G34" s="4" t="s">
        <v>794</v>
      </c>
      <c r="H34" s="4" t="s">
        <v>794</v>
      </c>
      <c r="I34" s="4" t="s">
        <v>794</v>
      </c>
      <c r="J34" s="11"/>
      <c r="K34" s="11"/>
      <c r="L34" s="12"/>
      <c r="M34" s="13"/>
      <c r="N34" s="13"/>
      <c r="O34" s="13"/>
      <c r="P34" s="13"/>
      <c r="Q34" s="13"/>
      <c r="R34" s="13"/>
    </row>
    <row r="35" spans="1:18">
      <c r="A35" s="10"/>
      <c r="B35" s="4" t="s">
        <v>795</v>
      </c>
      <c r="C35" s="11"/>
      <c r="D35" s="11"/>
      <c r="E35" s="11"/>
      <c r="F35" s="11"/>
      <c r="G35" s="4" t="s">
        <v>796</v>
      </c>
      <c r="H35" s="4" t="s">
        <v>796</v>
      </c>
      <c r="I35" s="4" t="s">
        <v>796</v>
      </c>
      <c r="J35" s="11"/>
      <c r="K35" s="11"/>
      <c r="L35" s="12"/>
      <c r="M35" s="13"/>
      <c r="N35" s="13"/>
      <c r="O35" s="13"/>
      <c r="P35" s="13"/>
      <c r="Q35" s="13"/>
      <c r="R35" s="13"/>
    </row>
    <row r="36" spans="1:18">
      <c r="A36" s="10"/>
      <c r="B36" s="4" t="s">
        <v>797</v>
      </c>
      <c r="C36" s="11"/>
      <c r="D36" s="11"/>
      <c r="E36" s="11"/>
      <c r="F36" s="11"/>
      <c r="G36" s="4" t="s">
        <v>735</v>
      </c>
      <c r="H36" s="4" t="s">
        <v>735</v>
      </c>
      <c r="I36" s="4" t="s">
        <v>735</v>
      </c>
      <c r="J36" s="11"/>
      <c r="K36" s="11"/>
      <c r="L36" s="12"/>
      <c r="M36" s="13"/>
      <c r="N36" s="13"/>
      <c r="O36" s="13"/>
      <c r="P36" s="13"/>
      <c r="Q36" s="13"/>
      <c r="R36" s="13"/>
    </row>
    <row r="37" spans="1:18">
      <c r="A37" s="10"/>
      <c r="B37" s="4" t="s">
        <v>798</v>
      </c>
      <c r="C37" s="11"/>
      <c r="D37" s="11"/>
      <c r="E37" s="11"/>
      <c r="F37" s="11"/>
      <c r="G37" s="4" t="s">
        <v>737</v>
      </c>
      <c r="H37" s="4" t="s">
        <v>737</v>
      </c>
      <c r="I37" s="4" t="s">
        <v>737</v>
      </c>
      <c r="J37" s="11"/>
      <c r="K37" s="11"/>
      <c r="L37" s="12"/>
      <c r="M37" s="13"/>
      <c r="N37" s="13"/>
      <c r="O37" s="13"/>
      <c r="P37" s="13"/>
      <c r="Q37" s="13"/>
      <c r="R37" s="13"/>
    </row>
    <row r="38" spans="1:18">
      <c r="A38" s="10"/>
      <c r="B38" s="4" t="s">
        <v>799</v>
      </c>
      <c r="C38" s="11"/>
      <c r="D38" s="11"/>
      <c r="E38" s="11"/>
      <c r="F38" s="11"/>
      <c r="G38" s="4" t="s">
        <v>800</v>
      </c>
      <c r="H38" s="4" t="s">
        <v>800</v>
      </c>
      <c r="I38" s="4" t="s">
        <v>800</v>
      </c>
      <c r="J38" s="11"/>
      <c r="K38" s="11"/>
      <c r="L38" s="12"/>
      <c r="M38" s="13"/>
      <c r="N38" s="13"/>
      <c r="O38" s="13"/>
      <c r="P38" s="13"/>
      <c r="Q38" s="13"/>
      <c r="R38" s="13"/>
    </row>
    <row r="39" spans="1:18">
      <c r="A39" s="10"/>
      <c r="B39" s="4" t="s">
        <v>801</v>
      </c>
      <c r="C39" s="11"/>
      <c r="D39" s="11"/>
      <c r="E39" s="11"/>
      <c r="F39" s="11"/>
      <c r="G39" s="4" t="s">
        <v>802</v>
      </c>
      <c r="H39" s="4" t="s">
        <v>802</v>
      </c>
      <c r="I39" s="4" t="s">
        <v>802</v>
      </c>
      <c r="J39" s="11"/>
      <c r="K39" s="11"/>
      <c r="L39" s="12"/>
      <c r="M39" s="13"/>
      <c r="N39" s="13"/>
      <c r="O39" s="13"/>
      <c r="P39" s="13"/>
      <c r="Q39" s="13"/>
      <c r="R39" s="13"/>
    </row>
    <row r="40" spans="1:18">
      <c r="A40" s="10"/>
      <c r="B40" s="4" t="s">
        <v>803</v>
      </c>
      <c r="C40" s="11"/>
      <c r="D40" s="11"/>
      <c r="E40" s="11"/>
      <c r="F40" s="11"/>
      <c r="G40" s="4" t="s">
        <v>804</v>
      </c>
      <c r="H40" s="4" t="s">
        <v>804</v>
      </c>
      <c r="I40" s="4" t="s">
        <v>804</v>
      </c>
      <c r="J40" s="11"/>
      <c r="K40" s="11"/>
      <c r="L40" s="12"/>
      <c r="M40" s="13"/>
      <c r="N40" s="13"/>
      <c r="O40" s="13"/>
      <c r="P40" s="13"/>
      <c r="Q40" s="13"/>
      <c r="R40" s="13"/>
    </row>
    <row r="41" spans="1:18">
      <c r="A41" s="10"/>
      <c r="B41" s="4" t="s">
        <v>805</v>
      </c>
      <c r="C41" s="11"/>
      <c r="D41" s="11"/>
      <c r="E41" s="11"/>
      <c r="F41" s="11"/>
      <c r="G41" s="4" t="s">
        <v>788</v>
      </c>
      <c r="H41" s="4" t="s">
        <v>788</v>
      </c>
      <c r="I41" s="4" t="s">
        <v>788</v>
      </c>
      <c r="J41" s="11"/>
      <c r="K41" s="11"/>
      <c r="L41" s="12"/>
      <c r="M41" s="13"/>
      <c r="N41" s="13"/>
      <c r="O41" s="13"/>
      <c r="P41" s="13"/>
      <c r="Q41" s="13"/>
      <c r="R41" s="13"/>
    </row>
    <row r="42" spans="1:18">
      <c r="A42" s="10"/>
      <c r="B42" s="4" t="s">
        <v>806</v>
      </c>
      <c r="C42" s="11"/>
      <c r="D42" s="11"/>
      <c r="E42" s="11"/>
      <c r="F42" s="11"/>
      <c r="G42" s="4" t="s">
        <v>737</v>
      </c>
      <c r="H42" s="4" t="s">
        <v>737</v>
      </c>
      <c r="I42" s="4" t="s">
        <v>737</v>
      </c>
      <c r="J42" s="11"/>
      <c r="K42" s="11"/>
      <c r="L42" s="12"/>
      <c r="M42" s="13"/>
      <c r="N42" s="13"/>
      <c r="O42" s="13"/>
      <c r="P42" s="13"/>
      <c r="Q42" s="13"/>
      <c r="R42" s="13"/>
    </row>
    <row r="43" spans="1:18">
      <c r="A43" s="10"/>
      <c r="B43" s="4" t="s">
        <v>807</v>
      </c>
      <c r="C43" s="11"/>
      <c r="D43" s="11"/>
      <c r="E43" s="11"/>
      <c r="F43" s="11"/>
      <c r="G43" s="4" t="s">
        <v>770</v>
      </c>
      <c r="H43" s="4" t="s">
        <v>770</v>
      </c>
      <c r="I43" s="4" t="s">
        <v>770</v>
      </c>
      <c r="J43" s="11"/>
      <c r="K43" s="11"/>
      <c r="L43" s="12"/>
      <c r="M43" s="13"/>
      <c r="N43" s="13"/>
      <c r="O43" s="13"/>
      <c r="P43" s="13"/>
      <c r="Q43" s="13"/>
      <c r="R43" s="13"/>
    </row>
    <row r="44" spans="1:18">
      <c r="A44" s="10"/>
      <c r="B44" s="4" t="s">
        <v>808</v>
      </c>
      <c r="C44" s="11"/>
      <c r="D44" s="11"/>
      <c r="E44" s="11"/>
      <c r="F44" s="11"/>
      <c r="G44" s="4" t="s">
        <v>809</v>
      </c>
      <c r="H44" s="4" t="s">
        <v>809</v>
      </c>
      <c r="I44" s="4" t="s">
        <v>809</v>
      </c>
      <c r="J44" s="11"/>
      <c r="K44" s="11"/>
      <c r="L44" s="12"/>
      <c r="M44" s="13"/>
      <c r="N44" s="13"/>
      <c r="O44" s="13"/>
      <c r="P44" s="13"/>
      <c r="Q44" s="13"/>
      <c r="R44" s="13"/>
    </row>
    <row r="45" spans="1:18">
      <c r="A45" s="10"/>
      <c r="B45" s="4" t="s">
        <v>810</v>
      </c>
      <c r="C45" s="11"/>
      <c r="D45" s="11"/>
      <c r="E45" s="11"/>
      <c r="F45" s="11"/>
      <c r="G45" s="4" t="s">
        <v>741</v>
      </c>
      <c r="H45" s="4" t="s">
        <v>741</v>
      </c>
      <c r="I45" s="4" t="s">
        <v>741</v>
      </c>
      <c r="J45" s="11"/>
      <c r="K45" s="11"/>
      <c r="L45" s="12"/>
      <c r="M45" s="13"/>
      <c r="N45" s="13"/>
      <c r="O45" s="13"/>
      <c r="P45" s="13"/>
      <c r="Q45" s="13"/>
      <c r="R45" s="13"/>
    </row>
    <row r="46" spans="1:18">
      <c r="A46" s="10"/>
      <c r="B46" s="4" t="s">
        <v>811</v>
      </c>
      <c r="C46" s="11"/>
      <c r="D46" s="11"/>
      <c r="E46" s="11"/>
      <c r="F46" s="11"/>
      <c r="G46" s="4" t="s">
        <v>745</v>
      </c>
      <c r="H46" s="4" t="s">
        <v>745</v>
      </c>
      <c r="I46" s="4" t="s">
        <v>745</v>
      </c>
      <c r="J46" s="11"/>
      <c r="K46" s="11"/>
      <c r="L46" s="12"/>
      <c r="M46" s="13"/>
      <c r="N46" s="13"/>
      <c r="O46" s="13"/>
      <c r="P46" s="13"/>
      <c r="Q46" s="13"/>
      <c r="R46" s="13"/>
    </row>
    <row r="47" spans="1:18">
      <c r="A47" s="10"/>
      <c r="B47" s="4" t="s">
        <v>812</v>
      </c>
      <c r="C47" s="11"/>
      <c r="D47" s="11"/>
      <c r="E47" s="11"/>
      <c r="F47" s="11"/>
      <c r="G47" s="4" t="s">
        <v>813</v>
      </c>
      <c r="H47" s="4" t="s">
        <v>813</v>
      </c>
      <c r="I47" s="4" t="s">
        <v>813</v>
      </c>
      <c r="J47" s="11"/>
      <c r="K47" s="11"/>
      <c r="L47" s="12"/>
      <c r="M47" s="13"/>
      <c r="N47" s="13"/>
      <c r="O47" s="13"/>
      <c r="P47" s="13"/>
      <c r="Q47" s="13"/>
      <c r="R47" s="13"/>
    </row>
    <row r="48" spans="1:18">
      <c r="A48" s="10"/>
      <c r="B48" s="4" t="s">
        <v>814</v>
      </c>
      <c r="C48" s="11"/>
      <c r="D48" s="11"/>
      <c r="E48" s="11"/>
      <c r="F48" s="11"/>
      <c r="G48" s="4" t="s">
        <v>735</v>
      </c>
      <c r="H48" s="4" t="s">
        <v>735</v>
      </c>
      <c r="I48" s="4" t="s">
        <v>735</v>
      </c>
      <c r="J48" s="11"/>
      <c r="K48" s="11"/>
      <c r="L48" s="12"/>
      <c r="M48" s="13"/>
      <c r="N48" s="13"/>
      <c r="O48" s="13"/>
      <c r="P48" s="13"/>
      <c r="Q48" s="13"/>
      <c r="R48" s="13"/>
    </row>
    <row r="49" spans="1:18">
      <c r="A49" s="10"/>
      <c r="B49" s="4" t="s">
        <v>815</v>
      </c>
      <c r="C49" s="11"/>
      <c r="D49" s="11"/>
      <c r="E49" s="11"/>
      <c r="F49" s="11"/>
      <c r="G49" s="4" t="s">
        <v>737</v>
      </c>
      <c r="H49" s="4" t="s">
        <v>737</v>
      </c>
      <c r="I49" s="4" t="s">
        <v>737</v>
      </c>
      <c r="J49" s="11"/>
      <c r="K49" s="11"/>
      <c r="L49" s="12"/>
      <c r="M49" s="13"/>
      <c r="N49" s="13"/>
      <c r="O49" s="13"/>
      <c r="P49" s="13"/>
      <c r="Q49" s="13"/>
      <c r="R49" s="13"/>
    </row>
    <row r="50" spans="1:18">
      <c r="A50" s="10"/>
      <c r="B50" s="4" t="s">
        <v>816</v>
      </c>
      <c r="C50" s="11"/>
      <c r="D50" s="11"/>
      <c r="E50" s="11"/>
      <c r="F50" s="11"/>
      <c r="G50" s="4" t="s">
        <v>742</v>
      </c>
      <c r="H50" s="4" t="s">
        <v>742</v>
      </c>
      <c r="I50" s="4" t="s">
        <v>742</v>
      </c>
      <c r="J50" s="11"/>
      <c r="K50" s="11"/>
      <c r="L50" s="12"/>
      <c r="M50" s="13"/>
      <c r="N50" s="13"/>
      <c r="O50" s="13"/>
      <c r="P50" s="13"/>
      <c r="Q50" s="13"/>
      <c r="R50" s="13"/>
    </row>
    <row r="51" spans="1:18">
      <c r="A51" s="10"/>
      <c r="B51" s="4" t="s">
        <v>817</v>
      </c>
      <c r="C51" s="11"/>
      <c r="D51" s="11"/>
      <c r="E51" s="11"/>
      <c r="F51" s="11"/>
      <c r="G51" s="4" t="s">
        <v>792</v>
      </c>
      <c r="H51" s="4" t="s">
        <v>792</v>
      </c>
      <c r="I51" s="4" t="s">
        <v>792</v>
      </c>
      <c r="J51" s="11"/>
      <c r="K51" s="11"/>
      <c r="L51" s="12"/>
      <c r="M51" s="13"/>
      <c r="N51" s="13"/>
      <c r="O51" s="13"/>
      <c r="P51" s="13"/>
      <c r="Q51" s="13"/>
      <c r="R51" s="13"/>
    </row>
    <row r="52" spans="1:18">
      <c r="A52" s="10"/>
      <c r="B52" s="4" t="s">
        <v>818</v>
      </c>
      <c r="C52" s="11"/>
      <c r="D52" s="11"/>
      <c r="E52" s="11"/>
      <c r="F52" s="11"/>
      <c r="G52" s="4" t="s">
        <v>778</v>
      </c>
      <c r="H52" s="4" t="s">
        <v>778</v>
      </c>
      <c r="I52" s="4" t="s">
        <v>778</v>
      </c>
      <c r="J52" s="11"/>
      <c r="K52" s="11"/>
      <c r="L52" s="12"/>
      <c r="M52" s="13"/>
      <c r="N52" s="13"/>
      <c r="O52" s="13"/>
      <c r="P52" s="13"/>
      <c r="Q52" s="13"/>
      <c r="R52" s="13"/>
    </row>
    <row r="53" spans="1:18">
      <c r="A53" s="10"/>
      <c r="B53" s="4" t="s">
        <v>819</v>
      </c>
      <c r="C53" s="11"/>
      <c r="D53" s="11"/>
      <c r="E53" s="11"/>
      <c r="F53" s="11"/>
      <c r="G53" s="4" t="s">
        <v>820</v>
      </c>
      <c r="H53" s="4" t="s">
        <v>820</v>
      </c>
      <c r="I53" s="4" t="s">
        <v>820</v>
      </c>
      <c r="J53" s="11"/>
      <c r="K53" s="11"/>
      <c r="L53" s="12"/>
      <c r="M53" s="13"/>
      <c r="N53" s="13"/>
      <c r="O53" s="13"/>
      <c r="P53" s="13"/>
      <c r="Q53" s="13"/>
      <c r="R53" s="13"/>
    </row>
    <row r="54" spans="1:18">
      <c r="A54" s="10"/>
      <c r="B54" s="4" t="s">
        <v>821</v>
      </c>
      <c r="C54" s="11"/>
      <c r="D54" s="11"/>
      <c r="E54" s="11"/>
      <c r="F54" s="11"/>
      <c r="G54" s="4" t="s">
        <v>822</v>
      </c>
      <c r="H54" s="4" t="s">
        <v>822</v>
      </c>
      <c r="I54" s="4" t="s">
        <v>822</v>
      </c>
      <c r="J54" s="11"/>
      <c r="K54" s="11"/>
      <c r="L54" s="12"/>
      <c r="M54" s="13"/>
      <c r="N54" s="13"/>
      <c r="O54" s="13"/>
      <c r="P54" s="13"/>
      <c r="Q54" s="13"/>
      <c r="R54" s="13"/>
    </row>
    <row r="55" spans="1:18">
      <c r="A55" s="10"/>
      <c r="B55" s="4" t="s">
        <v>823</v>
      </c>
      <c r="C55" s="11"/>
      <c r="D55" s="11"/>
      <c r="E55" s="11"/>
      <c r="F55" s="11"/>
      <c r="G55" s="4" t="s">
        <v>824</v>
      </c>
      <c r="H55" s="4" t="s">
        <v>824</v>
      </c>
      <c r="I55" s="4" t="s">
        <v>824</v>
      </c>
      <c r="J55" s="11"/>
      <c r="K55" s="11"/>
      <c r="L55" s="12"/>
      <c r="M55" s="13"/>
      <c r="N55" s="13"/>
      <c r="O55" s="13"/>
      <c r="P55" s="13"/>
      <c r="Q55" s="13"/>
      <c r="R55" s="13"/>
    </row>
    <row r="56" spans="1:18">
      <c r="A56" s="10"/>
      <c r="B56" s="4" t="s">
        <v>825</v>
      </c>
      <c r="C56" s="11"/>
      <c r="D56" s="11"/>
      <c r="E56" s="11"/>
      <c r="F56" s="11"/>
      <c r="G56" s="4" t="s">
        <v>826</v>
      </c>
      <c r="H56" s="4" t="s">
        <v>826</v>
      </c>
      <c r="I56" s="4" t="s">
        <v>826</v>
      </c>
      <c r="J56" s="11"/>
      <c r="K56" s="11"/>
      <c r="L56" s="12"/>
      <c r="M56" s="13"/>
      <c r="N56" s="13"/>
      <c r="O56" s="13"/>
      <c r="P56" s="13"/>
      <c r="Q56" s="13"/>
      <c r="R56" s="13"/>
    </row>
    <row r="57" spans="1:18">
      <c r="A57" s="10"/>
      <c r="B57" s="4" t="s">
        <v>827</v>
      </c>
      <c r="C57" s="11"/>
      <c r="D57" s="11"/>
      <c r="E57" s="11"/>
      <c r="F57" s="11"/>
      <c r="G57" s="4" t="s">
        <v>828</v>
      </c>
      <c r="H57" s="4" t="s">
        <v>828</v>
      </c>
      <c r="I57" s="4" t="s">
        <v>828</v>
      </c>
      <c r="J57" s="11"/>
      <c r="K57" s="11"/>
      <c r="L57" s="12"/>
      <c r="M57" s="13"/>
      <c r="N57" s="13"/>
      <c r="O57" s="13"/>
      <c r="P57" s="13"/>
      <c r="Q57" s="13"/>
      <c r="R57" s="13"/>
    </row>
    <row r="58" spans="1:18">
      <c r="A58" s="10"/>
      <c r="B58" s="4" t="s">
        <v>829</v>
      </c>
      <c r="C58" s="11"/>
      <c r="D58" s="11"/>
      <c r="E58" s="11"/>
      <c r="F58" s="11"/>
      <c r="G58" s="4" t="s">
        <v>813</v>
      </c>
      <c r="H58" s="4" t="s">
        <v>813</v>
      </c>
      <c r="I58" s="4" t="s">
        <v>813</v>
      </c>
      <c r="J58" s="11"/>
      <c r="K58" s="11"/>
      <c r="L58" s="12"/>
      <c r="M58" s="13"/>
      <c r="N58" s="13"/>
      <c r="O58" s="13"/>
      <c r="P58" s="13"/>
      <c r="Q58" s="13"/>
      <c r="R58" s="13"/>
    </row>
    <row r="59" spans="1:18">
      <c r="A59" s="10"/>
      <c r="B59" s="4" t="s">
        <v>830</v>
      </c>
      <c r="C59" s="11"/>
      <c r="D59" s="11"/>
      <c r="E59" s="11"/>
      <c r="F59" s="11"/>
      <c r="G59" s="4" t="s">
        <v>831</v>
      </c>
      <c r="H59" s="4" t="s">
        <v>831</v>
      </c>
      <c r="I59" s="4" t="s">
        <v>831</v>
      </c>
      <c r="J59" s="11"/>
      <c r="K59" s="11"/>
      <c r="L59" s="12"/>
      <c r="M59" s="13"/>
      <c r="N59" s="13"/>
      <c r="O59" s="13"/>
      <c r="P59" s="13"/>
      <c r="Q59" s="13"/>
      <c r="R59" s="13"/>
    </row>
    <row r="60" spans="1:18">
      <c r="A60" s="10"/>
      <c r="B60" s="4" t="s">
        <v>832</v>
      </c>
      <c r="C60" s="11"/>
      <c r="D60" s="11"/>
      <c r="E60" s="11"/>
      <c r="F60" s="11"/>
      <c r="G60" s="4" t="s">
        <v>800</v>
      </c>
      <c r="H60" s="4" t="s">
        <v>833</v>
      </c>
      <c r="I60" s="4" t="s">
        <v>833</v>
      </c>
      <c r="J60" s="11"/>
      <c r="K60" s="11"/>
      <c r="L60" s="12"/>
      <c r="M60" s="13"/>
      <c r="N60" s="13"/>
      <c r="O60" s="13"/>
      <c r="P60" s="13"/>
      <c r="Q60" s="13"/>
      <c r="R60" s="13"/>
    </row>
    <row r="61" spans="1:18">
      <c r="A61" s="10"/>
      <c r="B61" s="4" t="s">
        <v>834</v>
      </c>
      <c r="C61" s="11"/>
      <c r="D61" s="11"/>
      <c r="E61" s="11"/>
      <c r="F61" s="11"/>
      <c r="G61" s="4" t="s">
        <v>833</v>
      </c>
      <c r="H61" s="4" t="s">
        <v>835</v>
      </c>
      <c r="I61" s="4" t="s">
        <v>835</v>
      </c>
      <c r="J61" s="11"/>
      <c r="K61" s="11"/>
      <c r="L61" s="12"/>
      <c r="M61" s="13"/>
      <c r="N61" s="13"/>
      <c r="O61" s="13"/>
      <c r="P61" s="13"/>
      <c r="Q61" s="13"/>
      <c r="R61" s="13"/>
    </row>
    <row r="62" spans="1:18">
      <c r="A62" s="10"/>
      <c r="B62" s="4" t="s">
        <v>836</v>
      </c>
      <c r="C62" s="11"/>
      <c r="D62" s="11"/>
      <c r="E62" s="11"/>
      <c r="F62" s="11"/>
      <c r="G62" s="4" t="s">
        <v>837</v>
      </c>
      <c r="H62" s="4" t="s">
        <v>838</v>
      </c>
      <c r="I62" s="4" t="s">
        <v>838</v>
      </c>
      <c r="J62" s="11"/>
      <c r="K62" s="11"/>
      <c r="L62" s="12"/>
      <c r="M62" s="13"/>
      <c r="N62" s="13"/>
      <c r="O62" s="13"/>
      <c r="P62" s="13"/>
      <c r="Q62" s="13"/>
      <c r="R62" s="13"/>
    </row>
    <row r="63" spans="1:18">
      <c r="A63" s="10"/>
      <c r="B63" s="4" t="s">
        <v>839</v>
      </c>
      <c r="C63" s="11"/>
      <c r="D63" s="11"/>
      <c r="E63" s="11"/>
      <c r="F63" s="11"/>
      <c r="G63" s="4" t="s">
        <v>735</v>
      </c>
      <c r="H63" s="4" t="s">
        <v>735</v>
      </c>
      <c r="I63" s="4" t="s">
        <v>735</v>
      </c>
      <c r="J63" s="11"/>
      <c r="K63" s="11"/>
      <c r="L63" s="12"/>
      <c r="M63" s="13"/>
      <c r="N63" s="13"/>
      <c r="O63" s="13"/>
      <c r="P63" s="13"/>
      <c r="Q63" s="13"/>
      <c r="R63" s="13"/>
    </row>
    <row r="64" spans="1:18">
      <c r="A64" s="10"/>
      <c r="B64" s="4" t="s">
        <v>840</v>
      </c>
      <c r="C64" s="11"/>
      <c r="D64" s="11"/>
      <c r="E64" s="11"/>
      <c r="F64" s="11"/>
      <c r="G64" s="4" t="s">
        <v>737</v>
      </c>
      <c r="H64" s="4" t="s">
        <v>737</v>
      </c>
      <c r="I64" s="4" t="s">
        <v>737</v>
      </c>
      <c r="J64" s="11"/>
      <c r="K64" s="11"/>
      <c r="L64" s="12"/>
      <c r="M64" s="13"/>
      <c r="N64" s="13"/>
      <c r="O64" s="13"/>
      <c r="P64" s="13"/>
      <c r="Q64" s="13"/>
      <c r="R64" s="13"/>
    </row>
    <row r="65" spans="1:18">
      <c r="A65" s="10"/>
      <c r="B65" s="4" t="s">
        <v>841</v>
      </c>
      <c r="C65" s="11"/>
      <c r="D65" s="11"/>
      <c r="E65" s="11"/>
      <c r="F65" s="11"/>
      <c r="G65" s="4" t="s">
        <v>742</v>
      </c>
      <c r="H65" s="4" t="s">
        <v>742</v>
      </c>
      <c r="I65" s="4" t="s">
        <v>742</v>
      </c>
      <c r="J65" s="11"/>
      <c r="K65" s="11"/>
      <c r="L65" s="12"/>
      <c r="M65" s="13"/>
      <c r="N65" s="13"/>
      <c r="O65" s="13"/>
      <c r="P65" s="13"/>
      <c r="Q65" s="13"/>
      <c r="R65" s="13"/>
    </row>
    <row r="66" spans="1:18">
      <c r="A66" s="10"/>
      <c r="B66" s="4" t="s">
        <v>842</v>
      </c>
      <c r="C66" s="11"/>
      <c r="D66" s="11"/>
      <c r="E66" s="11"/>
      <c r="F66" s="11"/>
      <c r="G66" s="4" t="s">
        <v>843</v>
      </c>
      <c r="H66" s="4" t="s">
        <v>843</v>
      </c>
      <c r="I66" s="4" t="s">
        <v>843</v>
      </c>
      <c r="J66" s="11"/>
      <c r="K66" s="11"/>
      <c r="L66" s="12"/>
      <c r="M66" s="13"/>
      <c r="N66" s="13"/>
      <c r="O66" s="13"/>
      <c r="P66" s="13"/>
      <c r="Q66" s="13"/>
      <c r="R66" s="13"/>
    </row>
    <row r="67" spans="1:18">
      <c r="A67" s="10"/>
      <c r="B67" s="4" t="s">
        <v>844</v>
      </c>
      <c r="C67" s="11"/>
      <c r="D67" s="11"/>
      <c r="E67" s="11"/>
      <c r="F67" s="11"/>
      <c r="G67" s="4" t="s">
        <v>809</v>
      </c>
      <c r="H67" s="4" t="s">
        <v>809</v>
      </c>
      <c r="I67" s="4" t="s">
        <v>809</v>
      </c>
      <c r="J67" s="11"/>
      <c r="K67" s="11"/>
      <c r="L67" s="12"/>
      <c r="M67" s="13"/>
      <c r="N67" s="13"/>
      <c r="O67" s="13"/>
      <c r="P67" s="13"/>
      <c r="Q67" s="13"/>
      <c r="R67" s="13"/>
    </row>
    <row r="68" spans="1:18">
      <c r="A68" s="10"/>
      <c r="B68" s="4" t="s">
        <v>845</v>
      </c>
      <c r="C68" s="11"/>
      <c r="D68" s="11"/>
      <c r="E68" s="11"/>
      <c r="F68" s="11"/>
      <c r="G68" s="4" t="s">
        <v>846</v>
      </c>
      <c r="H68" s="4" t="s">
        <v>846</v>
      </c>
      <c r="I68" s="4" t="s">
        <v>846</v>
      </c>
      <c r="J68" s="11"/>
      <c r="K68" s="11"/>
      <c r="L68" s="12"/>
      <c r="M68" s="13"/>
      <c r="N68" s="13"/>
      <c r="O68" s="13"/>
      <c r="P68" s="13"/>
      <c r="Q68" s="13"/>
      <c r="R68" s="13"/>
    </row>
    <row r="69" spans="1:18">
      <c r="A69" s="10"/>
      <c r="B69" s="4" t="s">
        <v>847</v>
      </c>
      <c r="C69" s="11"/>
      <c r="D69" s="11"/>
      <c r="E69" s="11"/>
      <c r="F69" s="11"/>
      <c r="G69" s="4" t="s">
        <v>848</v>
      </c>
      <c r="H69" s="4" t="s">
        <v>848</v>
      </c>
      <c r="I69" s="4" t="s">
        <v>848</v>
      </c>
      <c r="J69" s="11"/>
      <c r="K69" s="11"/>
      <c r="L69" s="12"/>
      <c r="M69" s="13"/>
      <c r="N69" s="13"/>
      <c r="O69" s="13"/>
      <c r="P69" s="13"/>
      <c r="Q69" s="13"/>
      <c r="R69" s="13"/>
    </row>
    <row r="70" spans="1:18">
      <c r="A70" s="10"/>
      <c r="B70" s="4" t="s">
        <v>849</v>
      </c>
      <c r="C70" s="11"/>
      <c r="D70" s="11"/>
      <c r="E70" s="11"/>
      <c r="F70" s="11"/>
      <c r="G70" s="4" t="s">
        <v>848</v>
      </c>
      <c r="H70" s="4" t="s">
        <v>848</v>
      </c>
      <c r="I70" s="4" t="s">
        <v>848</v>
      </c>
      <c r="J70" s="11"/>
      <c r="K70" s="11"/>
      <c r="L70" s="12"/>
      <c r="M70" s="13"/>
      <c r="N70" s="13"/>
      <c r="O70" s="13"/>
      <c r="P70" s="13"/>
      <c r="Q70" s="13"/>
      <c r="R70" s="13"/>
    </row>
    <row r="71" spans="1:18">
      <c r="A71" s="10"/>
      <c r="B71" s="4" t="s">
        <v>850</v>
      </c>
      <c r="C71" s="11"/>
      <c r="D71" s="11"/>
      <c r="E71" s="11"/>
      <c r="F71" s="11"/>
      <c r="G71" s="4" t="s">
        <v>851</v>
      </c>
      <c r="H71" s="4" t="s">
        <v>851</v>
      </c>
      <c r="I71" s="4" t="s">
        <v>851</v>
      </c>
      <c r="J71" s="11"/>
      <c r="K71" s="11"/>
      <c r="L71" s="12"/>
      <c r="M71" s="13"/>
      <c r="N71" s="13"/>
      <c r="O71" s="13"/>
      <c r="P71" s="13"/>
      <c r="Q71" s="13"/>
      <c r="R71" s="13"/>
    </row>
    <row r="72" spans="1:18">
      <c r="A72" s="10"/>
      <c r="B72" s="4" t="s">
        <v>852</v>
      </c>
      <c r="C72" s="11"/>
      <c r="D72" s="11"/>
      <c r="E72" s="11"/>
      <c r="F72" s="11"/>
      <c r="G72" s="4" t="s">
        <v>792</v>
      </c>
      <c r="H72" s="4" t="s">
        <v>792</v>
      </c>
      <c r="I72" s="4" t="s">
        <v>792</v>
      </c>
      <c r="J72" s="11"/>
      <c r="K72" s="11"/>
      <c r="L72" s="12"/>
      <c r="M72" s="13"/>
      <c r="N72" s="13"/>
      <c r="O72" s="13"/>
      <c r="P72" s="13"/>
      <c r="Q72" s="13"/>
      <c r="R72" s="13"/>
    </row>
    <row r="73" spans="1:18">
      <c r="A73" s="10"/>
      <c r="B73" s="4" t="s">
        <v>853</v>
      </c>
      <c r="C73" s="11"/>
      <c r="D73" s="11"/>
      <c r="E73" s="11"/>
      <c r="F73" s="11"/>
      <c r="G73" s="4" t="s">
        <v>778</v>
      </c>
      <c r="H73" s="4" t="s">
        <v>778</v>
      </c>
      <c r="I73" s="4" t="s">
        <v>778</v>
      </c>
      <c r="J73" s="11"/>
      <c r="K73" s="11"/>
      <c r="L73" s="12"/>
      <c r="M73" s="13"/>
      <c r="N73" s="13"/>
      <c r="O73" s="13"/>
      <c r="P73" s="13"/>
      <c r="Q73" s="13"/>
      <c r="R73" s="13"/>
    </row>
    <row r="74" spans="1:18">
      <c r="A74" s="10"/>
      <c r="B74" s="4" t="s">
        <v>854</v>
      </c>
      <c r="C74" s="11"/>
      <c r="D74" s="11"/>
      <c r="E74" s="11"/>
      <c r="F74" s="11"/>
      <c r="G74" s="4" t="s">
        <v>770</v>
      </c>
      <c r="H74" s="4" t="s">
        <v>770</v>
      </c>
      <c r="I74" s="4" t="s">
        <v>770</v>
      </c>
      <c r="J74" s="11"/>
      <c r="K74" s="11"/>
      <c r="L74" s="12"/>
      <c r="M74" s="13"/>
      <c r="N74" s="13"/>
      <c r="O74" s="13"/>
      <c r="P74" s="13"/>
      <c r="Q74" s="13"/>
      <c r="R74" s="13"/>
    </row>
    <row r="75" spans="1:18">
      <c r="A75" s="10"/>
      <c r="B75" s="4" t="s">
        <v>855</v>
      </c>
      <c r="C75" s="11"/>
      <c r="D75" s="11"/>
      <c r="E75" s="11"/>
      <c r="F75" s="11"/>
      <c r="G75" s="4" t="s">
        <v>735</v>
      </c>
      <c r="H75" s="4" t="s">
        <v>735</v>
      </c>
      <c r="I75" s="4" t="s">
        <v>735</v>
      </c>
      <c r="J75" s="11"/>
      <c r="K75" s="11"/>
      <c r="L75" s="12"/>
      <c r="M75" s="13"/>
      <c r="N75" s="13"/>
      <c r="O75" s="13"/>
      <c r="P75" s="13"/>
      <c r="Q75" s="13"/>
      <c r="R75" s="13"/>
    </row>
    <row r="76" spans="1:18">
      <c r="A76" s="10"/>
      <c r="B76" s="4" t="s">
        <v>856</v>
      </c>
      <c r="C76" s="11"/>
      <c r="D76" s="11"/>
      <c r="E76" s="11"/>
      <c r="F76" s="11"/>
      <c r="G76" s="4" t="s">
        <v>737</v>
      </c>
      <c r="H76" s="4" t="s">
        <v>737</v>
      </c>
      <c r="I76" s="4" t="s">
        <v>737</v>
      </c>
      <c r="J76" s="11"/>
      <c r="K76" s="11"/>
      <c r="L76" s="12"/>
      <c r="M76" s="13"/>
      <c r="N76" s="13"/>
      <c r="O76" s="13"/>
      <c r="P76" s="13"/>
      <c r="Q76" s="13"/>
      <c r="R76" s="13"/>
    </row>
    <row r="77" spans="1:18">
      <c r="A77" s="10"/>
      <c r="B77" s="4" t="s">
        <v>857</v>
      </c>
      <c r="C77" s="11"/>
      <c r="D77" s="11"/>
      <c r="E77" s="11"/>
      <c r="F77" s="11"/>
      <c r="G77" s="4" t="s">
        <v>745</v>
      </c>
      <c r="H77" s="4" t="s">
        <v>745</v>
      </c>
      <c r="I77" s="4" t="s">
        <v>745</v>
      </c>
      <c r="J77" s="11"/>
      <c r="K77" s="11"/>
      <c r="L77" s="12"/>
      <c r="M77" s="13"/>
      <c r="N77" s="13"/>
      <c r="O77" s="13"/>
      <c r="P77" s="13"/>
      <c r="Q77" s="13"/>
      <c r="R77" s="13"/>
    </row>
    <row r="78" spans="1:18">
      <c r="A78" s="10"/>
      <c r="B78" s="4" t="s">
        <v>858</v>
      </c>
      <c r="C78" s="11"/>
      <c r="D78" s="11"/>
      <c r="E78" s="11"/>
      <c r="F78" s="11"/>
      <c r="G78" s="4" t="s">
        <v>859</v>
      </c>
      <c r="H78" s="4" t="s">
        <v>859</v>
      </c>
      <c r="I78" s="4" t="s">
        <v>859</v>
      </c>
      <c r="J78" s="11"/>
      <c r="K78" s="11"/>
      <c r="L78" s="12"/>
      <c r="M78" s="13"/>
      <c r="N78" s="13"/>
      <c r="O78" s="13"/>
      <c r="P78" s="13"/>
      <c r="Q78" s="13"/>
      <c r="R78" s="13"/>
    </row>
    <row r="79" spans="1:18">
      <c r="A79" s="10"/>
      <c r="B79" s="4" t="s">
        <v>860</v>
      </c>
      <c r="C79" s="11"/>
      <c r="D79" s="11"/>
      <c r="E79" s="11"/>
      <c r="F79" s="11"/>
      <c r="G79" s="4" t="s">
        <v>861</v>
      </c>
      <c r="H79" s="4" t="s">
        <v>861</v>
      </c>
      <c r="I79" s="4" t="s">
        <v>861</v>
      </c>
      <c r="J79" s="11"/>
      <c r="K79" s="11"/>
      <c r="L79" s="12"/>
      <c r="M79" s="13"/>
      <c r="N79" s="13"/>
      <c r="O79" s="13"/>
      <c r="P79" s="13"/>
      <c r="Q79" s="13"/>
      <c r="R79" s="13"/>
    </row>
    <row r="80" spans="1:18">
      <c r="A80" s="10"/>
      <c r="B80" s="4" t="s">
        <v>862</v>
      </c>
      <c r="C80" s="11"/>
      <c r="D80" s="11"/>
      <c r="E80" s="11"/>
      <c r="F80" s="11"/>
      <c r="G80" s="4" t="s">
        <v>863</v>
      </c>
      <c r="H80" s="4" t="s">
        <v>863</v>
      </c>
      <c r="I80" s="4" t="s">
        <v>863</v>
      </c>
      <c r="J80" s="11"/>
      <c r="K80" s="11"/>
      <c r="L80" s="12"/>
      <c r="M80" s="13"/>
      <c r="N80" s="13"/>
      <c r="O80" s="13"/>
      <c r="P80" s="13"/>
      <c r="Q80" s="13"/>
      <c r="R80" s="13"/>
    </row>
    <row r="81" spans="1:18">
      <c r="A81" s="10"/>
      <c r="B81" s="4" t="s">
        <v>864</v>
      </c>
      <c r="C81" s="11"/>
      <c r="D81" s="11"/>
      <c r="E81" s="11"/>
      <c r="F81" s="11"/>
      <c r="G81" s="4" t="s">
        <v>735</v>
      </c>
      <c r="H81" s="4" t="s">
        <v>735</v>
      </c>
      <c r="I81" s="4" t="s">
        <v>735</v>
      </c>
      <c r="J81" s="11"/>
      <c r="K81" s="11"/>
      <c r="L81" s="12"/>
      <c r="M81" s="13"/>
      <c r="N81" s="13"/>
      <c r="O81" s="13"/>
      <c r="P81" s="13"/>
      <c r="Q81" s="13"/>
      <c r="R81" s="13"/>
    </row>
    <row r="82" spans="1:18">
      <c r="A82" s="10"/>
      <c r="B82" s="4" t="s">
        <v>865</v>
      </c>
      <c r="C82" s="11"/>
      <c r="D82" s="11"/>
      <c r="E82" s="11"/>
      <c r="F82" s="11"/>
      <c r="G82" s="4" t="s">
        <v>737</v>
      </c>
      <c r="H82" s="4" t="s">
        <v>737</v>
      </c>
      <c r="I82" s="4" t="s">
        <v>737</v>
      </c>
      <c r="J82" s="11"/>
      <c r="K82" s="11"/>
      <c r="L82" s="12"/>
      <c r="M82" s="13"/>
      <c r="N82" s="13"/>
      <c r="O82" s="13"/>
      <c r="P82" s="13"/>
      <c r="Q82" s="13"/>
      <c r="R82" s="13"/>
    </row>
    <row r="83" spans="1:18">
      <c r="A83" s="10"/>
      <c r="B83" s="4" t="s">
        <v>866</v>
      </c>
      <c r="C83" s="11"/>
      <c r="D83" s="11"/>
      <c r="E83" s="11"/>
      <c r="F83" s="11"/>
      <c r="G83" s="4" t="s">
        <v>745</v>
      </c>
      <c r="H83" s="4" t="s">
        <v>745</v>
      </c>
      <c r="I83" s="4" t="s">
        <v>745</v>
      </c>
      <c r="J83" s="11"/>
      <c r="K83" s="11"/>
      <c r="L83" s="12"/>
      <c r="M83" s="13"/>
      <c r="N83" s="13"/>
      <c r="O83" s="13"/>
      <c r="P83" s="13"/>
      <c r="Q83" s="13"/>
      <c r="R83" s="13"/>
    </row>
    <row r="84" spans="1:18">
      <c r="A84" s="10"/>
      <c r="B84" s="4" t="s">
        <v>867</v>
      </c>
      <c r="C84" s="11"/>
      <c r="D84" s="11"/>
      <c r="E84" s="11"/>
      <c r="F84" s="11"/>
      <c r="G84" s="4" t="s">
        <v>861</v>
      </c>
      <c r="H84" s="4" t="s">
        <v>861</v>
      </c>
      <c r="I84" s="4" t="s">
        <v>861</v>
      </c>
      <c r="J84" s="11"/>
      <c r="K84" s="11"/>
      <c r="L84" s="12"/>
      <c r="M84" s="13"/>
      <c r="N84" s="13"/>
      <c r="O84" s="13"/>
      <c r="P84" s="13"/>
      <c r="Q84" s="13"/>
      <c r="R84" s="13"/>
    </row>
    <row r="85" spans="1:18">
      <c r="A85" s="10"/>
      <c r="B85" s="4" t="s">
        <v>868</v>
      </c>
      <c r="C85" s="11"/>
      <c r="D85" s="11"/>
      <c r="E85" s="11"/>
      <c r="F85" s="11"/>
      <c r="G85" s="4" t="s">
        <v>869</v>
      </c>
      <c r="H85" s="4" t="s">
        <v>869</v>
      </c>
      <c r="I85" s="4" t="s">
        <v>869</v>
      </c>
      <c r="J85" s="11"/>
      <c r="K85" s="11"/>
      <c r="L85" s="12"/>
      <c r="M85" s="13"/>
      <c r="N85" s="13"/>
      <c r="O85" s="13"/>
      <c r="P85" s="13"/>
      <c r="Q85" s="13"/>
      <c r="R85" s="13"/>
    </row>
    <row r="86" spans="1:18">
      <c r="A86" s="10"/>
      <c r="B86" s="4" t="s">
        <v>870</v>
      </c>
      <c r="C86" s="11"/>
      <c r="D86" s="11"/>
      <c r="E86" s="11"/>
      <c r="F86" s="11"/>
      <c r="G86" s="4" t="s">
        <v>871</v>
      </c>
      <c r="H86" s="4" t="s">
        <v>871</v>
      </c>
      <c r="I86" s="4" t="s">
        <v>871</v>
      </c>
      <c r="J86" s="11"/>
      <c r="K86" s="11"/>
      <c r="L86" s="12"/>
      <c r="M86" s="13"/>
      <c r="N86" s="13"/>
      <c r="O86" s="13"/>
      <c r="P86" s="13"/>
      <c r="Q86" s="13"/>
      <c r="R86" s="13"/>
    </row>
    <row r="87" spans="1:18">
      <c r="A87" s="10"/>
      <c r="B87" s="4" t="s">
        <v>872</v>
      </c>
      <c r="C87" s="11"/>
      <c r="D87" s="11"/>
      <c r="E87" s="11"/>
      <c r="F87" s="11"/>
      <c r="G87" s="4" t="s">
        <v>873</v>
      </c>
      <c r="H87" s="4" t="s">
        <v>874</v>
      </c>
      <c r="I87" s="4" t="s">
        <v>874</v>
      </c>
      <c r="J87" s="11"/>
      <c r="K87" s="11"/>
      <c r="L87" s="12"/>
      <c r="M87" s="13"/>
      <c r="N87" s="13"/>
      <c r="O87" s="13"/>
      <c r="P87" s="13"/>
      <c r="Q87" s="13"/>
      <c r="R87" s="13"/>
    </row>
    <row r="88" spans="1:18">
      <c r="A88" s="10"/>
      <c r="B88" s="4" t="s">
        <v>875</v>
      </c>
      <c r="C88" s="11"/>
      <c r="D88" s="11"/>
      <c r="E88" s="11"/>
      <c r="F88" s="11"/>
      <c r="G88" s="4" t="s">
        <v>876</v>
      </c>
      <c r="H88" s="4" t="s">
        <v>877</v>
      </c>
      <c r="I88" s="4" t="s">
        <v>877</v>
      </c>
      <c r="J88" s="11"/>
      <c r="K88" s="11"/>
      <c r="L88" s="12"/>
      <c r="M88" s="13"/>
      <c r="N88" s="13"/>
      <c r="O88" s="13"/>
      <c r="P88" s="13"/>
      <c r="Q88" s="13"/>
      <c r="R88" s="13"/>
    </row>
    <row r="89" spans="1:18">
      <c r="A89" s="10"/>
      <c r="B89" s="4" t="s">
        <v>878</v>
      </c>
      <c r="C89" s="11"/>
      <c r="D89" s="11"/>
      <c r="E89" s="11"/>
      <c r="F89" s="11"/>
      <c r="G89" s="4" t="s">
        <v>879</v>
      </c>
      <c r="H89" s="4" t="s">
        <v>880</v>
      </c>
      <c r="I89" s="4" t="s">
        <v>880</v>
      </c>
      <c r="J89" s="11"/>
      <c r="K89" s="11"/>
      <c r="L89" s="12"/>
      <c r="M89" s="13"/>
      <c r="N89" s="13"/>
      <c r="O89" s="13"/>
      <c r="P89" s="13"/>
      <c r="Q89" s="13"/>
      <c r="R89" s="13"/>
    </row>
    <row r="90" spans="1:18">
      <c r="A90" s="10"/>
      <c r="B90" s="4" t="s">
        <v>881</v>
      </c>
      <c r="C90" s="11"/>
      <c r="D90" s="11"/>
      <c r="E90" s="11"/>
      <c r="F90" s="11"/>
      <c r="G90" s="4" t="s">
        <v>882</v>
      </c>
      <c r="H90" s="4" t="s">
        <v>882</v>
      </c>
      <c r="I90" s="4" t="s">
        <v>882</v>
      </c>
      <c r="J90" s="11"/>
      <c r="K90" s="11"/>
      <c r="L90" s="12"/>
      <c r="M90" s="13"/>
      <c r="N90" s="13"/>
      <c r="O90" s="13"/>
      <c r="P90" s="13"/>
      <c r="Q90" s="13"/>
      <c r="R90" s="13"/>
    </row>
    <row r="91" spans="1:18">
      <c r="A91" s="10"/>
      <c r="B91" s="4" t="s">
        <v>883</v>
      </c>
      <c r="C91" s="11"/>
      <c r="D91" s="11"/>
      <c r="E91" s="11"/>
      <c r="F91" s="11"/>
      <c r="G91" s="4" t="s">
        <v>828</v>
      </c>
      <c r="H91" s="4" t="s">
        <v>828</v>
      </c>
      <c r="I91" s="4" t="s">
        <v>828</v>
      </c>
      <c r="J91" s="11"/>
      <c r="K91" s="11"/>
      <c r="L91" s="12"/>
      <c r="M91" s="13"/>
      <c r="N91" s="13"/>
      <c r="O91" s="13"/>
      <c r="P91" s="13"/>
      <c r="Q91" s="13"/>
      <c r="R91" s="13"/>
    </row>
    <row r="92" spans="1:18">
      <c r="A92" s="10"/>
      <c r="B92" s="4" t="s">
        <v>884</v>
      </c>
      <c r="C92" s="11"/>
      <c r="D92" s="11"/>
      <c r="E92" s="11"/>
      <c r="F92" s="11"/>
      <c r="G92" s="4" t="s">
        <v>885</v>
      </c>
      <c r="H92" s="4" t="s">
        <v>885</v>
      </c>
      <c r="I92" s="4" t="s">
        <v>885</v>
      </c>
      <c r="J92" s="11"/>
      <c r="K92" s="11"/>
      <c r="L92" s="12"/>
      <c r="M92" s="13"/>
      <c r="N92" s="13"/>
      <c r="O92" s="13"/>
      <c r="P92" s="13"/>
      <c r="Q92" s="13"/>
      <c r="R92" s="13"/>
    </row>
    <row r="93" spans="1:18">
      <c r="A93" s="10"/>
      <c r="B93" s="4" t="s">
        <v>886</v>
      </c>
      <c r="C93" s="11"/>
      <c r="D93" s="11"/>
      <c r="E93" s="11"/>
      <c r="F93" s="11"/>
      <c r="G93" s="4" t="s">
        <v>887</v>
      </c>
      <c r="H93" s="4" t="s">
        <v>887</v>
      </c>
      <c r="I93" s="4" t="s">
        <v>887</v>
      </c>
      <c r="J93" s="11"/>
      <c r="K93" s="11"/>
      <c r="L93" s="12"/>
      <c r="M93" s="13"/>
      <c r="N93" s="13"/>
      <c r="O93" s="13"/>
      <c r="P93" s="13"/>
      <c r="Q93" s="13"/>
      <c r="R93" s="13"/>
    </row>
    <row r="94" spans="1:18">
      <c r="A94" s="10"/>
      <c r="B94" s="4" t="s">
        <v>888</v>
      </c>
      <c r="C94" s="11"/>
      <c r="D94" s="11"/>
      <c r="E94" s="11"/>
      <c r="F94" s="11"/>
      <c r="G94" s="4" t="s">
        <v>887</v>
      </c>
      <c r="H94" s="4" t="s">
        <v>887</v>
      </c>
      <c r="I94" s="4" t="s">
        <v>887</v>
      </c>
      <c r="J94" s="11"/>
      <c r="K94" s="11"/>
      <c r="L94" s="12"/>
      <c r="M94" s="13"/>
      <c r="N94" s="13"/>
      <c r="O94" s="13"/>
      <c r="P94" s="13"/>
      <c r="Q94" s="13"/>
      <c r="R94" s="13"/>
    </row>
    <row r="95" spans="1:18">
      <c r="A95" s="10"/>
      <c r="B95" s="4" t="s">
        <v>889</v>
      </c>
      <c r="C95" s="11"/>
      <c r="D95" s="11"/>
      <c r="E95" s="11"/>
      <c r="F95" s="11"/>
      <c r="G95" s="4" t="s">
        <v>890</v>
      </c>
      <c r="H95" s="4" t="s">
        <v>890</v>
      </c>
      <c r="I95" s="4" t="s">
        <v>890</v>
      </c>
      <c r="J95" s="11"/>
      <c r="K95" s="11"/>
      <c r="L95" s="12"/>
      <c r="M95" s="13"/>
      <c r="N95" s="13"/>
      <c r="O95" s="13"/>
      <c r="P95" s="13"/>
      <c r="Q95" s="13"/>
      <c r="R95" s="13"/>
    </row>
    <row r="96" spans="1:18">
      <c r="A96" s="10"/>
      <c r="B96" s="4" t="s">
        <v>891</v>
      </c>
      <c r="C96" s="11"/>
      <c r="D96" s="11"/>
      <c r="E96" s="11"/>
      <c r="F96" s="11"/>
      <c r="G96" s="4" t="s">
        <v>892</v>
      </c>
      <c r="H96" s="4" t="s">
        <v>893</v>
      </c>
      <c r="I96" s="4" t="s">
        <v>893</v>
      </c>
      <c r="J96" s="11"/>
      <c r="K96" s="11"/>
      <c r="L96" s="12"/>
      <c r="M96" s="13"/>
      <c r="N96" s="13"/>
      <c r="O96" s="13"/>
      <c r="P96" s="13"/>
      <c r="Q96" s="13"/>
      <c r="R96" s="13"/>
    </row>
    <row r="97" spans="1:18">
      <c r="A97" s="10"/>
      <c r="B97" s="4" t="s">
        <v>894</v>
      </c>
      <c r="C97" s="11"/>
      <c r="D97" s="11"/>
      <c r="E97" s="11"/>
      <c r="F97" s="11"/>
      <c r="G97" s="4" t="s">
        <v>892</v>
      </c>
      <c r="H97" s="4" t="s">
        <v>893</v>
      </c>
      <c r="I97" s="4" t="s">
        <v>893</v>
      </c>
      <c r="J97" s="11"/>
      <c r="K97" s="11"/>
      <c r="L97" s="12"/>
      <c r="M97" s="13"/>
      <c r="N97" s="13"/>
      <c r="O97" s="13"/>
      <c r="P97" s="13"/>
      <c r="Q97" s="13"/>
      <c r="R97" s="13"/>
    </row>
    <row r="98" spans="1:18">
      <c r="A98" s="10"/>
      <c r="B98" s="4" t="s">
        <v>895</v>
      </c>
      <c r="C98" s="11"/>
      <c r="D98" s="11"/>
      <c r="E98" s="11"/>
      <c r="F98" s="11"/>
      <c r="G98" s="4" t="s">
        <v>896</v>
      </c>
      <c r="H98" s="4" t="s">
        <v>897</v>
      </c>
      <c r="I98" s="4" t="s">
        <v>897</v>
      </c>
      <c r="J98" s="11"/>
      <c r="K98" s="11"/>
      <c r="L98" s="12"/>
      <c r="M98" s="13"/>
      <c r="N98" s="13"/>
      <c r="O98" s="13"/>
      <c r="P98" s="13"/>
      <c r="Q98" s="13"/>
      <c r="R98" s="13"/>
    </row>
    <row r="99" spans="1:18">
      <c r="A99" s="10"/>
      <c r="B99" s="4" t="s">
        <v>898</v>
      </c>
      <c r="C99" s="11"/>
      <c r="D99" s="11"/>
      <c r="E99" s="11"/>
      <c r="F99" s="11"/>
      <c r="G99" s="4" t="s">
        <v>739</v>
      </c>
      <c r="H99" s="4" t="s">
        <v>739</v>
      </c>
      <c r="I99" s="4" t="s">
        <v>739</v>
      </c>
      <c r="J99" s="11"/>
      <c r="K99" s="11"/>
      <c r="L99" s="12"/>
      <c r="M99" s="13"/>
      <c r="N99" s="13"/>
      <c r="O99" s="13"/>
      <c r="P99" s="13"/>
      <c r="Q99" s="13"/>
      <c r="R99" s="13"/>
    </row>
    <row r="100" spans="1:18">
      <c r="A100" s="10"/>
      <c r="B100" s="4" t="s">
        <v>899</v>
      </c>
      <c r="C100" s="11"/>
      <c r="D100" s="11"/>
      <c r="E100" s="11"/>
      <c r="F100" s="11"/>
      <c r="G100" s="4" t="s">
        <v>900</v>
      </c>
      <c r="H100" s="4" t="s">
        <v>900</v>
      </c>
      <c r="I100" s="4" t="s">
        <v>900</v>
      </c>
      <c r="J100" s="11"/>
      <c r="K100" s="11"/>
      <c r="L100" s="12"/>
      <c r="M100" s="13"/>
      <c r="N100" s="13"/>
      <c r="O100" s="13"/>
      <c r="P100" s="13"/>
      <c r="Q100" s="13"/>
      <c r="R100" s="13"/>
    </row>
    <row r="101" spans="1:18">
      <c r="A101" s="10"/>
      <c r="B101" s="4" t="s">
        <v>901</v>
      </c>
      <c r="C101" s="11"/>
      <c r="D101" s="11"/>
      <c r="E101" s="11"/>
      <c r="F101" s="11"/>
      <c r="G101" s="4" t="s">
        <v>902</v>
      </c>
      <c r="H101" s="4" t="s">
        <v>902</v>
      </c>
      <c r="I101" s="4" t="s">
        <v>902</v>
      </c>
      <c r="J101" s="11"/>
      <c r="K101" s="11"/>
      <c r="L101" s="12"/>
      <c r="M101" s="13"/>
      <c r="N101" s="13"/>
      <c r="O101" s="13"/>
      <c r="P101" s="13"/>
      <c r="Q101" s="13"/>
      <c r="R101" s="13"/>
    </row>
    <row r="102" spans="1:18">
      <c r="A102" s="10"/>
      <c r="B102" s="4" t="s">
        <v>903</v>
      </c>
      <c r="C102" s="11"/>
      <c r="D102" s="11"/>
      <c r="E102" s="11"/>
      <c r="F102" s="11"/>
      <c r="G102" s="4" t="s">
        <v>735</v>
      </c>
      <c r="H102" s="4" t="s">
        <v>735</v>
      </c>
      <c r="I102" s="4" t="s">
        <v>735</v>
      </c>
      <c r="J102" s="11"/>
      <c r="K102" s="11"/>
      <c r="L102" s="12"/>
      <c r="M102" s="13"/>
      <c r="N102" s="13"/>
      <c r="O102" s="13"/>
      <c r="P102" s="13"/>
      <c r="Q102" s="13"/>
      <c r="R102" s="13"/>
    </row>
    <row r="103" spans="1:18">
      <c r="A103" s="10"/>
      <c r="B103" s="4" t="s">
        <v>904</v>
      </c>
      <c r="C103" s="11"/>
      <c r="D103" s="11"/>
      <c r="E103" s="11"/>
      <c r="F103" s="11"/>
      <c r="G103" s="4" t="s">
        <v>737</v>
      </c>
      <c r="H103" s="4" t="s">
        <v>737</v>
      </c>
      <c r="I103" s="4" t="s">
        <v>737</v>
      </c>
      <c r="J103" s="11"/>
      <c r="K103" s="11"/>
      <c r="L103" s="12"/>
      <c r="M103" s="13"/>
      <c r="N103" s="13"/>
      <c r="O103" s="13"/>
      <c r="P103" s="13"/>
      <c r="Q103" s="13"/>
      <c r="R103" s="13"/>
    </row>
    <row r="104" spans="1:18">
      <c r="A104" s="10"/>
      <c r="B104" s="4" t="s">
        <v>905</v>
      </c>
      <c r="C104" s="11"/>
      <c r="D104" s="11"/>
      <c r="E104" s="11"/>
      <c r="F104" s="11"/>
      <c r="G104" s="4" t="s">
        <v>906</v>
      </c>
      <c r="H104" s="4" t="s">
        <v>906</v>
      </c>
      <c r="I104" s="4" t="s">
        <v>906</v>
      </c>
      <c r="J104" s="11"/>
      <c r="K104" s="11"/>
      <c r="L104" s="12"/>
      <c r="M104" s="13"/>
      <c r="N104" s="13"/>
      <c r="O104" s="13"/>
      <c r="P104" s="13"/>
      <c r="Q104" s="13"/>
      <c r="R104" s="13"/>
    </row>
    <row r="105" spans="1:18">
      <c r="A105" s="10"/>
      <c r="B105" s="4" t="s">
        <v>907</v>
      </c>
      <c r="C105" s="11"/>
      <c r="D105" s="11"/>
      <c r="E105" s="11"/>
      <c r="F105" s="11"/>
      <c r="G105" s="4" t="s">
        <v>831</v>
      </c>
      <c r="H105" s="4" t="s">
        <v>831</v>
      </c>
      <c r="I105" s="4" t="s">
        <v>831</v>
      </c>
      <c r="J105" s="11"/>
      <c r="K105" s="11"/>
      <c r="L105" s="12"/>
      <c r="M105" s="13"/>
      <c r="N105" s="13"/>
      <c r="O105" s="13"/>
      <c r="P105" s="13"/>
      <c r="Q105" s="13"/>
      <c r="R105" s="13"/>
    </row>
    <row r="106" spans="1:18">
      <c r="A106" s="10"/>
      <c r="B106" s="4" t="s">
        <v>908</v>
      </c>
      <c r="C106" s="11"/>
      <c r="D106" s="11"/>
      <c r="E106" s="11"/>
      <c r="F106" s="11"/>
      <c r="G106" s="4" t="s">
        <v>909</v>
      </c>
      <c r="H106" s="4" t="s">
        <v>909</v>
      </c>
      <c r="I106" s="4" t="s">
        <v>909</v>
      </c>
      <c r="J106" s="11"/>
      <c r="K106" s="11"/>
      <c r="L106" s="12"/>
      <c r="M106" s="13"/>
      <c r="N106" s="13"/>
      <c r="O106" s="13"/>
      <c r="P106" s="13"/>
      <c r="Q106" s="13"/>
      <c r="R106" s="13"/>
    </row>
    <row r="107" spans="1:18">
      <c r="A107" s="10"/>
      <c r="B107" s="4" t="s">
        <v>910</v>
      </c>
      <c r="C107" s="11"/>
      <c r="D107" s="11"/>
      <c r="E107" s="11"/>
      <c r="F107" s="11"/>
      <c r="G107" s="4" t="s">
        <v>911</v>
      </c>
      <c r="H107" s="4" t="s">
        <v>911</v>
      </c>
      <c r="I107" s="4" t="s">
        <v>911</v>
      </c>
      <c r="J107" s="11"/>
      <c r="K107" s="11"/>
      <c r="L107" s="12"/>
      <c r="M107" s="13"/>
      <c r="N107" s="13"/>
      <c r="O107" s="13"/>
      <c r="P107" s="13"/>
      <c r="Q107" s="13"/>
      <c r="R107" s="13"/>
    </row>
    <row r="108" spans="1:18">
      <c r="A108" s="14" t="s">
        <v>912</v>
      </c>
      <c r="B108" s="11" t="s">
        <v>913</v>
      </c>
      <c r="C108" s="11"/>
      <c r="D108" s="11"/>
      <c r="E108" s="11"/>
      <c r="F108" s="11"/>
      <c r="G108" s="11" t="s">
        <v>741</v>
      </c>
      <c r="H108" s="4" t="s">
        <v>741</v>
      </c>
      <c r="I108" s="4" t="s">
        <v>741</v>
      </c>
      <c r="J108" s="11"/>
      <c r="K108" s="11"/>
      <c r="L108" s="12"/>
      <c r="M108" s="13"/>
      <c r="N108" s="13"/>
      <c r="O108" s="13"/>
      <c r="P108" s="13"/>
      <c r="Q108" s="13"/>
      <c r="R108" s="13"/>
    </row>
    <row r="109" spans="1:18">
      <c r="A109" s="10"/>
      <c r="B109" s="11" t="s">
        <v>914</v>
      </c>
      <c r="C109" s="11"/>
      <c r="D109" s="11"/>
      <c r="E109" s="11"/>
      <c r="F109" s="11"/>
      <c r="G109" s="11" t="s">
        <v>745</v>
      </c>
      <c r="H109" s="4" t="s">
        <v>745</v>
      </c>
      <c r="I109" s="4" t="s">
        <v>745</v>
      </c>
      <c r="J109" s="11"/>
      <c r="K109" s="11"/>
      <c r="L109" s="12"/>
      <c r="M109" s="13"/>
      <c r="N109" s="13"/>
      <c r="O109" s="13"/>
      <c r="P109" s="13"/>
      <c r="Q109" s="13"/>
      <c r="R109" s="13"/>
    </row>
    <row r="110" spans="1:18">
      <c r="A110" s="10"/>
      <c r="B110" s="11" t="s">
        <v>915</v>
      </c>
      <c r="C110" s="11"/>
      <c r="D110" s="11"/>
      <c r="E110" s="11"/>
      <c r="F110" s="11"/>
      <c r="G110" s="11" t="s">
        <v>846</v>
      </c>
      <c r="H110" s="4" t="s">
        <v>846</v>
      </c>
      <c r="I110" s="4" t="s">
        <v>846</v>
      </c>
      <c r="J110" s="11"/>
      <c r="K110" s="11"/>
      <c r="L110" s="12"/>
      <c r="M110" s="13"/>
      <c r="N110" s="13"/>
      <c r="O110" s="13"/>
      <c r="P110" s="13"/>
      <c r="Q110" s="13"/>
      <c r="R110" s="13"/>
    </row>
    <row r="111" spans="1:18">
      <c r="A111" s="14" t="s">
        <v>912</v>
      </c>
      <c r="B111" s="11" t="s">
        <v>916</v>
      </c>
      <c r="C111" s="11"/>
      <c r="D111" s="11"/>
      <c r="E111" s="11"/>
      <c r="F111" s="11"/>
      <c r="G111" s="11" t="s">
        <v>917</v>
      </c>
      <c r="H111" s="4" t="s">
        <v>917</v>
      </c>
      <c r="I111" s="4" t="s">
        <v>917</v>
      </c>
      <c r="J111" s="11"/>
      <c r="K111" s="11"/>
      <c r="L111" s="12"/>
      <c r="M111" s="13"/>
      <c r="N111" s="13"/>
      <c r="O111" s="13"/>
      <c r="P111" s="13"/>
      <c r="Q111" s="13"/>
      <c r="R111" s="13"/>
    </row>
    <row r="112" spans="1:18">
      <c r="A112" s="14"/>
      <c r="B112" s="11" t="s">
        <v>918</v>
      </c>
      <c r="C112" s="11"/>
      <c r="D112" s="11"/>
      <c r="E112" s="11"/>
      <c r="F112" s="11"/>
      <c r="G112" s="11" t="s">
        <v>919</v>
      </c>
      <c r="H112" s="4" t="s">
        <v>919</v>
      </c>
      <c r="I112" s="4" t="s">
        <v>919</v>
      </c>
      <c r="J112" s="11"/>
      <c r="K112" s="11"/>
      <c r="L112" s="12"/>
      <c r="M112" s="13"/>
      <c r="N112" s="13"/>
      <c r="O112" s="13"/>
      <c r="P112" s="13"/>
      <c r="Q112" s="13"/>
      <c r="R112" s="13"/>
    </row>
    <row r="113" spans="1:18">
      <c r="A113" s="14"/>
      <c r="B113" s="11" t="s">
        <v>920</v>
      </c>
      <c r="C113" s="11"/>
      <c r="D113" s="11"/>
      <c r="E113" s="11"/>
      <c r="F113" s="11"/>
      <c r="G113" s="11" t="s">
        <v>921</v>
      </c>
      <c r="H113" s="4" t="s">
        <v>921</v>
      </c>
      <c r="I113" s="4" t="s">
        <v>921</v>
      </c>
      <c r="J113" s="11"/>
      <c r="K113" s="11"/>
      <c r="L113" s="12"/>
      <c r="M113" s="13"/>
      <c r="N113" s="13"/>
      <c r="O113" s="13"/>
      <c r="P113" s="13"/>
      <c r="Q113" s="13"/>
      <c r="R113" s="13"/>
    </row>
    <row r="114" spans="1:18">
      <c r="A114" s="14"/>
      <c r="B114" s="11" t="s">
        <v>922</v>
      </c>
      <c r="C114" s="11"/>
      <c r="D114" s="11"/>
      <c r="E114" s="11"/>
      <c r="F114" s="11"/>
      <c r="G114" s="11" t="s">
        <v>923</v>
      </c>
      <c r="H114" s="4" t="s">
        <v>923</v>
      </c>
      <c r="I114" s="4" t="s">
        <v>923</v>
      </c>
      <c r="J114" s="11"/>
      <c r="K114" s="11"/>
      <c r="L114" s="12"/>
      <c r="M114" s="13"/>
      <c r="N114" s="13"/>
      <c r="O114" s="13"/>
      <c r="P114" s="13"/>
      <c r="Q114" s="13"/>
      <c r="R114" s="13"/>
    </row>
    <row r="115" spans="1:18">
      <c r="A115" s="14"/>
      <c r="B115" s="11" t="s">
        <v>924</v>
      </c>
      <c r="C115" s="11"/>
      <c r="D115" s="11"/>
      <c r="E115" s="11"/>
      <c r="F115" s="11"/>
      <c r="G115" s="11" t="s">
        <v>925</v>
      </c>
      <c r="H115" s="4" t="s">
        <v>925</v>
      </c>
      <c r="I115" s="4" t="s">
        <v>925</v>
      </c>
      <c r="J115" s="11"/>
      <c r="K115" s="11"/>
      <c r="L115" s="12"/>
      <c r="M115" s="13"/>
      <c r="N115" s="13"/>
      <c r="O115" s="13"/>
      <c r="P115" s="13"/>
      <c r="Q115" s="13"/>
      <c r="R115" s="13"/>
    </row>
    <row r="116" spans="1:18">
      <c r="A116" s="14"/>
      <c r="B116" s="11" t="s">
        <v>926</v>
      </c>
      <c r="C116" s="11"/>
      <c r="D116" s="11"/>
      <c r="E116" s="11"/>
      <c r="F116" s="11"/>
      <c r="G116" s="11" t="s">
        <v>927</v>
      </c>
      <c r="H116" s="4" t="s">
        <v>927</v>
      </c>
      <c r="I116" s="4" t="s">
        <v>927</v>
      </c>
      <c r="J116" s="11"/>
      <c r="K116" s="11"/>
      <c r="L116" s="12"/>
      <c r="M116" s="13"/>
      <c r="N116" s="13"/>
      <c r="O116" s="13"/>
      <c r="P116" s="13"/>
      <c r="Q116" s="13"/>
      <c r="R116" s="13"/>
    </row>
    <row r="117" spans="1:18">
      <c r="A117" s="14"/>
      <c r="B117" s="11" t="s">
        <v>928</v>
      </c>
      <c r="C117" s="11"/>
      <c r="D117" s="11"/>
      <c r="E117" s="11"/>
      <c r="F117" s="11"/>
      <c r="G117" s="11" t="s">
        <v>929</v>
      </c>
      <c r="H117" s="4" t="s">
        <v>929</v>
      </c>
      <c r="I117" s="4" t="s">
        <v>929</v>
      </c>
      <c r="J117" s="11"/>
      <c r="K117" s="11"/>
      <c r="L117" s="12"/>
      <c r="M117" s="13"/>
      <c r="N117" s="13"/>
      <c r="O117" s="13"/>
      <c r="P117" s="13"/>
      <c r="Q117" s="13"/>
      <c r="R117" s="13"/>
    </row>
    <row r="118" spans="1:18">
      <c r="A118" s="14"/>
      <c r="B118" s="11" t="s">
        <v>930</v>
      </c>
      <c r="C118" s="11"/>
      <c r="D118" s="11"/>
      <c r="E118" s="11"/>
      <c r="F118" s="11"/>
      <c r="G118" s="11" t="s">
        <v>929</v>
      </c>
      <c r="H118" s="4" t="s">
        <v>929</v>
      </c>
      <c r="I118" s="4" t="s">
        <v>929</v>
      </c>
      <c r="J118" s="11"/>
      <c r="K118" s="11"/>
      <c r="L118" s="12"/>
      <c r="M118" s="13"/>
      <c r="N118" s="13"/>
      <c r="O118" s="13"/>
      <c r="P118" s="13"/>
      <c r="Q118" s="13"/>
      <c r="R118" s="13"/>
    </row>
    <row r="119" spans="1:18">
      <c r="A119" s="14"/>
      <c r="B119" s="11" t="s">
        <v>931</v>
      </c>
      <c r="C119" s="11"/>
      <c r="D119" s="11"/>
      <c r="E119" s="11"/>
      <c r="F119" s="11"/>
      <c r="G119" s="11" t="s">
        <v>748</v>
      </c>
      <c r="H119" s="4" t="s">
        <v>749</v>
      </c>
      <c r="I119" s="4" t="s">
        <v>749</v>
      </c>
      <c r="J119" s="11"/>
      <c r="K119" s="11"/>
      <c r="L119" s="12"/>
      <c r="M119" s="13"/>
      <c r="N119" s="13"/>
      <c r="O119" s="13"/>
      <c r="P119" s="13"/>
      <c r="Q119" s="13"/>
      <c r="R119" s="13"/>
    </row>
    <row r="120" spans="1:18">
      <c r="A120" s="14"/>
      <c r="B120" s="11" t="s">
        <v>932</v>
      </c>
      <c r="C120" s="11"/>
      <c r="D120" s="11"/>
      <c r="E120" s="11"/>
      <c r="F120" s="11"/>
      <c r="G120" s="11" t="s">
        <v>748</v>
      </c>
      <c r="H120" s="4" t="s">
        <v>749</v>
      </c>
      <c r="I120" s="4" t="s">
        <v>749</v>
      </c>
      <c r="J120" s="11"/>
      <c r="K120" s="11"/>
      <c r="L120" s="12"/>
      <c r="M120" s="13"/>
      <c r="N120" s="13"/>
      <c r="O120" s="13"/>
      <c r="P120" s="13"/>
      <c r="Q120" s="13"/>
      <c r="R120" s="13"/>
    </row>
    <row r="121" spans="1:18">
      <c r="A121" s="14"/>
      <c r="B121" s="11" t="s">
        <v>933</v>
      </c>
      <c r="C121" s="11"/>
      <c r="D121" s="11"/>
      <c r="E121" s="11"/>
      <c r="F121" s="11"/>
      <c r="G121" s="11" t="s">
        <v>934</v>
      </c>
      <c r="H121" s="4" t="s">
        <v>935</v>
      </c>
      <c r="I121" s="4" t="s">
        <v>935</v>
      </c>
      <c r="J121" s="11"/>
      <c r="K121" s="11"/>
      <c r="L121" s="12"/>
      <c r="M121" s="13"/>
      <c r="N121" s="13"/>
      <c r="O121" s="13"/>
      <c r="P121" s="13"/>
      <c r="Q121" s="13"/>
      <c r="R121" s="13"/>
    </row>
    <row r="122" spans="1:18">
      <c r="A122" s="14"/>
      <c r="B122" s="11" t="s">
        <v>936</v>
      </c>
      <c r="C122" s="11"/>
      <c r="D122" s="11"/>
      <c r="E122" s="11"/>
      <c r="F122" s="11"/>
      <c r="G122" s="11" t="s">
        <v>937</v>
      </c>
      <c r="H122" s="4" t="s">
        <v>937</v>
      </c>
      <c r="I122" s="4" t="s">
        <v>937</v>
      </c>
      <c r="J122" s="11"/>
      <c r="K122" s="11"/>
      <c r="L122" s="12"/>
      <c r="M122" s="13"/>
      <c r="N122" s="13"/>
      <c r="O122" s="13"/>
      <c r="P122" s="13"/>
      <c r="Q122" s="13"/>
      <c r="R122" s="13"/>
    </row>
    <row r="123" spans="1:18">
      <c r="A123" s="14"/>
      <c r="B123" s="11" t="s">
        <v>938</v>
      </c>
      <c r="C123" s="11"/>
      <c r="D123" s="11"/>
      <c r="E123" s="11"/>
      <c r="F123" s="11"/>
      <c r="G123" s="11" t="s">
        <v>939</v>
      </c>
      <c r="H123" s="4" t="s">
        <v>939</v>
      </c>
      <c r="I123" s="4" t="s">
        <v>939</v>
      </c>
      <c r="J123" s="11"/>
      <c r="K123" s="11"/>
      <c r="L123" s="12"/>
      <c r="M123" s="13"/>
      <c r="N123" s="13"/>
      <c r="O123" s="13"/>
      <c r="P123" s="13"/>
      <c r="Q123" s="13"/>
      <c r="R123" s="13"/>
    </row>
    <row r="124" spans="1:18">
      <c r="A124" s="14"/>
      <c r="B124" s="11" t="s">
        <v>940</v>
      </c>
      <c r="C124" s="11"/>
      <c r="D124" s="11"/>
      <c r="E124" s="11"/>
      <c r="F124" s="11"/>
      <c r="G124" s="11" t="s">
        <v>748</v>
      </c>
      <c r="H124" s="4" t="s">
        <v>748</v>
      </c>
      <c r="I124" s="4" t="s">
        <v>748</v>
      </c>
      <c r="J124" s="11"/>
      <c r="K124" s="11"/>
      <c r="L124" s="12"/>
      <c r="M124" s="13"/>
      <c r="N124" s="13"/>
      <c r="O124" s="13"/>
      <c r="P124" s="13"/>
      <c r="Q124" s="13"/>
      <c r="R124" s="13"/>
    </row>
    <row r="125" spans="1:18">
      <c r="A125" s="14"/>
      <c r="B125" s="11" t="s">
        <v>941</v>
      </c>
      <c r="C125" s="11"/>
      <c r="D125" s="11"/>
      <c r="E125" s="11"/>
      <c r="F125" s="11"/>
      <c r="G125" s="11" t="s">
        <v>748</v>
      </c>
      <c r="H125" s="4" t="s">
        <v>748</v>
      </c>
      <c r="I125" s="4" t="s">
        <v>748</v>
      </c>
      <c r="J125" s="11"/>
      <c r="K125" s="11"/>
      <c r="L125" s="12"/>
      <c r="M125" s="13"/>
      <c r="N125" s="13"/>
      <c r="O125" s="13"/>
      <c r="P125" s="13"/>
      <c r="Q125" s="13"/>
      <c r="R125" s="13"/>
    </row>
    <row r="126" spans="1:18">
      <c r="A126" s="14"/>
      <c r="B126" s="11" t="s">
        <v>942</v>
      </c>
      <c r="C126" s="11"/>
      <c r="D126" s="11"/>
      <c r="E126" s="11"/>
      <c r="F126" s="11"/>
      <c r="G126" s="11" t="s">
        <v>943</v>
      </c>
      <c r="H126" s="4" t="s">
        <v>944</v>
      </c>
      <c r="I126" s="4" t="s">
        <v>944</v>
      </c>
      <c r="J126" s="11"/>
      <c r="K126" s="11"/>
      <c r="L126" s="12"/>
      <c r="M126" s="13"/>
      <c r="N126" s="13"/>
      <c r="O126" s="13"/>
      <c r="P126" s="13"/>
      <c r="Q126" s="13"/>
      <c r="R126" s="13"/>
    </row>
    <row r="127" spans="1:18">
      <c r="A127" s="14"/>
      <c r="B127" s="11" t="s">
        <v>945</v>
      </c>
      <c r="C127" s="11"/>
      <c r="D127" s="11"/>
      <c r="E127" s="11"/>
      <c r="F127" s="11"/>
      <c r="G127" s="11" t="s">
        <v>929</v>
      </c>
      <c r="H127" s="4" t="s">
        <v>929</v>
      </c>
      <c r="I127" s="4" t="s">
        <v>929</v>
      </c>
      <c r="J127" s="11"/>
      <c r="K127" s="11"/>
      <c r="L127" s="12"/>
      <c r="M127" s="13"/>
      <c r="N127" s="13"/>
      <c r="O127" s="13"/>
      <c r="P127" s="13"/>
      <c r="Q127" s="13"/>
      <c r="R127" s="13"/>
    </row>
    <row r="128" spans="1:18">
      <c r="A128" s="14"/>
      <c r="B128" s="11" t="s">
        <v>946</v>
      </c>
      <c r="C128" s="11"/>
      <c r="D128" s="11"/>
      <c r="E128" s="11"/>
      <c r="F128" s="11"/>
      <c r="G128" s="11" t="s">
        <v>929</v>
      </c>
      <c r="H128" s="4" t="s">
        <v>929</v>
      </c>
      <c r="I128" s="4" t="s">
        <v>929</v>
      </c>
      <c r="J128" s="11"/>
      <c r="K128" s="11"/>
      <c r="L128" s="12"/>
      <c r="M128" s="13"/>
      <c r="N128" s="13"/>
      <c r="O128" s="13"/>
      <c r="P128" s="13"/>
      <c r="Q128" s="13"/>
      <c r="R128" s="13"/>
    </row>
    <row r="129" spans="1:18">
      <c r="A129" s="14"/>
      <c r="B129" s="11" t="s">
        <v>947</v>
      </c>
      <c r="C129" s="11"/>
      <c r="D129" s="11"/>
      <c r="E129" s="11"/>
      <c r="F129" s="11"/>
      <c r="G129" s="11" t="s">
        <v>929</v>
      </c>
      <c r="H129" s="4" t="s">
        <v>929</v>
      </c>
      <c r="I129" s="4" t="s">
        <v>929</v>
      </c>
      <c r="J129" s="11"/>
      <c r="K129" s="11"/>
      <c r="L129" s="12"/>
      <c r="M129" s="13"/>
      <c r="N129" s="13"/>
      <c r="O129" s="13"/>
      <c r="P129" s="13"/>
      <c r="Q129" s="13"/>
      <c r="R129" s="13"/>
    </row>
    <row r="130" spans="1:18">
      <c r="A130" s="14"/>
      <c r="B130" s="11" t="s">
        <v>948</v>
      </c>
      <c r="C130" s="11"/>
      <c r="D130" s="11"/>
      <c r="E130" s="11"/>
      <c r="F130" s="11"/>
      <c r="G130" s="11" t="s">
        <v>929</v>
      </c>
      <c r="H130" s="4" t="s">
        <v>949</v>
      </c>
      <c r="I130" s="4" t="s">
        <v>949</v>
      </c>
      <c r="J130" s="11"/>
      <c r="K130" s="11"/>
      <c r="L130" s="12"/>
      <c r="M130" s="13"/>
      <c r="N130" s="13"/>
      <c r="O130" s="13"/>
      <c r="P130" s="13"/>
      <c r="Q130" s="13"/>
      <c r="R130" s="13"/>
    </row>
    <row r="131" spans="1:18">
      <c r="A131" s="14"/>
      <c r="B131" s="11" t="s">
        <v>950</v>
      </c>
      <c r="C131" s="11"/>
      <c r="D131" s="11"/>
      <c r="E131" s="11"/>
      <c r="F131" s="11"/>
      <c r="G131" s="11" t="s">
        <v>951</v>
      </c>
      <c r="H131" s="4" t="s">
        <v>952</v>
      </c>
      <c r="I131" s="4" t="s">
        <v>952</v>
      </c>
      <c r="J131" s="11"/>
      <c r="K131" s="11"/>
      <c r="L131" s="12"/>
      <c r="M131" s="13"/>
      <c r="N131" s="13"/>
      <c r="O131" s="13"/>
      <c r="P131" s="13"/>
      <c r="Q131" s="13"/>
      <c r="R131" s="13"/>
    </row>
    <row r="132" spans="1:18">
      <c r="A132" s="14"/>
      <c r="B132" s="11" t="s">
        <v>953</v>
      </c>
      <c r="C132" s="11"/>
      <c r="D132" s="11"/>
      <c r="E132" s="11"/>
      <c r="F132" s="11"/>
      <c r="G132" s="11" t="s">
        <v>788</v>
      </c>
      <c r="H132" s="4" t="s">
        <v>954</v>
      </c>
      <c r="I132" s="4" t="s">
        <v>954</v>
      </c>
      <c r="J132" s="11"/>
      <c r="K132" s="11"/>
      <c r="L132" s="12"/>
      <c r="M132" s="13"/>
      <c r="N132" s="13"/>
      <c r="O132" s="13"/>
      <c r="P132" s="13"/>
      <c r="Q132" s="13"/>
      <c r="R132" s="13"/>
    </row>
    <row r="133" spans="1:18">
      <c r="A133" s="14"/>
      <c r="B133" s="11" t="s">
        <v>955</v>
      </c>
      <c r="C133" s="11"/>
      <c r="D133" s="11"/>
      <c r="E133" s="11"/>
      <c r="F133" s="11"/>
      <c r="G133" s="11" t="s">
        <v>788</v>
      </c>
      <c r="H133" s="4" t="s">
        <v>954</v>
      </c>
      <c r="I133" s="4" t="s">
        <v>954</v>
      </c>
      <c r="J133" s="11"/>
      <c r="K133" s="11"/>
      <c r="L133" s="12"/>
      <c r="M133" s="13"/>
      <c r="N133" s="13"/>
      <c r="O133" s="13"/>
      <c r="P133" s="13"/>
      <c r="Q133" s="13"/>
      <c r="R133" s="13"/>
    </row>
    <row r="134" spans="1:18">
      <c r="A134" s="14"/>
      <c r="B134" s="11" t="s">
        <v>956</v>
      </c>
      <c r="C134" s="11"/>
      <c r="D134" s="11"/>
      <c r="E134" s="11"/>
      <c r="F134" s="11"/>
      <c r="G134" s="11" t="s">
        <v>745</v>
      </c>
      <c r="H134" s="4" t="s">
        <v>809</v>
      </c>
      <c r="I134" s="4" t="s">
        <v>809</v>
      </c>
      <c r="J134" s="11"/>
      <c r="K134" s="11"/>
      <c r="L134" s="12"/>
      <c r="M134" s="13"/>
      <c r="N134" s="13"/>
      <c r="O134" s="13"/>
      <c r="P134" s="13"/>
      <c r="Q134" s="13"/>
      <c r="R134" s="13"/>
    </row>
    <row r="135" spans="1:18">
      <c r="A135" s="14"/>
      <c r="B135" s="11" t="s">
        <v>957</v>
      </c>
      <c r="C135" s="11"/>
      <c r="D135" s="11"/>
      <c r="E135" s="11"/>
      <c r="F135" s="11"/>
      <c r="G135" s="11" t="s">
        <v>843</v>
      </c>
      <c r="H135" s="4" t="s">
        <v>742</v>
      </c>
      <c r="I135" s="4" t="s">
        <v>742</v>
      </c>
      <c r="J135" s="11"/>
      <c r="K135" s="11"/>
      <c r="L135" s="12"/>
      <c r="M135" s="13"/>
      <c r="N135" s="13"/>
      <c r="O135" s="13"/>
      <c r="P135" s="13"/>
      <c r="Q135" s="13"/>
      <c r="R135" s="13"/>
    </row>
    <row r="136" spans="1:18">
      <c r="A136" s="14"/>
      <c r="B136" s="11" t="s">
        <v>958</v>
      </c>
      <c r="C136" s="11"/>
      <c r="D136" s="11"/>
      <c r="E136" s="11"/>
      <c r="F136" s="11"/>
      <c r="G136" s="11" t="s">
        <v>959</v>
      </c>
      <c r="H136" s="4" t="s">
        <v>960</v>
      </c>
      <c r="I136" s="4" t="s">
        <v>960</v>
      </c>
      <c r="J136" s="11"/>
      <c r="K136" s="11"/>
      <c r="L136" s="12"/>
      <c r="M136" s="13"/>
      <c r="N136" s="13"/>
      <c r="O136" s="13"/>
      <c r="P136" s="13"/>
      <c r="Q136" s="13"/>
      <c r="R136" s="13"/>
    </row>
    <row r="137" spans="1:18">
      <c r="A137" s="14"/>
      <c r="B137" s="11" t="s">
        <v>961</v>
      </c>
      <c r="C137" s="11"/>
      <c r="D137" s="11"/>
      <c r="E137" s="11"/>
      <c r="F137" s="11"/>
      <c r="G137" s="11" t="s">
        <v>962</v>
      </c>
      <c r="H137" s="4" t="s">
        <v>960</v>
      </c>
      <c r="I137" s="4" t="s">
        <v>960</v>
      </c>
      <c r="J137" s="11"/>
      <c r="K137" s="11"/>
      <c r="L137" s="12"/>
      <c r="M137" s="13"/>
      <c r="N137" s="13"/>
      <c r="O137" s="13"/>
      <c r="P137" s="13"/>
      <c r="Q137" s="13"/>
      <c r="R137" s="13"/>
    </row>
    <row r="138" spans="1:18">
      <c r="A138" s="14"/>
      <c r="B138" s="11" t="s">
        <v>963</v>
      </c>
      <c r="C138" s="11"/>
      <c r="D138" s="11"/>
      <c r="E138" s="11"/>
      <c r="F138" s="11"/>
      <c r="G138" s="11" t="s">
        <v>962</v>
      </c>
      <c r="H138" s="4" t="s">
        <v>964</v>
      </c>
      <c r="I138" s="4" t="s">
        <v>964</v>
      </c>
      <c r="J138" s="11"/>
      <c r="K138" s="11"/>
      <c r="L138" s="12"/>
      <c r="M138" s="13"/>
      <c r="N138" s="13"/>
      <c r="O138" s="13"/>
      <c r="P138" s="13"/>
      <c r="Q138" s="13"/>
      <c r="R138" s="13"/>
    </row>
    <row r="139" spans="1:18">
      <c r="A139" s="14"/>
      <c r="B139" s="11" t="s">
        <v>965</v>
      </c>
      <c r="C139" s="11"/>
      <c r="D139" s="11"/>
      <c r="E139" s="11"/>
      <c r="F139" s="11"/>
      <c r="G139" s="11" t="s">
        <v>966</v>
      </c>
      <c r="H139" s="4" t="s">
        <v>964</v>
      </c>
      <c r="I139" s="4" t="s">
        <v>964</v>
      </c>
      <c r="J139" s="11"/>
      <c r="K139" s="11"/>
      <c r="L139" s="12"/>
      <c r="M139" s="13"/>
      <c r="N139" s="13"/>
      <c r="O139" s="13"/>
      <c r="P139" s="13"/>
      <c r="Q139" s="13"/>
      <c r="R139" s="13"/>
    </row>
    <row r="140" spans="1:18">
      <c r="A140" s="14"/>
      <c r="B140" s="11" t="s">
        <v>967</v>
      </c>
      <c r="C140" s="11"/>
      <c r="D140" s="11"/>
      <c r="E140" s="11"/>
      <c r="F140" s="11"/>
      <c r="G140" s="11" t="s">
        <v>966</v>
      </c>
      <c r="H140" s="4" t="s">
        <v>968</v>
      </c>
      <c r="I140" s="4" t="s">
        <v>968</v>
      </c>
      <c r="J140" s="11"/>
      <c r="K140" s="11"/>
      <c r="L140" s="12"/>
      <c r="M140" s="13"/>
      <c r="N140" s="13"/>
      <c r="O140" s="13"/>
      <c r="P140" s="13"/>
      <c r="Q140" s="13"/>
      <c r="R140" s="13"/>
    </row>
    <row r="141" spans="1:18">
      <c r="A141" s="14"/>
      <c r="B141" s="11" t="s">
        <v>969</v>
      </c>
      <c r="C141" s="11"/>
      <c r="D141" s="11"/>
      <c r="E141" s="11"/>
      <c r="F141" s="11"/>
      <c r="G141" s="11" t="s">
        <v>970</v>
      </c>
      <c r="H141" s="4" t="s">
        <v>971</v>
      </c>
      <c r="I141" s="4" t="s">
        <v>971</v>
      </c>
      <c r="J141" s="11"/>
      <c r="K141" s="11"/>
      <c r="L141" s="12"/>
      <c r="M141" s="13"/>
      <c r="N141" s="13"/>
      <c r="O141" s="13"/>
      <c r="P141" s="13"/>
      <c r="Q141" s="13"/>
      <c r="R141" s="13"/>
    </row>
    <row r="142" spans="1:18">
      <c r="A142" s="14"/>
      <c r="B142" s="11" t="s">
        <v>972</v>
      </c>
      <c r="C142" s="11"/>
      <c r="D142" s="11"/>
      <c r="E142" s="11"/>
      <c r="F142" s="11"/>
      <c r="G142" s="11" t="s">
        <v>973</v>
      </c>
      <c r="H142" s="4" t="s">
        <v>973</v>
      </c>
      <c r="I142" s="4" t="s">
        <v>973</v>
      </c>
      <c r="J142" s="11"/>
      <c r="K142" s="11"/>
      <c r="L142" s="12"/>
      <c r="M142" s="13"/>
      <c r="N142" s="13"/>
      <c r="O142" s="13"/>
      <c r="P142" s="13"/>
      <c r="Q142" s="13"/>
      <c r="R142" s="13"/>
    </row>
    <row r="143" spans="1:18">
      <c r="A143" s="14"/>
      <c r="B143" s="11" t="s">
        <v>974</v>
      </c>
      <c r="C143" s="11"/>
      <c r="D143" s="11"/>
      <c r="E143" s="11"/>
      <c r="F143" s="11"/>
      <c r="G143" s="11" t="s">
        <v>975</v>
      </c>
      <c r="H143" s="4" t="s">
        <v>975</v>
      </c>
      <c r="I143" s="4" t="s">
        <v>975</v>
      </c>
      <c r="J143" s="11"/>
      <c r="K143" s="11"/>
      <c r="L143" s="12"/>
      <c r="M143" s="13"/>
      <c r="N143" s="13"/>
      <c r="O143" s="13"/>
      <c r="P143" s="13"/>
      <c r="Q143" s="13"/>
      <c r="R143" s="13"/>
    </row>
    <row r="144" spans="1:18">
      <c r="A144" s="14"/>
      <c r="B144" s="11" t="s">
        <v>976</v>
      </c>
      <c r="C144" s="11"/>
      <c r="D144" s="11"/>
      <c r="E144" s="11"/>
      <c r="F144" s="11"/>
      <c r="G144" s="11" t="s">
        <v>800</v>
      </c>
      <c r="H144" s="4" t="s">
        <v>800</v>
      </c>
      <c r="I144" s="4" t="s">
        <v>800</v>
      </c>
      <c r="J144" s="11"/>
      <c r="K144" s="11"/>
      <c r="L144" s="12"/>
      <c r="M144" s="13"/>
      <c r="N144" s="13"/>
      <c r="O144" s="13"/>
      <c r="P144" s="13"/>
      <c r="Q144" s="13"/>
      <c r="R144" s="13"/>
    </row>
    <row r="145" spans="1:18">
      <c r="A145" s="14"/>
      <c r="B145" s="11" t="s">
        <v>977</v>
      </c>
      <c r="C145" s="11"/>
      <c r="D145" s="11"/>
      <c r="E145" s="11"/>
      <c r="F145" s="11"/>
      <c r="G145" s="11" t="s">
        <v>833</v>
      </c>
      <c r="H145" s="4" t="s">
        <v>833</v>
      </c>
      <c r="I145" s="4" t="s">
        <v>833</v>
      </c>
      <c r="J145" s="11"/>
      <c r="K145" s="11"/>
      <c r="L145" s="12"/>
      <c r="M145" s="13"/>
      <c r="N145" s="13"/>
      <c r="O145" s="13"/>
      <c r="P145" s="13"/>
      <c r="Q145" s="13"/>
      <c r="R145" s="13"/>
    </row>
    <row r="146" spans="1:18">
      <c r="A146" s="14"/>
      <c r="B146" s="11" t="s">
        <v>978</v>
      </c>
      <c r="C146" s="11"/>
      <c r="D146" s="11"/>
      <c r="E146" s="11"/>
      <c r="F146" s="11"/>
      <c r="G146" s="11" t="s">
        <v>979</v>
      </c>
      <c r="H146" s="4" t="s">
        <v>980</v>
      </c>
      <c r="I146" s="4" t="s">
        <v>980</v>
      </c>
      <c r="J146" s="11"/>
      <c r="K146" s="11"/>
      <c r="L146" s="12"/>
      <c r="M146" s="13"/>
      <c r="N146" s="13"/>
      <c r="O146" s="13"/>
      <c r="P146" s="13"/>
      <c r="Q146" s="13"/>
      <c r="R146" s="13"/>
    </row>
    <row r="147" spans="1:18">
      <c r="A147" s="14"/>
      <c r="B147" s="11" t="s">
        <v>981</v>
      </c>
      <c r="C147" s="11"/>
      <c r="D147" s="11"/>
      <c r="E147" s="11"/>
      <c r="F147" s="11"/>
      <c r="G147" s="11" t="s">
        <v>737</v>
      </c>
      <c r="H147" s="4" t="s">
        <v>737</v>
      </c>
      <c r="I147" s="4" t="s">
        <v>737</v>
      </c>
      <c r="J147" s="11"/>
      <c r="K147" s="11"/>
      <c r="L147" s="12"/>
      <c r="M147" s="13"/>
      <c r="N147" s="13"/>
      <c r="O147" s="13"/>
      <c r="P147" s="13"/>
      <c r="Q147" s="13"/>
      <c r="R147" s="13"/>
    </row>
    <row r="148" spans="1:18">
      <c r="A148" s="14"/>
      <c r="B148" s="11" t="s">
        <v>982</v>
      </c>
      <c r="C148" s="11"/>
      <c r="D148" s="11"/>
      <c r="E148" s="11"/>
      <c r="F148" s="11"/>
      <c r="G148" s="11" t="s">
        <v>770</v>
      </c>
      <c r="H148" s="4" t="s">
        <v>770</v>
      </c>
      <c r="I148" s="4" t="s">
        <v>770</v>
      </c>
      <c r="J148" s="11"/>
      <c r="K148" s="11"/>
      <c r="L148" s="12"/>
      <c r="M148" s="13"/>
      <c r="N148" s="13"/>
      <c r="O148" s="13"/>
      <c r="P148" s="13"/>
      <c r="Q148" s="13"/>
      <c r="R148" s="13"/>
    </row>
    <row r="149" spans="1:18">
      <c r="A149" s="14"/>
      <c r="B149" s="11" t="s">
        <v>983</v>
      </c>
      <c r="C149" s="11"/>
      <c r="D149" s="11"/>
      <c r="E149" s="11"/>
      <c r="F149" s="11"/>
      <c r="G149" s="11" t="s">
        <v>846</v>
      </c>
      <c r="H149" s="4" t="s">
        <v>846</v>
      </c>
      <c r="I149" s="4" t="s">
        <v>846</v>
      </c>
      <c r="J149" s="11"/>
      <c r="K149" s="11"/>
      <c r="L149" s="12"/>
      <c r="M149" s="13"/>
      <c r="N149" s="13"/>
      <c r="O149" s="13"/>
      <c r="P149" s="13"/>
      <c r="Q149" s="13"/>
      <c r="R149" s="13"/>
    </row>
    <row r="150" spans="1:18">
      <c r="A150" s="14"/>
      <c r="B150" s="11" t="s">
        <v>984</v>
      </c>
      <c r="C150" s="11"/>
      <c r="D150" s="11"/>
      <c r="E150" s="11"/>
      <c r="F150" s="11"/>
      <c r="G150" s="11" t="s">
        <v>985</v>
      </c>
      <c r="H150" s="4" t="s">
        <v>985</v>
      </c>
      <c r="I150" s="4" t="s">
        <v>985</v>
      </c>
      <c r="J150" s="11"/>
      <c r="K150" s="11"/>
      <c r="L150" s="12"/>
      <c r="M150" s="13"/>
      <c r="N150" s="13"/>
      <c r="O150" s="13"/>
      <c r="P150" s="13"/>
      <c r="Q150" s="13"/>
      <c r="R150" s="13"/>
    </row>
    <row r="151" spans="1:18">
      <c r="A151" s="14"/>
      <c r="B151" s="11" t="s">
        <v>986</v>
      </c>
      <c r="C151" s="11"/>
      <c r="D151" s="11"/>
      <c r="E151" s="11"/>
      <c r="F151" s="11"/>
      <c r="G151" s="11" t="s">
        <v>987</v>
      </c>
      <c r="H151" s="4" t="s">
        <v>987</v>
      </c>
      <c r="I151" s="4" t="s">
        <v>987</v>
      </c>
      <c r="J151" s="11"/>
      <c r="K151" s="11"/>
      <c r="L151" s="12"/>
      <c r="M151" s="13"/>
      <c r="N151" s="13"/>
      <c r="O151" s="13"/>
      <c r="P151" s="13"/>
      <c r="Q151" s="13"/>
      <c r="R151" s="13"/>
    </row>
    <row r="152" spans="1:18">
      <c r="A152" s="14"/>
      <c r="B152" s="11" t="s">
        <v>988</v>
      </c>
      <c r="C152" s="11"/>
      <c r="D152" s="11"/>
      <c r="E152" s="11"/>
      <c r="F152" s="11"/>
      <c r="G152" s="11" t="s">
        <v>751</v>
      </c>
      <c r="H152" s="4" t="s">
        <v>751</v>
      </c>
      <c r="I152" s="4" t="s">
        <v>751</v>
      </c>
      <c r="J152" s="11"/>
      <c r="K152" s="11"/>
      <c r="L152" s="12"/>
      <c r="M152" s="13"/>
      <c r="N152" s="13"/>
      <c r="O152" s="13"/>
      <c r="P152" s="13"/>
      <c r="Q152" s="13"/>
      <c r="R152" s="13"/>
    </row>
    <row r="153" spans="1:18">
      <c r="A153" s="14"/>
      <c r="B153" s="11" t="s">
        <v>989</v>
      </c>
      <c r="C153" s="11"/>
      <c r="D153" s="11"/>
      <c r="E153" s="11"/>
      <c r="F153" s="11"/>
      <c r="G153" s="11" t="s">
        <v>770</v>
      </c>
      <c r="H153" s="4" t="s">
        <v>770</v>
      </c>
      <c r="I153" s="4" t="s">
        <v>770</v>
      </c>
      <c r="J153" s="11"/>
      <c r="K153" s="11"/>
      <c r="L153" s="12"/>
      <c r="M153" s="13"/>
      <c r="N153" s="13"/>
      <c r="O153" s="13"/>
      <c r="P153" s="13"/>
      <c r="Q153" s="13"/>
      <c r="R153" s="13"/>
    </row>
    <row r="154" spans="1:18">
      <c r="A154" s="14"/>
      <c r="B154" s="11" t="s">
        <v>990</v>
      </c>
      <c r="C154" s="11"/>
      <c r="D154" s="11"/>
      <c r="E154" s="11"/>
      <c r="F154" s="11"/>
      <c r="G154" s="11" t="s">
        <v>991</v>
      </c>
      <c r="H154" s="4" t="s">
        <v>991</v>
      </c>
      <c r="I154" s="4" t="s">
        <v>991</v>
      </c>
      <c r="J154" s="11"/>
      <c r="K154" s="11"/>
      <c r="L154" s="12"/>
      <c r="M154" s="13"/>
      <c r="N154" s="13"/>
      <c r="O154" s="13"/>
      <c r="P154" s="13"/>
      <c r="Q154" s="13"/>
      <c r="R154" s="13"/>
    </row>
    <row r="155" spans="1:18">
      <c r="A155" s="14"/>
      <c r="B155" s="11" t="s">
        <v>992</v>
      </c>
      <c r="C155" s="11"/>
      <c r="D155" s="11"/>
      <c r="E155" s="11"/>
      <c r="F155" s="11"/>
      <c r="G155" s="11" t="s">
        <v>742</v>
      </c>
      <c r="H155" s="4" t="s">
        <v>742</v>
      </c>
      <c r="I155" s="4" t="s">
        <v>742</v>
      </c>
      <c r="J155" s="11"/>
      <c r="K155" s="11"/>
      <c r="L155" s="12"/>
      <c r="M155" s="13"/>
      <c r="N155" s="13"/>
      <c r="O155" s="13"/>
      <c r="P155" s="13"/>
      <c r="Q155" s="13"/>
      <c r="R155" s="13"/>
    </row>
    <row r="156" spans="1:18">
      <c r="A156" s="14"/>
      <c r="B156" s="11" t="s">
        <v>993</v>
      </c>
      <c r="C156" s="11"/>
      <c r="D156" s="11"/>
      <c r="E156" s="11"/>
      <c r="F156" s="11"/>
      <c r="G156" s="11" t="s">
        <v>748</v>
      </c>
      <c r="H156" s="4" t="s">
        <v>748</v>
      </c>
      <c r="I156" s="4" t="s">
        <v>748</v>
      </c>
      <c r="J156" s="11"/>
      <c r="K156" s="11"/>
      <c r="L156" s="12"/>
      <c r="M156" s="13"/>
      <c r="N156" s="13"/>
      <c r="O156" s="13"/>
      <c r="P156" s="13"/>
      <c r="Q156" s="13"/>
      <c r="R156" s="13"/>
    </row>
    <row r="157" spans="1:18">
      <c r="A157" s="14"/>
      <c r="B157" s="11" t="s">
        <v>994</v>
      </c>
      <c r="C157" s="11"/>
      <c r="D157" s="11"/>
      <c r="E157" s="11"/>
      <c r="F157" s="11"/>
      <c r="G157" s="11" t="s">
        <v>748</v>
      </c>
      <c r="H157" s="4" t="s">
        <v>749</v>
      </c>
      <c r="I157" s="4" t="s">
        <v>749</v>
      </c>
      <c r="J157" s="11"/>
      <c r="K157" s="11"/>
      <c r="L157" s="12"/>
      <c r="M157" s="13"/>
      <c r="N157" s="13"/>
      <c r="O157" s="13"/>
      <c r="P157" s="13"/>
      <c r="Q157" s="13"/>
      <c r="R157" s="13"/>
    </row>
    <row r="158" spans="1:18">
      <c r="A158" s="14"/>
      <c r="B158" s="11" t="s">
        <v>995</v>
      </c>
      <c r="C158" s="11"/>
      <c r="D158" s="11"/>
      <c r="E158" s="11"/>
      <c r="F158" s="11"/>
      <c r="G158" s="11" t="s">
        <v>996</v>
      </c>
      <c r="H158" s="4" t="s">
        <v>997</v>
      </c>
      <c r="I158" s="4" t="s">
        <v>997</v>
      </c>
      <c r="J158" s="11"/>
      <c r="K158" s="11"/>
      <c r="L158" s="12"/>
      <c r="M158" s="13"/>
      <c r="N158" s="13"/>
      <c r="O158" s="13"/>
      <c r="P158" s="13"/>
      <c r="Q158" s="13"/>
      <c r="R158" s="13"/>
    </row>
    <row r="159" spans="1:18">
      <c r="A159" s="14"/>
      <c r="B159" s="11" t="s">
        <v>998</v>
      </c>
      <c r="C159" s="11"/>
      <c r="D159" s="11"/>
      <c r="E159" s="11"/>
      <c r="F159" s="11"/>
      <c r="G159" s="11" t="s">
        <v>999</v>
      </c>
      <c r="H159" s="4" t="s">
        <v>999</v>
      </c>
      <c r="I159" s="4" t="s">
        <v>999</v>
      </c>
      <c r="J159" s="11"/>
      <c r="K159" s="11"/>
      <c r="L159" s="12"/>
      <c r="M159" s="13"/>
      <c r="N159" s="13"/>
      <c r="O159" s="13"/>
      <c r="P159" s="13"/>
      <c r="Q159" s="13"/>
      <c r="R159" s="13"/>
    </row>
    <row r="160" spans="1:18">
      <c r="A160" s="14"/>
      <c r="B160" s="11" t="s">
        <v>1000</v>
      </c>
      <c r="C160" s="11"/>
      <c r="D160" s="11"/>
      <c r="E160" s="11"/>
      <c r="F160" s="11"/>
      <c r="G160" s="11" t="s">
        <v>999</v>
      </c>
      <c r="H160" s="4" t="s">
        <v>999</v>
      </c>
      <c r="I160" s="4" t="s">
        <v>999</v>
      </c>
      <c r="J160" s="11"/>
      <c r="K160" s="11"/>
      <c r="L160" s="12"/>
      <c r="M160" s="13"/>
      <c r="N160" s="13"/>
      <c r="O160" s="13"/>
      <c r="P160" s="13"/>
      <c r="Q160" s="13"/>
      <c r="R160" s="13"/>
    </row>
    <row r="161" spans="1:18">
      <c r="A161" s="14"/>
      <c r="B161" s="11" t="s">
        <v>1001</v>
      </c>
      <c r="C161" s="11"/>
      <c r="D161" s="11"/>
      <c r="E161" s="11"/>
      <c r="F161" s="11"/>
      <c r="G161" s="11" t="s">
        <v>748</v>
      </c>
      <c r="H161" s="4" t="s">
        <v>748</v>
      </c>
      <c r="I161" s="4" t="s">
        <v>748</v>
      </c>
      <c r="J161" s="11"/>
      <c r="K161" s="11"/>
      <c r="L161" s="12"/>
      <c r="M161" s="13"/>
      <c r="N161" s="13"/>
      <c r="O161" s="13"/>
      <c r="P161" s="13"/>
      <c r="Q161" s="13"/>
      <c r="R161" s="13"/>
    </row>
    <row r="162" spans="1:18">
      <c r="A162" s="14"/>
      <c r="B162" s="11" t="s">
        <v>1002</v>
      </c>
      <c r="C162" s="11"/>
      <c r="D162" s="11"/>
      <c r="E162" s="11"/>
      <c r="F162" s="11"/>
      <c r="G162" s="11" t="s">
        <v>792</v>
      </c>
      <c r="H162" s="4" t="s">
        <v>792</v>
      </c>
      <c r="I162" s="4" t="s">
        <v>792</v>
      </c>
      <c r="J162" s="11"/>
      <c r="K162" s="11"/>
      <c r="L162" s="12"/>
      <c r="M162" s="13"/>
      <c r="N162" s="13"/>
      <c r="O162" s="13"/>
      <c r="P162" s="13"/>
      <c r="Q162" s="13"/>
      <c r="R162" s="13"/>
    </row>
    <row r="163" spans="1:18">
      <c r="A163" s="14"/>
      <c r="B163" s="11" t="s">
        <v>1003</v>
      </c>
      <c r="C163" s="11"/>
      <c r="D163" s="11"/>
      <c r="E163" s="11"/>
      <c r="F163" s="11"/>
      <c r="G163" s="11" t="s">
        <v>778</v>
      </c>
      <c r="H163" s="4" t="s">
        <v>778</v>
      </c>
      <c r="I163" s="4" t="s">
        <v>778</v>
      </c>
      <c r="J163" s="11"/>
      <c r="K163" s="11"/>
      <c r="L163" s="12"/>
      <c r="M163" s="13"/>
      <c r="N163" s="13"/>
      <c r="O163" s="13"/>
      <c r="P163" s="13"/>
      <c r="Q163" s="13"/>
      <c r="R163" s="13"/>
    </row>
    <row r="164" spans="1:18">
      <c r="A164" s="14"/>
      <c r="B164" s="11" t="s">
        <v>1004</v>
      </c>
      <c r="C164" s="11"/>
      <c r="D164" s="11"/>
      <c r="E164" s="11"/>
      <c r="F164" s="11"/>
      <c r="G164" s="11" t="s">
        <v>745</v>
      </c>
      <c r="H164" s="4" t="s">
        <v>745</v>
      </c>
      <c r="I164" s="4" t="s">
        <v>745</v>
      </c>
      <c r="J164" s="11"/>
      <c r="K164" s="11"/>
      <c r="L164" s="12"/>
      <c r="M164" s="13"/>
      <c r="N164" s="13"/>
      <c r="O164" s="13"/>
      <c r="P164" s="13"/>
      <c r="Q164" s="13"/>
      <c r="R164" s="13"/>
    </row>
    <row r="165" spans="1:18">
      <c r="A165" s="14"/>
      <c r="B165" s="11" t="s">
        <v>1005</v>
      </c>
      <c r="C165" s="11"/>
      <c r="D165" s="11"/>
      <c r="E165" s="11"/>
      <c r="F165" s="11"/>
      <c r="G165" s="11" t="s">
        <v>991</v>
      </c>
      <c r="H165" s="4" t="s">
        <v>991</v>
      </c>
      <c r="I165" s="4" t="s">
        <v>991</v>
      </c>
      <c r="J165" s="11"/>
      <c r="K165" s="11"/>
      <c r="L165" s="12"/>
      <c r="M165" s="13"/>
      <c r="N165" s="13"/>
      <c r="O165" s="13"/>
      <c r="P165" s="13"/>
      <c r="Q165" s="13"/>
      <c r="R165" s="13"/>
    </row>
    <row r="166" spans="1:18">
      <c r="A166" s="14"/>
      <c r="B166" s="11" t="s">
        <v>1006</v>
      </c>
      <c r="C166" s="11"/>
      <c r="D166" s="11"/>
      <c r="E166" s="11"/>
      <c r="F166" s="11"/>
      <c r="G166" s="11" t="s">
        <v>741</v>
      </c>
      <c r="H166" s="4" t="s">
        <v>741</v>
      </c>
      <c r="I166" s="4" t="s">
        <v>741</v>
      </c>
      <c r="J166" s="11"/>
      <c r="K166" s="11"/>
      <c r="L166" s="12"/>
      <c r="M166" s="13"/>
      <c r="N166" s="13"/>
      <c r="O166" s="13"/>
      <c r="P166" s="13"/>
      <c r="Q166" s="13"/>
      <c r="R166" s="13"/>
    </row>
    <row r="167" spans="1:18">
      <c r="A167" s="14"/>
      <c r="B167" s="11" t="s">
        <v>1007</v>
      </c>
      <c r="C167" s="11"/>
      <c r="D167" s="11"/>
      <c r="E167" s="11"/>
      <c r="F167" s="11"/>
      <c r="G167" s="11" t="s">
        <v>846</v>
      </c>
      <c r="H167" s="4" t="s">
        <v>846</v>
      </c>
      <c r="I167" s="4" t="s">
        <v>846</v>
      </c>
      <c r="J167" s="11"/>
      <c r="K167" s="11"/>
      <c r="L167" s="12"/>
      <c r="M167" s="13"/>
      <c r="N167" s="13"/>
      <c r="O167" s="13"/>
      <c r="P167" s="13"/>
      <c r="Q167" s="13"/>
      <c r="R167" s="13"/>
    </row>
    <row r="168" spans="1:18">
      <c r="A168" s="14"/>
      <c r="B168" s="11" t="s">
        <v>1008</v>
      </c>
      <c r="C168" s="11"/>
      <c r="D168" s="11"/>
      <c r="E168" s="11"/>
      <c r="F168" s="11"/>
      <c r="G168" s="11" t="s">
        <v>794</v>
      </c>
      <c r="H168" s="4" t="s">
        <v>794</v>
      </c>
      <c r="I168" s="4" t="s">
        <v>794</v>
      </c>
      <c r="J168" s="11"/>
      <c r="K168" s="11"/>
      <c r="L168" s="12"/>
      <c r="M168" s="13"/>
      <c r="N168" s="13"/>
      <c r="O168" s="13"/>
      <c r="P168" s="13"/>
      <c r="Q168" s="13"/>
      <c r="R168" s="13"/>
    </row>
    <row r="169" spans="1:18">
      <c r="A169" s="14"/>
      <c r="B169" s="11" t="s">
        <v>1009</v>
      </c>
      <c r="C169" s="11"/>
      <c r="D169" s="11"/>
      <c r="E169" s="11"/>
      <c r="F169" s="11"/>
      <c r="G169" s="11" t="s">
        <v>796</v>
      </c>
      <c r="H169" s="4" t="s">
        <v>796</v>
      </c>
      <c r="I169" s="4" t="s">
        <v>796</v>
      </c>
      <c r="J169" s="11"/>
      <c r="K169" s="11"/>
      <c r="L169" s="12"/>
      <c r="M169" s="13"/>
      <c r="N169" s="13"/>
      <c r="O169" s="13"/>
      <c r="P169" s="13"/>
      <c r="Q169" s="13"/>
      <c r="R169" s="13"/>
    </row>
    <row r="170" spans="1:18">
      <c r="A170" s="14"/>
      <c r="B170" s="11" t="s">
        <v>1010</v>
      </c>
      <c r="C170" s="11"/>
      <c r="D170" s="11"/>
      <c r="E170" s="11"/>
      <c r="F170" s="11"/>
      <c r="G170" s="11" t="s">
        <v>1011</v>
      </c>
      <c r="H170" s="4" t="s">
        <v>1011</v>
      </c>
      <c r="I170" s="4" t="s">
        <v>1011</v>
      </c>
      <c r="J170" s="11"/>
      <c r="K170" s="11"/>
      <c r="L170" s="12"/>
      <c r="M170" s="13"/>
      <c r="N170" s="13"/>
      <c r="O170" s="13"/>
      <c r="P170" s="13"/>
      <c r="Q170" s="13"/>
      <c r="R170" s="13"/>
    </row>
    <row r="171" spans="1:18">
      <c r="A171" s="14"/>
      <c r="B171" s="11" t="s">
        <v>1012</v>
      </c>
      <c r="C171" s="11"/>
      <c r="D171" s="11"/>
      <c r="E171" s="11"/>
      <c r="F171" s="11"/>
      <c r="G171" s="11" t="s">
        <v>885</v>
      </c>
      <c r="H171" s="4" t="s">
        <v>885</v>
      </c>
      <c r="I171" s="4" t="s">
        <v>885</v>
      </c>
      <c r="J171" s="11"/>
      <c r="K171" s="11"/>
      <c r="L171" s="12"/>
      <c r="M171" s="13"/>
      <c r="N171" s="13"/>
      <c r="O171" s="13"/>
      <c r="P171" s="13"/>
      <c r="Q171" s="13"/>
      <c r="R171" s="13"/>
    </row>
    <row r="172" spans="1:18">
      <c r="A172" s="14"/>
      <c r="B172" s="11" t="s">
        <v>1013</v>
      </c>
      <c r="C172" s="11"/>
      <c r="D172" s="11"/>
      <c r="E172" s="11"/>
      <c r="F172" s="11"/>
      <c r="G172" s="11" t="s">
        <v>876</v>
      </c>
      <c r="H172" s="4" t="s">
        <v>876</v>
      </c>
      <c r="I172" s="4" t="s">
        <v>876</v>
      </c>
      <c r="J172" s="11"/>
      <c r="K172" s="11"/>
      <c r="L172" s="12"/>
      <c r="M172" s="13"/>
      <c r="N172" s="13"/>
      <c r="O172" s="13"/>
      <c r="P172" s="13"/>
      <c r="Q172" s="13"/>
      <c r="R172" s="13"/>
    </row>
    <row r="173" spans="1:18">
      <c r="A173" s="14"/>
      <c r="B173" s="11" t="s">
        <v>1014</v>
      </c>
      <c r="C173" s="11"/>
      <c r="D173" s="11"/>
      <c r="E173" s="11"/>
      <c r="F173" s="11"/>
      <c r="G173" s="11" t="s">
        <v>1015</v>
      </c>
      <c r="H173" s="4" t="s">
        <v>954</v>
      </c>
      <c r="I173" s="4" t="s">
        <v>954</v>
      </c>
      <c r="J173" s="11"/>
      <c r="K173" s="11"/>
      <c r="L173" s="12"/>
      <c r="M173" s="13"/>
      <c r="N173" s="13"/>
      <c r="O173" s="13"/>
      <c r="P173" s="13"/>
      <c r="Q173" s="13"/>
      <c r="R173" s="13"/>
    </row>
    <row r="174" spans="1:18">
      <c r="A174" s="14"/>
      <c r="B174" s="11" t="s">
        <v>1016</v>
      </c>
      <c r="C174" s="11"/>
      <c r="D174" s="11"/>
      <c r="E174" s="11"/>
      <c r="F174" s="11"/>
      <c r="G174" s="11" t="s">
        <v>1015</v>
      </c>
      <c r="H174" s="4" t="s">
        <v>954</v>
      </c>
      <c r="I174" s="4" t="s">
        <v>954</v>
      </c>
      <c r="J174" s="11"/>
      <c r="K174" s="11"/>
      <c r="L174" s="12"/>
      <c r="M174" s="13"/>
      <c r="N174" s="13"/>
      <c r="O174" s="13"/>
      <c r="P174" s="13"/>
      <c r="Q174" s="13"/>
      <c r="R174" s="13"/>
    </row>
    <row r="175" spans="1:18">
      <c r="A175" s="14"/>
      <c r="B175" s="11" t="s">
        <v>1017</v>
      </c>
      <c r="C175" s="11"/>
      <c r="D175" s="11"/>
      <c r="E175" s="11"/>
      <c r="F175" s="11"/>
      <c r="G175" s="11" t="s">
        <v>892</v>
      </c>
      <c r="H175" s="4" t="s">
        <v>979</v>
      </c>
      <c r="I175" s="4" t="s">
        <v>979</v>
      </c>
      <c r="J175" s="11"/>
      <c r="K175" s="11"/>
      <c r="L175" s="12"/>
      <c r="M175" s="13"/>
      <c r="N175" s="13"/>
      <c r="O175" s="13"/>
      <c r="P175" s="13"/>
      <c r="Q175" s="13"/>
      <c r="R175" s="13"/>
    </row>
    <row r="176" spans="1:18">
      <c r="A176" s="14"/>
      <c r="B176" s="11" t="s">
        <v>1018</v>
      </c>
      <c r="C176" s="11"/>
      <c r="D176" s="11"/>
      <c r="E176" s="11"/>
      <c r="F176" s="11"/>
      <c r="G176" s="11" t="s">
        <v>991</v>
      </c>
      <c r="H176" s="4" t="s">
        <v>991</v>
      </c>
      <c r="I176" s="4" t="s">
        <v>991</v>
      </c>
      <c r="J176" s="11"/>
      <c r="K176" s="11"/>
      <c r="L176" s="12"/>
      <c r="M176" s="13"/>
      <c r="N176" s="13"/>
      <c r="O176" s="13"/>
      <c r="P176" s="13"/>
      <c r="Q176" s="13"/>
      <c r="R176" s="13"/>
    </row>
    <row r="177" spans="1:18">
      <c r="A177" s="14"/>
      <c r="B177" s="11" t="s">
        <v>1019</v>
      </c>
      <c r="C177" s="11"/>
      <c r="D177" s="11"/>
      <c r="E177" s="11"/>
      <c r="F177" s="11"/>
      <c r="G177" s="11" t="s">
        <v>741</v>
      </c>
      <c r="H177" s="4" t="s">
        <v>741</v>
      </c>
      <c r="I177" s="4" t="s">
        <v>741</v>
      </c>
      <c r="J177" s="11"/>
      <c r="K177" s="11"/>
      <c r="L177" s="12"/>
      <c r="M177" s="13"/>
      <c r="N177" s="13"/>
      <c r="O177" s="13"/>
      <c r="P177" s="13"/>
      <c r="Q177" s="13"/>
      <c r="R177" s="13"/>
    </row>
    <row r="178" spans="1:18">
      <c r="A178" s="14"/>
      <c r="B178" s="11" t="s">
        <v>1020</v>
      </c>
      <c r="C178" s="11"/>
      <c r="D178" s="11"/>
      <c r="E178" s="11"/>
      <c r="F178" s="11"/>
      <c r="G178" s="11" t="s">
        <v>906</v>
      </c>
      <c r="H178" s="4" t="s">
        <v>906</v>
      </c>
      <c r="I178" s="4" t="s">
        <v>906</v>
      </c>
      <c r="J178" s="11"/>
      <c r="K178" s="11"/>
      <c r="L178" s="12"/>
      <c r="M178" s="13"/>
      <c r="N178" s="13"/>
      <c r="O178" s="13"/>
      <c r="P178" s="13"/>
      <c r="Q178" s="13"/>
      <c r="R178" s="13"/>
    </row>
    <row r="179" spans="1:18">
      <c r="A179" s="14"/>
      <c r="B179" s="11" t="s">
        <v>1021</v>
      </c>
      <c r="C179" s="11"/>
      <c r="D179" s="11"/>
      <c r="E179" s="11"/>
      <c r="F179" s="11"/>
      <c r="G179" s="11" t="s">
        <v>1022</v>
      </c>
      <c r="H179" s="4" t="s">
        <v>1022</v>
      </c>
      <c r="I179" s="4" t="s">
        <v>1022</v>
      </c>
      <c r="J179" s="11"/>
      <c r="K179" s="11"/>
      <c r="L179" s="12"/>
      <c r="M179" s="13"/>
      <c r="N179" s="13"/>
      <c r="O179" s="13"/>
      <c r="P179" s="13"/>
      <c r="Q179" s="13"/>
      <c r="R179" s="13"/>
    </row>
    <row r="180" spans="1:18">
      <c r="A180" s="14"/>
      <c r="B180" s="11" t="s">
        <v>1023</v>
      </c>
      <c r="C180" s="11"/>
      <c r="D180" s="11"/>
      <c r="E180" s="11"/>
      <c r="F180" s="11"/>
      <c r="G180" s="11" t="s">
        <v>1024</v>
      </c>
      <c r="H180" s="4" t="s">
        <v>1024</v>
      </c>
      <c r="I180" s="4" t="s">
        <v>1024</v>
      </c>
      <c r="J180" s="11"/>
      <c r="K180" s="11"/>
      <c r="L180" s="12"/>
      <c r="M180" s="13"/>
      <c r="N180" s="13"/>
      <c r="O180" s="13"/>
      <c r="P180" s="13"/>
      <c r="Q180" s="13"/>
      <c r="R180" s="13"/>
    </row>
    <row r="181" spans="1:18">
      <c r="A181" s="14"/>
      <c r="B181" s="11" t="s">
        <v>1025</v>
      </c>
      <c r="C181" s="11"/>
      <c r="D181" s="11"/>
      <c r="E181" s="11"/>
      <c r="F181" s="11"/>
      <c r="G181" s="11" t="s">
        <v>929</v>
      </c>
      <c r="H181" s="4" t="s">
        <v>1026</v>
      </c>
      <c r="I181" s="4" t="s">
        <v>1026</v>
      </c>
      <c r="J181" s="11"/>
      <c r="K181" s="11"/>
      <c r="L181" s="12"/>
      <c r="M181" s="13"/>
      <c r="N181" s="13"/>
      <c r="O181" s="13"/>
      <c r="P181" s="13"/>
      <c r="Q181" s="13"/>
      <c r="R181" s="13"/>
    </row>
    <row r="182" spans="1:18">
      <c r="A182" s="14"/>
      <c r="B182" s="11" t="s">
        <v>1027</v>
      </c>
      <c r="C182" s="11"/>
      <c r="D182" s="11"/>
      <c r="E182" s="11"/>
      <c r="F182" s="11"/>
      <c r="G182" s="11" t="s">
        <v>929</v>
      </c>
      <c r="H182" s="4" t="s">
        <v>1026</v>
      </c>
      <c r="I182" s="4" t="s">
        <v>1026</v>
      </c>
      <c r="J182" s="11"/>
      <c r="K182" s="11"/>
      <c r="L182" s="12"/>
      <c r="M182" s="13"/>
      <c r="N182" s="13"/>
      <c r="O182" s="13"/>
      <c r="P182" s="13"/>
      <c r="Q182" s="13"/>
      <c r="R182" s="13"/>
    </row>
    <row r="183" spans="1:18">
      <c r="A183" s="14"/>
      <c r="B183" s="11" t="s">
        <v>1028</v>
      </c>
      <c r="C183" s="11"/>
      <c r="D183" s="11"/>
      <c r="E183" s="11"/>
      <c r="F183" s="11"/>
      <c r="G183" s="11" t="s">
        <v>943</v>
      </c>
      <c r="H183" s="4" t="s">
        <v>944</v>
      </c>
      <c r="I183" s="4" t="s">
        <v>944</v>
      </c>
      <c r="J183" s="11"/>
      <c r="K183" s="11"/>
      <c r="L183" s="12"/>
      <c r="M183" s="13"/>
      <c r="N183" s="13"/>
      <c r="O183" s="13"/>
      <c r="P183" s="13"/>
      <c r="Q183" s="13"/>
      <c r="R183" s="13"/>
    </row>
    <row r="184" spans="1:18">
      <c r="A184" s="14"/>
      <c r="B184" s="11" t="s">
        <v>1029</v>
      </c>
      <c r="C184" s="11"/>
      <c r="D184" s="11"/>
      <c r="E184" s="11"/>
      <c r="F184" s="11"/>
      <c r="G184" s="11" t="s">
        <v>960</v>
      </c>
      <c r="H184" s="4" t="s">
        <v>960</v>
      </c>
      <c r="I184" s="4" t="s">
        <v>960</v>
      </c>
      <c r="J184" s="11"/>
      <c r="K184" s="11"/>
      <c r="L184" s="12"/>
      <c r="M184" s="13"/>
      <c r="N184" s="13"/>
      <c r="O184" s="13"/>
      <c r="P184" s="13"/>
      <c r="Q184" s="13"/>
      <c r="R184" s="13"/>
    </row>
    <row r="185" spans="1:18">
      <c r="A185" s="14"/>
      <c r="B185" s="11" t="s">
        <v>1030</v>
      </c>
      <c r="C185" s="11"/>
      <c r="D185" s="11"/>
      <c r="E185" s="11"/>
      <c r="F185" s="11"/>
      <c r="G185" s="11" t="s">
        <v>960</v>
      </c>
      <c r="H185" s="4" t="s">
        <v>960</v>
      </c>
      <c r="I185" s="4" t="s">
        <v>960</v>
      </c>
      <c r="J185" s="11"/>
      <c r="K185" s="11"/>
      <c r="L185" s="12"/>
      <c r="M185" s="13"/>
      <c r="N185" s="13"/>
      <c r="O185" s="13"/>
      <c r="P185" s="13"/>
      <c r="Q185" s="13"/>
      <c r="R185" s="13"/>
    </row>
    <row r="186" spans="1:18">
      <c r="A186" s="14"/>
      <c r="B186" s="11" t="s">
        <v>1031</v>
      </c>
      <c r="C186" s="11"/>
      <c r="D186" s="11"/>
      <c r="E186" s="11"/>
      <c r="F186" s="11"/>
      <c r="G186" s="11" t="s">
        <v>800</v>
      </c>
      <c r="H186" s="4" t="s">
        <v>800</v>
      </c>
      <c r="I186" s="4" t="s">
        <v>800</v>
      </c>
      <c r="J186" s="11"/>
      <c r="K186" s="11"/>
      <c r="L186" s="12"/>
      <c r="M186" s="13"/>
      <c r="N186" s="13"/>
      <c r="O186" s="13"/>
      <c r="P186" s="13"/>
      <c r="Q186" s="13"/>
      <c r="R186" s="13"/>
    </row>
    <row r="187" spans="1:18">
      <c r="A187" s="14"/>
      <c r="B187" s="11" t="s">
        <v>1032</v>
      </c>
      <c r="C187" s="11"/>
      <c r="D187" s="11"/>
      <c r="E187" s="11"/>
      <c r="F187" s="11"/>
      <c r="G187" s="11" t="s">
        <v>833</v>
      </c>
      <c r="H187" s="4" t="s">
        <v>833</v>
      </c>
      <c r="I187" s="4" t="s">
        <v>833</v>
      </c>
      <c r="J187" s="11"/>
      <c r="K187" s="11"/>
      <c r="L187" s="12"/>
      <c r="M187" s="13"/>
      <c r="N187" s="13"/>
      <c r="O187" s="13"/>
      <c r="P187" s="13"/>
      <c r="Q187" s="13"/>
      <c r="R187" s="13"/>
    </row>
    <row r="188" spans="1:18">
      <c r="A188" s="14"/>
      <c r="B188" s="11" t="s">
        <v>1033</v>
      </c>
      <c r="C188" s="11"/>
      <c r="D188" s="11"/>
      <c r="E188" s="11"/>
      <c r="F188" s="11"/>
      <c r="G188" s="11" t="s">
        <v>1034</v>
      </c>
      <c r="H188" s="4" t="s">
        <v>1035</v>
      </c>
      <c r="I188" s="4" t="s">
        <v>1036</v>
      </c>
      <c r="J188" s="11"/>
      <c r="K188" s="11"/>
      <c r="L188" s="12"/>
      <c r="M188" s="13"/>
      <c r="N188" s="13"/>
      <c r="O188" s="13"/>
      <c r="P188" s="13"/>
      <c r="Q188" s="13"/>
      <c r="R188" s="13"/>
    </row>
    <row r="189" spans="1:18">
      <c r="A189" s="14"/>
      <c r="B189" s="11" t="s">
        <v>1037</v>
      </c>
      <c r="C189" s="11"/>
      <c r="D189" s="11"/>
      <c r="E189" s="11"/>
      <c r="F189" s="11"/>
      <c r="G189" s="11" t="s">
        <v>1038</v>
      </c>
      <c r="H189" s="4" t="s">
        <v>1038</v>
      </c>
      <c r="I189" s="4" t="s">
        <v>1038</v>
      </c>
      <c r="J189" s="11"/>
      <c r="K189" s="11"/>
      <c r="L189" s="12"/>
      <c r="M189" s="13"/>
      <c r="N189" s="13"/>
      <c r="O189" s="13"/>
      <c r="P189" s="13"/>
      <c r="Q189" s="13"/>
      <c r="R189" s="13"/>
    </row>
    <row r="190" spans="1:18">
      <c r="A190" s="14"/>
      <c r="B190" s="11" t="s">
        <v>1039</v>
      </c>
      <c r="C190" s="11"/>
      <c r="D190" s="11"/>
      <c r="E190" s="11"/>
      <c r="F190" s="11"/>
      <c r="G190" s="11" t="s">
        <v>1038</v>
      </c>
      <c r="H190" s="4" t="s">
        <v>1038</v>
      </c>
      <c r="I190" s="4" t="s">
        <v>1038</v>
      </c>
      <c r="J190" s="11"/>
      <c r="K190" s="11"/>
      <c r="L190" s="12"/>
      <c r="M190" s="13"/>
      <c r="N190" s="13"/>
      <c r="O190" s="13"/>
      <c r="P190" s="13"/>
      <c r="Q190" s="13"/>
      <c r="R190" s="13"/>
    </row>
    <row r="191" spans="1:18">
      <c r="A191" s="14"/>
      <c r="B191" s="11" t="s">
        <v>1040</v>
      </c>
      <c r="C191" s="11"/>
      <c r="D191" s="11"/>
      <c r="E191" s="11"/>
      <c r="F191" s="11"/>
      <c r="G191" s="11" t="s">
        <v>966</v>
      </c>
      <c r="H191" s="4" t="s">
        <v>892</v>
      </c>
      <c r="I191" s="4" t="s">
        <v>892</v>
      </c>
      <c r="J191" s="11"/>
      <c r="K191" s="11"/>
      <c r="L191" s="12"/>
      <c r="M191" s="13"/>
      <c r="N191" s="13"/>
      <c r="O191" s="13"/>
      <c r="P191" s="13"/>
      <c r="Q191" s="13"/>
      <c r="R191" s="13"/>
    </row>
    <row r="192" spans="1:18">
      <c r="A192" s="14"/>
      <c r="B192" s="11" t="s">
        <v>1041</v>
      </c>
      <c r="C192" s="11"/>
      <c r="D192" s="11"/>
      <c r="E192" s="11"/>
      <c r="F192" s="11"/>
      <c r="G192" s="11" t="s">
        <v>966</v>
      </c>
      <c r="H192" s="4" t="s">
        <v>892</v>
      </c>
      <c r="I192" s="4" t="s">
        <v>892</v>
      </c>
      <c r="J192" s="11"/>
      <c r="K192" s="11"/>
      <c r="L192" s="12"/>
      <c r="M192" s="13"/>
      <c r="N192" s="13"/>
      <c r="O192" s="13"/>
      <c r="P192" s="13"/>
      <c r="Q192" s="13"/>
      <c r="R192" s="13"/>
    </row>
    <row r="193" spans="1:18">
      <c r="A193" s="14"/>
      <c r="B193" s="11" t="s">
        <v>1042</v>
      </c>
      <c r="C193" s="11"/>
      <c r="D193" s="11"/>
      <c r="E193" s="11"/>
      <c r="F193" s="11"/>
      <c r="G193" s="11" t="s">
        <v>1043</v>
      </c>
      <c r="H193" s="4" t="s">
        <v>1044</v>
      </c>
      <c r="I193" s="4" t="s">
        <v>1045</v>
      </c>
      <c r="J193" s="11"/>
      <c r="K193" s="11"/>
      <c r="L193" s="12"/>
      <c r="M193" s="13"/>
      <c r="N193" s="13"/>
      <c r="O193" s="13"/>
      <c r="P193" s="13"/>
      <c r="Q193" s="13"/>
      <c r="R193" s="13"/>
    </row>
    <row r="194" spans="1:18">
      <c r="A194" s="14"/>
      <c r="B194" s="11" t="s">
        <v>1046</v>
      </c>
      <c r="C194" s="11"/>
      <c r="D194" s="11"/>
      <c r="E194" s="11"/>
      <c r="F194" s="11"/>
      <c r="G194" s="11" t="s">
        <v>1038</v>
      </c>
      <c r="H194" s="4" t="s">
        <v>1038</v>
      </c>
      <c r="I194" s="4" t="s">
        <v>1038</v>
      </c>
      <c r="J194" s="11"/>
      <c r="K194" s="11"/>
      <c r="L194" s="12"/>
      <c r="M194" s="13"/>
      <c r="N194" s="13"/>
      <c r="O194" s="13"/>
      <c r="P194" s="13"/>
      <c r="Q194" s="13"/>
      <c r="R194" s="13"/>
    </row>
    <row r="195" spans="1:18">
      <c r="A195" s="14"/>
      <c r="B195" s="11" t="s">
        <v>1047</v>
      </c>
      <c r="C195" s="11"/>
      <c r="D195" s="11"/>
      <c r="E195" s="11"/>
      <c r="F195" s="11"/>
      <c r="G195" s="11" t="s">
        <v>1038</v>
      </c>
      <c r="H195" s="4" t="s">
        <v>1038</v>
      </c>
      <c r="I195" s="4" t="s">
        <v>1038</v>
      </c>
      <c r="J195" s="11"/>
      <c r="K195" s="11"/>
      <c r="L195" s="12"/>
      <c r="M195" s="13"/>
      <c r="N195" s="13"/>
      <c r="O195" s="13"/>
      <c r="P195" s="13"/>
      <c r="Q195" s="13"/>
      <c r="R195" s="13"/>
    </row>
    <row r="196" spans="1:18">
      <c r="A196" s="14"/>
      <c r="B196" s="11" t="s">
        <v>1048</v>
      </c>
      <c r="C196" s="11"/>
      <c r="D196" s="11"/>
      <c r="E196" s="11"/>
      <c r="F196" s="11"/>
      <c r="G196" s="11" t="s">
        <v>966</v>
      </c>
      <c r="H196" s="4" t="s">
        <v>892</v>
      </c>
      <c r="I196" s="4" t="s">
        <v>892</v>
      </c>
      <c r="J196" s="11"/>
      <c r="K196" s="11"/>
      <c r="L196" s="12"/>
      <c r="M196" s="13"/>
      <c r="N196" s="13"/>
      <c r="O196" s="13"/>
      <c r="P196" s="13"/>
      <c r="Q196" s="13"/>
      <c r="R196" s="13"/>
    </row>
    <row r="197" spans="1:18">
      <c r="A197" s="14"/>
      <c r="B197" s="11" t="s">
        <v>1049</v>
      </c>
      <c r="C197" s="11"/>
      <c r="D197" s="11"/>
      <c r="E197" s="11"/>
      <c r="F197" s="11"/>
      <c r="G197" s="11" t="s">
        <v>966</v>
      </c>
      <c r="H197" s="4" t="s">
        <v>892</v>
      </c>
      <c r="I197" s="4" t="s">
        <v>892</v>
      </c>
      <c r="J197" s="11"/>
      <c r="K197" s="11"/>
      <c r="L197" s="12"/>
      <c r="M197" s="13"/>
      <c r="N197" s="13"/>
      <c r="O197" s="13"/>
      <c r="P197" s="13"/>
      <c r="Q197" s="13"/>
      <c r="R197" s="13"/>
    </row>
    <row r="198" spans="1:18">
      <c r="A198" s="14"/>
      <c r="B198" s="11" t="s">
        <v>1050</v>
      </c>
      <c r="C198" s="11"/>
      <c r="D198" s="11"/>
      <c r="E198" s="11"/>
      <c r="F198" s="11"/>
      <c r="G198" s="11" t="s">
        <v>1043</v>
      </c>
      <c r="H198" s="4" t="s">
        <v>1044</v>
      </c>
      <c r="I198" s="4" t="s">
        <v>1044</v>
      </c>
      <c r="J198" s="11"/>
      <c r="K198" s="11"/>
      <c r="L198" s="12"/>
      <c r="M198" s="13"/>
      <c r="N198" s="13"/>
      <c r="O198" s="13"/>
      <c r="P198" s="13"/>
      <c r="Q198" s="13"/>
      <c r="R198" s="13"/>
    </row>
    <row r="199" spans="1:18">
      <c r="A199" s="14"/>
      <c r="B199" s="11" t="s">
        <v>1051</v>
      </c>
      <c r="C199" s="11"/>
      <c r="D199" s="11"/>
      <c r="E199" s="11"/>
      <c r="F199" s="11"/>
      <c r="G199" s="11" t="s">
        <v>1022</v>
      </c>
      <c r="H199" s="4" t="s">
        <v>1022</v>
      </c>
      <c r="I199" s="4" t="s">
        <v>1022</v>
      </c>
      <c r="J199" s="11"/>
      <c r="K199" s="11"/>
      <c r="L199" s="12"/>
      <c r="M199" s="13"/>
      <c r="N199" s="13"/>
      <c r="O199" s="13"/>
      <c r="P199" s="13"/>
      <c r="Q199" s="13"/>
      <c r="R199" s="13"/>
    </row>
    <row r="200" spans="1:18">
      <c r="A200" s="14"/>
      <c r="B200" s="11" t="s">
        <v>1052</v>
      </c>
      <c r="C200" s="11"/>
      <c r="D200" s="11"/>
      <c r="E200" s="11"/>
      <c r="F200" s="11"/>
      <c r="G200" s="11" t="s">
        <v>1024</v>
      </c>
      <c r="H200" s="4" t="s">
        <v>1024</v>
      </c>
      <c r="I200" s="4" t="s">
        <v>1024</v>
      </c>
      <c r="J200" s="11"/>
      <c r="K200" s="11"/>
      <c r="L200" s="12"/>
      <c r="M200" s="13"/>
      <c r="N200" s="13"/>
      <c r="O200" s="13"/>
      <c r="P200" s="13"/>
      <c r="Q200" s="13"/>
      <c r="R200" s="13"/>
    </row>
    <row r="201" spans="1:18">
      <c r="A201" s="14"/>
      <c r="B201" s="11" t="s">
        <v>1053</v>
      </c>
      <c r="C201" s="11"/>
      <c r="D201" s="11"/>
      <c r="E201" s="11"/>
      <c r="F201" s="11"/>
      <c r="G201" s="11" t="s">
        <v>848</v>
      </c>
      <c r="H201" s="4" t="s">
        <v>848</v>
      </c>
      <c r="I201" s="4" t="s">
        <v>848</v>
      </c>
      <c r="J201" s="11"/>
      <c r="K201" s="11"/>
      <c r="L201" s="12"/>
      <c r="M201" s="13"/>
      <c r="N201" s="13"/>
      <c r="O201" s="13"/>
      <c r="P201" s="13"/>
      <c r="Q201" s="13"/>
      <c r="R201" s="13"/>
    </row>
    <row r="202" spans="1:18">
      <c r="A202" s="14"/>
      <c r="B202" s="11" t="s">
        <v>1054</v>
      </c>
      <c r="C202" s="11"/>
      <c r="D202" s="11"/>
      <c r="E202" s="11"/>
      <c r="F202" s="11"/>
      <c r="G202" s="11" t="s">
        <v>848</v>
      </c>
      <c r="H202" s="4" t="s">
        <v>848</v>
      </c>
      <c r="I202" s="4" t="s">
        <v>848</v>
      </c>
      <c r="J202" s="11"/>
      <c r="K202" s="11"/>
      <c r="L202" s="12"/>
      <c r="M202" s="13"/>
      <c r="N202" s="13"/>
      <c r="O202" s="13"/>
      <c r="P202" s="13"/>
      <c r="Q202" s="13"/>
      <c r="R202" s="13"/>
    </row>
    <row r="203" spans="1:18">
      <c r="A203" s="14"/>
      <c r="B203" s="11" t="s">
        <v>1055</v>
      </c>
      <c r="C203" s="11"/>
      <c r="D203" s="11"/>
      <c r="E203" s="11"/>
      <c r="F203" s="11"/>
      <c r="G203" s="11" t="s">
        <v>1056</v>
      </c>
      <c r="H203" s="4" t="s">
        <v>1056</v>
      </c>
      <c r="I203" s="4" t="s">
        <v>1056</v>
      </c>
      <c r="J203" s="11"/>
      <c r="K203" s="11"/>
      <c r="L203" s="12"/>
      <c r="M203" s="13"/>
      <c r="N203" s="13"/>
      <c r="O203" s="13"/>
      <c r="P203" s="13"/>
      <c r="Q203" s="13"/>
      <c r="R203" s="13"/>
    </row>
    <row r="204" spans="1:18">
      <c r="A204" s="14"/>
      <c r="B204" s="11" t="s">
        <v>1057</v>
      </c>
      <c r="C204" s="11"/>
      <c r="D204" s="11"/>
      <c r="E204" s="11"/>
      <c r="F204" s="11"/>
      <c r="G204" s="11" t="s">
        <v>843</v>
      </c>
      <c r="H204" s="4" t="s">
        <v>843</v>
      </c>
      <c r="I204" s="4" t="s">
        <v>843</v>
      </c>
      <c r="J204" s="11"/>
      <c r="K204" s="11"/>
      <c r="L204" s="12"/>
      <c r="M204" s="13"/>
      <c r="N204" s="13"/>
      <c r="O204" s="13"/>
      <c r="P204" s="13"/>
      <c r="Q204" s="13"/>
      <c r="R204" s="13"/>
    </row>
    <row r="205" spans="1:18">
      <c r="A205" s="14"/>
      <c r="B205" s="11" t="s">
        <v>1058</v>
      </c>
      <c r="C205" s="11"/>
      <c r="D205" s="11"/>
      <c r="E205" s="11"/>
      <c r="F205" s="11"/>
      <c r="G205" s="11" t="s">
        <v>809</v>
      </c>
      <c r="H205" s="4" t="s">
        <v>809</v>
      </c>
      <c r="I205" s="4" t="s">
        <v>809</v>
      </c>
      <c r="J205" s="11"/>
      <c r="K205" s="11"/>
      <c r="L205" s="12"/>
      <c r="M205" s="13"/>
      <c r="N205" s="13"/>
      <c r="O205" s="13"/>
      <c r="P205" s="13"/>
      <c r="Q205" s="13"/>
      <c r="R205" s="13"/>
    </row>
    <row r="206" spans="1:18">
      <c r="A206" s="14"/>
      <c r="B206" s="11" t="s">
        <v>1059</v>
      </c>
      <c r="C206" s="11"/>
      <c r="D206" s="11"/>
      <c r="E206" s="11"/>
      <c r="F206" s="11"/>
      <c r="G206" s="11" t="s">
        <v>1060</v>
      </c>
      <c r="H206" s="4" t="s">
        <v>1060</v>
      </c>
      <c r="I206" s="4" t="s">
        <v>1060</v>
      </c>
      <c r="J206" s="11"/>
      <c r="K206" s="11"/>
      <c r="L206" s="12"/>
      <c r="M206" s="13"/>
      <c r="N206" s="13"/>
      <c r="O206" s="13"/>
      <c r="P206" s="13"/>
      <c r="Q206" s="13"/>
      <c r="R206" s="13"/>
    </row>
    <row r="207" spans="1:18">
      <c r="A207" s="14"/>
      <c r="B207" s="11" t="s">
        <v>1061</v>
      </c>
      <c r="C207" s="11"/>
      <c r="D207" s="11"/>
      <c r="E207" s="11"/>
      <c r="F207" s="11"/>
      <c r="G207" s="11" t="s">
        <v>742</v>
      </c>
      <c r="H207" s="4" t="s">
        <v>742</v>
      </c>
      <c r="I207" s="4" t="s">
        <v>742</v>
      </c>
      <c r="J207" s="11"/>
      <c r="K207" s="11"/>
      <c r="L207" s="12"/>
      <c r="M207" s="13"/>
      <c r="N207" s="13"/>
      <c r="O207" s="13"/>
      <c r="P207" s="13"/>
      <c r="Q207" s="13"/>
      <c r="R207" s="13"/>
    </row>
    <row r="208" spans="1:18">
      <c r="A208" s="14"/>
      <c r="B208" s="11" t="s">
        <v>1062</v>
      </c>
      <c r="C208" s="11"/>
      <c r="D208" s="11"/>
      <c r="E208" s="11"/>
      <c r="F208" s="11"/>
      <c r="G208" s="11" t="s">
        <v>746</v>
      </c>
      <c r="H208" s="4" t="s">
        <v>746</v>
      </c>
      <c r="I208" s="4" t="s">
        <v>746</v>
      </c>
      <c r="J208" s="11"/>
      <c r="K208" s="11"/>
      <c r="L208" s="12"/>
      <c r="M208" s="13"/>
      <c r="N208" s="13"/>
      <c r="O208" s="13"/>
      <c r="P208" s="13"/>
      <c r="Q208" s="13"/>
      <c r="R208" s="13"/>
    </row>
    <row r="209" spans="1:18">
      <c r="A209" s="14"/>
      <c r="B209" s="11" t="s">
        <v>1063</v>
      </c>
      <c r="C209" s="11"/>
      <c r="D209" s="11"/>
      <c r="E209" s="11"/>
      <c r="F209" s="11"/>
      <c r="G209" s="11" t="s">
        <v>1064</v>
      </c>
      <c r="H209" s="4" t="s">
        <v>1064</v>
      </c>
      <c r="I209" s="4" t="s">
        <v>1064</v>
      </c>
      <c r="J209" s="11"/>
      <c r="K209" s="11"/>
      <c r="L209" s="12"/>
      <c r="M209" s="13"/>
      <c r="N209" s="13"/>
      <c r="O209" s="13"/>
      <c r="P209" s="13"/>
      <c r="Q209" s="13"/>
      <c r="R209" s="13"/>
    </row>
    <row r="210" spans="1:18">
      <c r="A210" s="14"/>
      <c r="B210" s="11" t="s">
        <v>1065</v>
      </c>
      <c r="C210" s="11"/>
      <c r="D210" s="11"/>
      <c r="E210" s="11"/>
      <c r="F210" s="11"/>
      <c r="G210" s="11" t="s">
        <v>991</v>
      </c>
      <c r="H210" s="4" t="s">
        <v>991</v>
      </c>
      <c r="I210" s="4" t="s">
        <v>991</v>
      </c>
      <c r="J210" s="11"/>
      <c r="K210" s="11"/>
      <c r="L210" s="12"/>
      <c r="M210" s="13"/>
      <c r="N210" s="13"/>
      <c r="O210" s="13"/>
      <c r="P210" s="13"/>
      <c r="Q210" s="13"/>
      <c r="R210" s="13"/>
    </row>
    <row r="211" spans="1:18">
      <c r="A211" s="14"/>
      <c r="B211" s="11" t="s">
        <v>1066</v>
      </c>
      <c r="C211" s="11"/>
      <c r="D211" s="11"/>
      <c r="E211" s="11"/>
      <c r="F211" s="11"/>
      <c r="G211" s="11" t="s">
        <v>741</v>
      </c>
      <c r="H211" s="4" t="s">
        <v>741</v>
      </c>
      <c r="I211" s="4" t="s">
        <v>741</v>
      </c>
      <c r="J211" s="11"/>
      <c r="K211" s="11"/>
      <c r="L211" s="12"/>
      <c r="M211" s="13"/>
      <c r="N211" s="13"/>
      <c r="O211" s="13"/>
      <c r="P211" s="13"/>
      <c r="Q211" s="13"/>
      <c r="R211" s="13"/>
    </row>
    <row r="212" spans="1:18">
      <c r="A212" s="14"/>
      <c r="B212" s="11" t="s">
        <v>1067</v>
      </c>
      <c r="C212" s="11"/>
      <c r="D212" s="11"/>
      <c r="E212" s="11"/>
      <c r="F212" s="11"/>
      <c r="G212" s="11" t="s">
        <v>833</v>
      </c>
      <c r="H212" s="4" t="s">
        <v>833</v>
      </c>
      <c r="I212" s="4" t="s">
        <v>833</v>
      </c>
      <c r="J212" s="11"/>
      <c r="K212" s="11"/>
      <c r="L212" s="12"/>
      <c r="M212" s="13"/>
      <c r="N212" s="13"/>
      <c r="O212" s="13"/>
      <c r="P212" s="13"/>
      <c r="Q212" s="13"/>
      <c r="R212" s="13"/>
    </row>
    <row r="213" spans="1:18">
      <c r="A213" s="14"/>
      <c r="B213" s="11" t="s">
        <v>1068</v>
      </c>
      <c r="C213" s="11"/>
      <c r="D213" s="11"/>
      <c r="E213" s="11"/>
      <c r="F213" s="11"/>
      <c r="G213" s="11" t="s">
        <v>770</v>
      </c>
      <c r="H213" s="4" t="s">
        <v>770</v>
      </c>
      <c r="I213" s="4" t="s">
        <v>770</v>
      </c>
      <c r="J213" s="11"/>
      <c r="K213" s="11"/>
      <c r="L213" s="12"/>
      <c r="M213" s="13"/>
      <c r="N213" s="13"/>
      <c r="O213" s="13"/>
      <c r="P213" s="13"/>
      <c r="Q213" s="13"/>
      <c r="R213" s="13"/>
    </row>
    <row r="214" spans="1:18">
      <c r="A214" s="14"/>
      <c r="B214" s="11" t="s">
        <v>1069</v>
      </c>
      <c r="C214" s="11"/>
      <c r="D214" s="11"/>
      <c r="E214" s="11"/>
      <c r="F214" s="11"/>
      <c r="G214" s="11" t="s">
        <v>991</v>
      </c>
      <c r="H214" s="4" t="s">
        <v>991</v>
      </c>
      <c r="I214" s="4" t="s">
        <v>991</v>
      </c>
      <c r="J214" s="11"/>
      <c r="K214" s="11"/>
      <c r="L214" s="12"/>
      <c r="M214" s="13"/>
      <c r="N214" s="13"/>
      <c r="O214" s="13"/>
      <c r="P214" s="13"/>
      <c r="Q214" s="13"/>
      <c r="R214" s="13"/>
    </row>
    <row r="215" spans="1:18">
      <c r="A215" s="14"/>
      <c r="B215" s="11" t="s">
        <v>1070</v>
      </c>
      <c r="C215" s="11"/>
      <c r="D215" s="11"/>
      <c r="E215" s="11"/>
      <c r="F215" s="11"/>
      <c r="G215" s="11" t="s">
        <v>833</v>
      </c>
      <c r="H215" s="4" t="s">
        <v>833</v>
      </c>
      <c r="I215" s="4" t="s">
        <v>833</v>
      </c>
      <c r="J215" s="11"/>
      <c r="K215" s="11"/>
      <c r="L215" s="12"/>
      <c r="M215" s="13"/>
      <c r="N215" s="13"/>
      <c r="O215" s="13"/>
      <c r="P215" s="13"/>
      <c r="Q215" s="13"/>
      <c r="R215" s="13"/>
    </row>
    <row r="216" spans="1:18">
      <c r="A216" s="14"/>
      <c r="B216" s="11" t="s">
        <v>1071</v>
      </c>
      <c r="C216" s="11"/>
      <c r="D216" s="11"/>
      <c r="E216" s="11"/>
      <c r="F216" s="11"/>
      <c r="G216" s="11" t="s">
        <v>1072</v>
      </c>
      <c r="H216" s="4" t="s">
        <v>1072</v>
      </c>
      <c r="I216" s="4" t="s">
        <v>1072</v>
      </c>
      <c r="J216" s="11"/>
      <c r="K216" s="11"/>
      <c r="L216" s="12"/>
      <c r="M216" s="13"/>
      <c r="N216" s="13"/>
      <c r="O216" s="13"/>
      <c r="P216" s="13"/>
      <c r="Q216" s="13"/>
      <c r="R216" s="13"/>
    </row>
    <row r="217" spans="1:18">
      <c r="A217" s="14"/>
      <c r="B217" s="11" t="s">
        <v>1073</v>
      </c>
      <c r="C217" s="11"/>
      <c r="D217" s="11"/>
      <c r="E217" s="11"/>
      <c r="F217" s="11"/>
      <c r="G217" s="11" t="s">
        <v>1072</v>
      </c>
      <c r="H217" s="4" t="s">
        <v>1072</v>
      </c>
      <c r="I217" s="4" t="s">
        <v>1072</v>
      </c>
      <c r="J217" s="11"/>
      <c r="K217" s="11"/>
      <c r="L217" s="12"/>
      <c r="M217" s="13"/>
      <c r="N217" s="13"/>
      <c r="O217" s="13"/>
      <c r="P217" s="13"/>
      <c r="Q217" s="13"/>
      <c r="R217" s="13"/>
    </row>
    <row r="218" spans="1:18">
      <c r="A218" s="14"/>
      <c r="B218" s="11" t="s">
        <v>1074</v>
      </c>
      <c r="C218" s="11"/>
      <c r="D218" s="11"/>
      <c r="E218" s="11"/>
      <c r="F218" s="11"/>
      <c r="G218" s="11" t="s">
        <v>1075</v>
      </c>
      <c r="H218" s="4" t="s">
        <v>1075</v>
      </c>
      <c r="I218" s="4" t="s">
        <v>1075</v>
      </c>
      <c r="J218" s="11"/>
      <c r="K218" s="11"/>
      <c r="L218" s="12"/>
      <c r="M218" s="13"/>
      <c r="N218" s="13"/>
      <c r="O218" s="13"/>
      <c r="P218" s="13"/>
      <c r="Q218" s="13"/>
      <c r="R218" s="13"/>
    </row>
    <row r="219" spans="1:18">
      <c r="A219" s="14"/>
      <c r="B219" s="11" t="s">
        <v>1076</v>
      </c>
      <c r="C219" s="11"/>
      <c r="D219" s="11"/>
      <c r="E219" s="11"/>
      <c r="F219" s="11"/>
      <c r="G219" s="11" t="s">
        <v>1077</v>
      </c>
      <c r="H219" s="4" t="s">
        <v>1077</v>
      </c>
      <c r="I219" s="4" t="s">
        <v>1077</v>
      </c>
      <c r="J219" s="11"/>
      <c r="K219" s="11"/>
      <c r="L219" s="12"/>
      <c r="M219" s="13"/>
      <c r="N219" s="13"/>
      <c r="O219" s="13"/>
      <c r="P219" s="13"/>
      <c r="Q219" s="13"/>
      <c r="R219" s="13"/>
    </row>
    <row r="220" spans="1:18">
      <c r="A220" s="14"/>
      <c r="B220" s="11" t="s">
        <v>1078</v>
      </c>
      <c r="C220" s="11"/>
      <c r="D220" s="11"/>
      <c r="E220" s="11"/>
      <c r="F220" s="11"/>
      <c r="G220" s="11" t="s">
        <v>1079</v>
      </c>
      <c r="H220" s="4" t="s">
        <v>997</v>
      </c>
      <c r="I220" s="4" t="s">
        <v>997</v>
      </c>
      <c r="J220" s="11"/>
      <c r="K220" s="11"/>
      <c r="L220" s="12"/>
      <c r="M220" s="13"/>
      <c r="N220" s="13"/>
      <c r="O220" s="13"/>
      <c r="P220" s="13"/>
      <c r="Q220" s="13"/>
      <c r="R220" s="13"/>
    </row>
    <row r="221" spans="1:18">
      <c r="A221" s="14"/>
      <c r="B221" s="11" t="s">
        <v>1080</v>
      </c>
      <c r="C221" s="11"/>
      <c r="D221" s="11"/>
      <c r="E221" s="11"/>
      <c r="F221" s="11"/>
      <c r="G221" s="11" t="s">
        <v>1079</v>
      </c>
      <c r="H221" s="4" t="s">
        <v>997</v>
      </c>
      <c r="I221" s="4" t="s">
        <v>997</v>
      </c>
      <c r="J221" s="11"/>
      <c r="K221" s="11"/>
      <c r="L221" s="12"/>
      <c r="M221" s="13"/>
      <c r="N221" s="13"/>
      <c r="O221" s="13"/>
      <c r="P221" s="13"/>
      <c r="Q221" s="13"/>
      <c r="R221" s="13"/>
    </row>
    <row r="222" spans="1:18">
      <c r="A222" s="14"/>
      <c r="B222" s="11" t="s">
        <v>1081</v>
      </c>
      <c r="C222" s="11"/>
      <c r="D222" s="11"/>
      <c r="E222" s="11"/>
      <c r="F222" s="11"/>
      <c r="G222" s="11" t="s">
        <v>1082</v>
      </c>
      <c r="H222" s="4" t="s">
        <v>966</v>
      </c>
      <c r="I222" s="4" t="s">
        <v>966</v>
      </c>
      <c r="J222" s="11"/>
      <c r="K222" s="11"/>
      <c r="L222" s="12"/>
      <c r="M222" s="13"/>
      <c r="N222" s="13"/>
      <c r="O222" s="13"/>
      <c r="P222" s="13"/>
      <c r="Q222" s="13"/>
      <c r="R222" s="13"/>
    </row>
    <row r="223" spans="1:18">
      <c r="A223" s="14"/>
      <c r="B223" s="11" t="s">
        <v>1083</v>
      </c>
      <c r="C223" s="11"/>
      <c r="D223" s="11"/>
      <c r="E223" s="11"/>
      <c r="F223" s="11"/>
      <c r="G223" s="11" t="s">
        <v>1084</v>
      </c>
      <c r="H223" s="4" t="s">
        <v>966</v>
      </c>
      <c r="I223" s="4" t="s">
        <v>966</v>
      </c>
      <c r="J223" s="11"/>
      <c r="K223" s="11"/>
      <c r="L223" s="12"/>
      <c r="M223" s="13"/>
      <c r="N223" s="13"/>
      <c r="O223" s="13"/>
      <c r="P223" s="13"/>
      <c r="Q223" s="13"/>
      <c r="R223" s="13"/>
    </row>
    <row r="224" spans="1:18">
      <c r="A224" s="14"/>
      <c r="B224" s="11" t="s">
        <v>1085</v>
      </c>
      <c r="C224" s="11"/>
      <c r="D224" s="11"/>
      <c r="E224" s="11"/>
      <c r="F224" s="11"/>
      <c r="G224" s="11" t="s">
        <v>1084</v>
      </c>
      <c r="H224" s="4" t="s">
        <v>966</v>
      </c>
      <c r="I224" s="4" t="s">
        <v>966</v>
      </c>
      <c r="J224" s="11"/>
      <c r="K224" s="11"/>
      <c r="L224" s="12"/>
      <c r="M224" s="13"/>
      <c r="N224" s="13"/>
      <c r="O224" s="13"/>
      <c r="P224" s="13"/>
      <c r="Q224" s="13"/>
      <c r="R224" s="13"/>
    </row>
    <row r="225" spans="1:18">
      <c r="A225" s="14"/>
      <c r="B225" s="11" t="s">
        <v>1086</v>
      </c>
      <c r="C225" s="11"/>
      <c r="D225" s="11"/>
      <c r="E225" s="11"/>
      <c r="F225" s="11"/>
      <c r="G225" s="11" t="s">
        <v>966</v>
      </c>
      <c r="H225" s="4" t="s">
        <v>966</v>
      </c>
      <c r="I225" s="4" t="s">
        <v>966</v>
      </c>
      <c r="J225" s="11"/>
      <c r="K225" s="11"/>
      <c r="L225" s="12"/>
      <c r="M225" s="13"/>
      <c r="N225" s="13"/>
      <c r="O225" s="13"/>
      <c r="P225" s="13"/>
      <c r="Q225" s="13"/>
      <c r="R225" s="13"/>
    </row>
    <row r="226" spans="1:18">
      <c r="A226" s="14"/>
      <c r="B226" s="11" t="s">
        <v>1087</v>
      </c>
      <c r="C226" s="11"/>
      <c r="D226" s="11"/>
      <c r="E226" s="11"/>
      <c r="F226" s="11"/>
      <c r="G226" s="11" t="s">
        <v>1088</v>
      </c>
      <c r="H226" s="4" t="s">
        <v>1089</v>
      </c>
      <c r="I226" s="4" t="s">
        <v>1075</v>
      </c>
      <c r="J226" s="11"/>
      <c r="K226" s="11"/>
      <c r="L226" s="12"/>
      <c r="M226" s="13"/>
      <c r="N226" s="13"/>
      <c r="O226" s="13"/>
      <c r="P226" s="13"/>
      <c r="Q226" s="13"/>
      <c r="R226" s="13"/>
    </row>
    <row r="227" spans="1:18">
      <c r="A227" s="14"/>
      <c r="B227" s="11" t="s">
        <v>1090</v>
      </c>
      <c r="C227" s="11"/>
      <c r="D227" s="11"/>
      <c r="E227" s="11"/>
      <c r="F227" s="11"/>
      <c r="G227" s="11" t="s">
        <v>1088</v>
      </c>
      <c r="H227" s="4" t="s">
        <v>1089</v>
      </c>
      <c r="I227" s="4" t="s">
        <v>1075</v>
      </c>
      <c r="J227" s="11"/>
      <c r="K227" s="11"/>
      <c r="L227" s="12"/>
      <c r="M227" s="13"/>
      <c r="N227" s="13"/>
      <c r="O227" s="13"/>
      <c r="P227" s="13"/>
      <c r="Q227" s="13"/>
      <c r="R227" s="13"/>
    </row>
    <row r="228" spans="1:18">
      <c r="A228" s="14"/>
      <c r="B228" s="11" t="s">
        <v>1091</v>
      </c>
      <c r="C228" s="11"/>
      <c r="D228" s="11"/>
      <c r="E228" s="11"/>
      <c r="F228" s="11"/>
      <c r="G228" s="11" t="s">
        <v>1092</v>
      </c>
      <c r="H228" s="4" t="s">
        <v>1093</v>
      </c>
      <c r="I228" s="4" t="s">
        <v>966</v>
      </c>
      <c r="J228" s="11"/>
      <c r="K228" s="11"/>
      <c r="L228" s="12"/>
      <c r="M228" s="13"/>
      <c r="N228" s="13"/>
      <c r="O228" s="13"/>
      <c r="P228" s="13"/>
      <c r="Q228" s="13"/>
      <c r="R228" s="13"/>
    </row>
    <row r="229" spans="1:18">
      <c r="A229" s="14"/>
      <c r="B229" s="11" t="s">
        <v>1094</v>
      </c>
      <c r="C229" s="11"/>
      <c r="D229" s="11"/>
      <c r="E229" s="11"/>
      <c r="F229" s="11"/>
      <c r="G229" s="11" t="s">
        <v>949</v>
      </c>
      <c r="H229" s="4" t="s">
        <v>949</v>
      </c>
      <c r="I229" s="4" t="s">
        <v>949</v>
      </c>
      <c r="J229" s="11"/>
      <c r="K229" s="11"/>
      <c r="L229" s="12"/>
      <c r="M229" s="13"/>
      <c r="N229" s="13"/>
      <c r="O229" s="13"/>
      <c r="P229" s="13"/>
      <c r="Q229" s="13"/>
      <c r="R229" s="13"/>
    </row>
    <row r="230" spans="1:18">
      <c r="A230" s="14"/>
      <c r="B230" s="11" t="s">
        <v>1095</v>
      </c>
      <c r="C230" s="11"/>
      <c r="D230" s="11"/>
      <c r="E230" s="11"/>
      <c r="F230" s="11"/>
      <c r="G230" s="11" t="s">
        <v>949</v>
      </c>
      <c r="H230" s="4" t="s">
        <v>949</v>
      </c>
      <c r="I230" s="4" t="s">
        <v>949</v>
      </c>
      <c r="J230" s="11"/>
      <c r="K230" s="11"/>
      <c r="L230" s="12"/>
      <c r="M230" s="13"/>
      <c r="N230" s="13"/>
      <c r="O230" s="13"/>
      <c r="P230" s="13"/>
      <c r="Q230" s="13"/>
      <c r="R230" s="13"/>
    </row>
    <row r="231" spans="1:18">
      <c r="A231" s="14"/>
      <c r="B231" s="11" t="s">
        <v>1096</v>
      </c>
      <c r="C231" s="11"/>
      <c r="D231" s="11"/>
      <c r="E231" s="11"/>
      <c r="F231" s="11"/>
      <c r="G231" s="11" t="s">
        <v>1097</v>
      </c>
      <c r="H231" s="4" t="s">
        <v>1097</v>
      </c>
      <c r="I231" s="4" t="s">
        <v>1097</v>
      </c>
      <c r="J231" s="11"/>
      <c r="K231" s="11"/>
      <c r="L231" s="12"/>
      <c r="M231" s="13"/>
      <c r="N231" s="13"/>
      <c r="O231" s="13"/>
      <c r="P231" s="13"/>
      <c r="Q231" s="13"/>
      <c r="R231" s="13"/>
    </row>
    <row r="232" spans="1:18">
      <c r="A232" s="14"/>
      <c r="B232" s="11" t="s">
        <v>1098</v>
      </c>
      <c r="C232" s="11"/>
      <c r="D232" s="11"/>
      <c r="E232" s="11"/>
      <c r="F232" s="11"/>
      <c r="G232" s="11" t="s">
        <v>848</v>
      </c>
      <c r="H232" s="4" t="s">
        <v>999</v>
      </c>
      <c r="I232" s="4" t="s">
        <v>999</v>
      </c>
      <c r="J232" s="11"/>
      <c r="K232" s="11"/>
      <c r="L232" s="12"/>
      <c r="M232" s="13"/>
      <c r="N232" s="13"/>
      <c r="O232" s="13"/>
      <c r="P232" s="13"/>
      <c r="Q232" s="13"/>
      <c r="R232" s="13"/>
    </row>
    <row r="233" spans="1:18">
      <c r="A233" s="14"/>
      <c r="B233" s="11" t="s">
        <v>1099</v>
      </c>
      <c r="C233" s="11"/>
      <c r="D233" s="11"/>
      <c r="E233" s="11"/>
      <c r="F233" s="11"/>
      <c r="G233" s="11" t="s">
        <v>848</v>
      </c>
      <c r="H233" s="4" t="s">
        <v>999</v>
      </c>
      <c r="I233" s="4" t="s">
        <v>999</v>
      </c>
      <c r="J233" s="11"/>
      <c r="K233" s="11"/>
      <c r="L233" s="12"/>
      <c r="M233" s="13"/>
      <c r="N233" s="13"/>
      <c r="O233" s="13"/>
      <c r="P233" s="13"/>
      <c r="Q233" s="13"/>
      <c r="R233" s="13"/>
    </row>
    <row r="234" spans="1:18">
      <c r="A234" s="14"/>
      <c r="B234" s="11" t="s">
        <v>1100</v>
      </c>
      <c r="C234" s="11"/>
      <c r="D234" s="11"/>
      <c r="E234" s="11"/>
      <c r="F234" s="11"/>
      <c r="G234" s="11" t="s">
        <v>979</v>
      </c>
      <c r="H234" s="4" t="s">
        <v>1101</v>
      </c>
      <c r="I234" s="4" t="s">
        <v>1101</v>
      </c>
      <c r="J234" s="11"/>
      <c r="K234" s="11"/>
      <c r="L234" s="12"/>
      <c r="M234" s="13"/>
      <c r="N234" s="13"/>
      <c r="O234" s="13"/>
      <c r="P234" s="13"/>
      <c r="Q234" s="13"/>
      <c r="R234" s="13"/>
    </row>
    <row r="235" spans="1:18">
      <c r="A235" s="14"/>
      <c r="B235" s="11" t="s">
        <v>1102</v>
      </c>
      <c r="C235" s="11"/>
      <c r="D235" s="11"/>
      <c r="E235" s="11"/>
      <c r="F235" s="11"/>
      <c r="G235" s="11" t="s">
        <v>737</v>
      </c>
      <c r="H235" s="4" t="s">
        <v>737</v>
      </c>
      <c r="I235" s="4" t="s">
        <v>737</v>
      </c>
      <c r="J235" s="11"/>
      <c r="K235" s="11"/>
      <c r="L235" s="12"/>
      <c r="M235" s="13"/>
      <c r="N235" s="13"/>
      <c r="O235" s="13"/>
      <c r="P235" s="13"/>
      <c r="Q235" s="13"/>
      <c r="R235" s="13"/>
    </row>
    <row r="236" spans="1:18">
      <c r="A236" s="14"/>
      <c r="B236" s="11" t="s">
        <v>1103</v>
      </c>
      <c r="C236" s="11"/>
      <c r="D236" s="11"/>
      <c r="E236" s="11"/>
      <c r="F236" s="11"/>
      <c r="G236" s="11" t="s">
        <v>770</v>
      </c>
      <c r="H236" s="4" t="s">
        <v>770</v>
      </c>
      <c r="I236" s="4" t="s">
        <v>770</v>
      </c>
      <c r="J236" s="11"/>
      <c r="K236" s="11"/>
      <c r="L236" s="12"/>
      <c r="M236" s="13"/>
      <c r="N236" s="13"/>
      <c r="O236" s="13"/>
      <c r="P236" s="13"/>
      <c r="Q236" s="13"/>
      <c r="R236" s="13"/>
    </row>
    <row r="237" spans="1:18">
      <c r="A237" s="14"/>
      <c r="B237" s="11" t="s">
        <v>1104</v>
      </c>
      <c r="C237" s="11"/>
      <c r="D237" s="11"/>
      <c r="E237" s="11"/>
      <c r="F237" s="11"/>
      <c r="G237" s="11" t="s">
        <v>1105</v>
      </c>
      <c r="H237" s="4" t="s">
        <v>1105</v>
      </c>
      <c r="I237" s="4" t="s">
        <v>1105</v>
      </c>
      <c r="J237" s="11"/>
      <c r="K237" s="11"/>
      <c r="L237" s="12"/>
      <c r="M237" s="13"/>
      <c r="N237" s="13"/>
      <c r="O237" s="13"/>
      <c r="P237" s="13"/>
      <c r="Q237" s="13"/>
      <c r="R237" s="13"/>
    </row>
    <row r="238" spans="1:18">
      <c r="A238" s="14"/>
      <c r="B238" s="11" t="s">
        <v>1106</v>
      </c>
      <c r="C238" s="11"/>
      <c r="D238" s="11"/>
      <c r="E238" s="11"/>
      <c r="F238" s="11"/>
      <c r="G238" s="11" t="s">
        <v>979</v>
      </c>
      <c r="H238" s="4" t="s">
        <v>1107</v>
      </c>
      <c r="I238" s="4" t="s">
        <v>1107</v>
      </c>
      <c r="J238" s="11"/>
      <c r="K238" s="11"/>
      <c r="L238" s="12"/>
      <c r="M238" s="13"/>
      <c r="N238" s="13"/>
      <c r="O238" s="13"/>
      <c r="P238" s="13"/>
      <c r="Q238" s="13"/>
      <c r="R238" s="13"/>
    </row>
    <row r="239" spans="1:18">
      <c r="A239" s="14"/>
      <c r="B239" s="11" t="s">
        <v>1108</v>
      </c>
      <c r="C239" s="11"/>
      <c r="D239" s="11"/>
      <c r="E239" s="11"/>
      <c r="F239" s="11"/>
      <c r="G239" s="11" t="s">
        <v>979</v>
      </c>
      <c r="H239" s="4" t="s">
        <v>979</v>
      </c>
      <c r="I239" s="4" t="s">
        <v>979</v>
      </c>
      <c r="J239" s="11"/>
      <c r="K239" s="11"/>
      <c r="L239" s="12"/>
      <c r="M239" s="13"/>
      <c r="N239" s="13"/>
      <c r="O239" s="13"/>
      <c r="P239" s="13"/>
      <c r="Q239" s="13"/>
      <c r="R239" s="13"/>
    </row>
    <row r="240" spans="1:18">
      <c r="A240" s="14"/>
      <c r="B240" s="11" t="s">
        <v>1109</v>
      </c>
      <c r="C240" s="11"/>
      <c r="D240" s="11"/>
      <c r="E240" s="11"/>
      <c r="F240" s="11"/>
      <c r="G240" s="11" t="s">
        <v>966</v>
      </c>
      <c r="H240" s="4" t="s">
        <v>1110</v>
      </c>
      <c r="I240" s="4" t="s">
        <v>1110</v>
      </c>
      <c r="J240" s="11"/>
      <c r="K240" s="11"/>
      <c r="L240" s="12"/>
      <c r="M240" s="13"/>
      <c r="N240" s="13"/>
      <c r="O240" s="13"/>
      <c r="P240" s="13"/>
      <c r="Q240" s="13"/>
      <c r="R240" s="13"/>
    </row>
    <row r="241" spans="1:18">
      <c r="A241" s="14"/>
      <c r="B241" s="11" t="s">
        <v>1111</v>
      </c>
      <c r="C241" s="11"/>
      <c r="D241" s="11"/>
      <c r="E241" s="11"/>
      <c r="F241" s="11"/>
      <c r="G241" s="11" t="s">
        <v>1112</v>
      </c>
      <c r="H241" s="4" t="s">
        <v>1113</v>
      </c>
      <c r="I241" s="4" t="s">
        <v>1113</v>
      </c>
      <c r="J241" s="11"/>
      <c r="K241" s="11"/>
      <c r="L241" s="12"/>
      <c r="M241" s="13"/>
      <c r="N241" s="13"/>
      <c r="O241" s="13"/>
      <c r="P241" s="13"/>
      <c r="Q241" s="13"/>
      <c r="R241" s="13"/>
    </row>
    <row r="242" spans="1:18">
      <c r="A242" s="14"/>
      <c r="B242" s="11" t="s">
        <v>1114</v>
      </c>
      <c r="C242" s="11"/>
      <c r="D242" s="11"/>
      <c r="E242" s="11"/>
      <c r="F242" s="11"/>
      <c r="G242" s="11" t="s">
        <v>1113</v>
      </c>
      <c r="H242" s="4" t="s">
        <v>1115</v>
      </c>
      <c r="I242" s="4" t="s">
        <v>1115</v>
      </c>
      <c r="J242" s="11"/>
      <c r="K242" s="11"/>
      <c r="L242" s="12"/>
      <c r="M242" s="13"/>
      <c r="N242" s="13"/>
      <c r="O242" s="13"/>
      <c r="P242" s="13"/>
      <c r="Q242" s="13"/>
      <c r="R242" s="13"/>
    </row>
    <row r="243" spans="1:18">
      <c r="A243" s="14"/>
      <c r="B243" s="11" t="s">
        <v>1116</v>
      </c>
      <c r="C243" s="11"/>
      <c r="D243" s="11"/>
      <c r="E243" s="11"/>
      <c r="F243" s="11"/>
      <c r="G243" s="11" t="s">
        <v>1117</v>
      </c>
      <c r="H243" s="4" t="s">
        <v>1118</v>
      </c>
      <c r="I243" s="4" t="s">
        <v>1118</v>
      </c>
      <c r="J243" s="11"/>
      <c r="K243" s="11"/>
      <c r="L243" s="12"/>
      <c r="M243" s="13"/>
      <c r="N243" s="13"/>
      <c r="O243" s="13"/>
      <c r="P243" s="13"/>
      <c r="Q243" s="13"/>
      <c r="R243" s="13"/>
    </row>
    <row r="244" spans="1:18">
      <c r="A244" s="14"/>
      <c r="B244" s="11" t="s">
        <v>1119</v>
      </c>
      <c r="C244" s="11"/>
      <c r="D244" s="11"/>
      <c r="E244" s="11"/>
      <c r="F244" s="11"/>
      <c r="G244" s="11" t="s">
        <v>1120</v>
      </c>
      <c r="H244" s="4" t="s">
        <v>1120</v>
      </c>
      <c r="I244" s="4" t="s">
        <v>1120</v>
      </c>
      <c r="J244" s="11"/>
      <c r="K244" s="11"/>
      <c r="L244" s="12"/>
      <c r="M244" s="13"/>
      <c r="N244" s="13"/>
      <c r="O244" s="13"/>
      <c r="P244" s="13"/>
      <c r="Q244" s="13"/>
      <c r="R244" s="13"/>
    </row>
    <row r="245" spans="1:18">
      <c r="A245" s="14"/>
      <c r="B245" s="11" t="s">
        <v>1121</v>
      </c>
      <c r="C245" s="11"/>
      <c r="D245" s="11"/>
      <c r="E245" s="11"/>
      <c r="F245" s="11"/>
      <c r="G245" s="11" t="s">
        <v>1120</v>
      </c>
      <c r="H245" s="4" t="s">
        <v>1120</v>
      </c>
      <c r="I245" s="4" t="s">
        <v>1120</v>
      </c>
      <c r="J245" s="11"/>
      <c r="K245" s="11"/>
      <c r="L245" s="12"/>
      <c r="M245" s="13"/>
      <c r="N245" s="13"/>
      <c r="O245" s="13"/>
      <c r="P245" s="13"/>
      <c r="Q245" s="13"/>
      <c r="R245" s="13"/>
    </row>
    <row r="246" spans="1:18">
      <c r="A246" s="14"/>
      <c r="B246" s="11" t="s">
        <v>1122</v>
      </c>
      <c r="C246" s="11"/>
      <c r="D246" s="11"/>
      <c r="E246" s="11"/>
      <c r="F246" s="11"/>
      <c r="G246" s="11" t="s">
        <v>748</v>
      </c>
      <c r="H246" s="4" t="s">
        <v>748</v>
      </c>
      <c r="I246" s="4" t="s">
        <v>748</v>
      </c>
      <c r="J246" s="11"/>
      <c r="K246" s="11"/>
      <c r="L246" s="12"/>
      <c r="M246" s="13"/>
      <c r="N246" s="13"/>
      <c r="O246" s="13"/>
      <c r="P246" s="13"/>
      <c r="Q246" s="13"/>
      <c r="R246" s="13"/>
    </row>
    <row r="247" spans="1:18">
      <c r="A247" s="14"/>
      <c r="B247" s="11" t="s">
        <v>1123</v>
      </c>
      <c r="C247" s="11"/>
      <c r="D247" s="11"/>
      <c r="E247" s="11"/>
      <c r="F247" s="11"/>
      <c r="G247" s="11" t="s">
        <v>748</v>
      </c>
      <c r="H247" s="4" t="s">
        <v>748</v>
      </c>
      <c r="I247" s="4" t="s">
        <v>748</v>
      </c>
      <c r="J247" s="11"/>
      <c r="K247" s="11"/>
      <c r="L247" s="12"/>
      <c r="M247" s="13"/>
      <c r="N247" s="13"/>
      <c r="O247" s="13"/>
      <c r="P247" s="13"/>
      <c r="Q247" s="13"/>
      <c r="R247" s="13"/>
    </row>
    <row r="248" spans="1:18">
      <c r="A248" s="14"/>
      <c r="B248" s="11" t="s">
        <v>1124</v>
      </c>
      <c r="C248" s="11"/>
      <c r="D248" s="11"/>
      <c r="E248" s="11"/>
      <c r="F248" s="11"/>
      <c r="G248" s="11" t="s">
        <v>1125</v>
      </c>
      <c r="H248" s="4" t="s">
        <v>1126</v>
      </c>
      <c r="I248" s="4" t="s">
        <v>1126</v>
      </c>
      <c r="J248" s="11"/>
      <c r="K248" s="11"/>
      <c r="L248" s="12"/>
      <c r="M248" s="13"/>
      <c r="N248" s="13"/>
      <c r="O248" s="13"/>
      <c r="P248" s="13"/>
      <c r="Q248" s="13"/>
      <c r="R248" s="13"/>
    </row>
    <row r="249" spans="1:18">
      <c r="A249" s="14"/>
      <c r="B249" s="11" t="s">
        <v>1127</v>
      </c>
      <c r="C249" s="11"/>
      <c r="D249" s="11"/>
      <c r="E249" s="11"/>
      <c r="F249" s="11"/>
      <c r="G249" s="11" t="s">
        <v>1128</v>
      </c>
      <c r="H249" s="4" t="s">
        <v>1129</v>
      </c>
      <c r="I249" s="4" t="s">
        <v>1129</v>
      </c>
      <c r="J249" s="11"/>
      <c r="K249" s="11"/>
      <c r="L249" s="12"/>
      <c r="M249" s="13"/>
      <c r="N249" s="13"/>
      <c r="O249" s="13"/>
      <c r="P249" s="13"/>
      <c r="Q249" s="13"/>
      <c r="R249" s="13"/>
    </row>
    <row r="250" spans="1:18">
      <c r="A250" s="14"/>
      <c r="B250" s="11" t="s">
        <v>1130</v>
      </c>
      <c r="C250" s="11"/>
      <c r="D250" s="11"/>
      <c r="E250" s="11"/>
      <c r="F250" s="11"/>
      <c r="G250" s="11" t="s">
        <v>1128</v>
      </c>
      <c r="H250" s="4" t="s">
        <v>1129</v>
      </c>
      <c r="I250" s="4" t="s">
        <v>1129</v>
      </c>
      <c r="J250" s="11"/>
      <c r="K250" s="11"/>
      <c r="L250" s="12"/>
      <c r="M250" s="13"/>
      <c r="N250" s="13"/>
      <c r="O250" s="13"/>
      <c r="P250" s="13"/>
      <c r="Q250" s="13"/>
      <c r="R250" s="13"/>
    </row>
    <row r="251" spans="1:18">
      <c r="A251" s="14"/>
      <c r="B251" s="11" t="s">
        <v>1131</v>
      </c>
      <c r="C251" s="11"/>
      <c r="D251" s="11"/>
      <c r="E251" s="11"/>
      <c r="F251" s="11"/>
      <c r="G251" s="11" t="s">
        <v>800</v>
      </c>
      <c r="H251" s="4" t="s">
        <v>800</v>
      </c>
      <c r="I251" s="4" t="s">
        <v>800</v>
      </c>
      <c r="J251" s="11"/>
      <c r="K251" s="11"/>
      <c r="L251" s="12"/>
      <c r="M251" s="13"/>
      <c r="N251" s="13"/>
      <c r="O251" s="13"/>
      <c r="P251" s="13"/>
      <c r="Q251" s="13"/>
      <c r="R251" s="13"/>
    </row>
    <row r="252" spans="1:18">
      <c r="A252" s="14"/>
      <c r="B252" s="11" t="s">
        <v>1132</v>
      </c>
      <c r="C252" s="11"/>
      <c r="D252" s="11"/>
      <c r="E252" s="11"/>
      <c r="F252" s="11"/>
      <c r="G252" s="11" t="s">
        <v>833</v>
      </c>
      <c r="H252" s="4" t="s">
        <v>833</v>
      </c>
      <c r="I252" s="4" t="s">
        <v>833</v>
      </c>
      <c r="J252" s="11"/>
      <c r="K252" s="11"/>
      <c r="L252" s="12"/>
      <c r="M252" s="13"/>
      <c r="N252" s="13"/>
      <c r="O252" s="13"/>
      <c r="P252" s="13"/>
      <c r="Q252" s="13"/>
      <c r="R252" s="13"/>
    </row>
    <row r="253" spans="1:18">
      <c r="A253" s="14"/>
      <c r="B253" s="11" t="s">
        <v>1133</v>
      </c>
      <c r="C253" s="11"/>
      <c r="D253" s="11"/>
      <c r="E253" s="11"/>
      <c r="F253" s="11"/>
      <c r="G253" s="11" t="s">
        <v>1134</v>
      </c>
      <c r="H253" s="4" t="s">
        <v>1135</v>
      </c>
      <c r="I253" s="4" t="s">
        <v>1135</v>
      </c>
      <c r="J253" s="11"/>
      <c r="K253" s="11"/>
      <c r="L253" s="12"/>
      <c r="M253" s="13"/>
      <c r="N253" s="13"/>
      <c r="O253" s="13"/>
      <c r="P253" s="13"/>
      <c r="Q253" s="13"/>
      <c r="R253" s="13"/>
    </row>
    <row r="254" spans="1:18">
      <c r="A254" s="14"/>
      <c r="B254" s="11" t="s">
        <v>1136</v>
      </c>
      <c r="C254" s="11"/>
      <c r="D254" s="11"/>
      <c r="E254" s="11"/>
      <c r="F254" s="11"/>
      <c r="G254" s="11" t="s">
        <v>980</v>
      </c>
      <c r="H254" s="4" t="s">
        <v>892</v>
      </c>
      <c r="I254" s="4" t="s">
        <v>892</v>
      </c>
      <c r="J254" s="11"/>
      <c r="K254" s="11"/>
      <c r="L254" s="12"/>
      <c r="M254" s="13"/>
      <c r="N254" s="13"/>
      <c r="O254" s="13"/>
      <c r="P254" s="13"/>
      <c r="Q254" s="13"/>
      <c r="R254" s="13"/>
    </row>
    <row r="255" spans="1:18">
      <c r="A255" s="14"/>
      <c r="B255" s="11" t="s">
        <v>1137</v>
      </c>
      <c r="C255" s="11"/>
      <c r="D255" s="11"/>
      <c r="E255" s="11"/>
      <c r="F255" s="11"/>
      <c r="G255" s="11" t="s">
        <v>980</v>
      </c>
      <c r="H255" s="4" t="s">
        <v>892</v>
      </c>
      <c r="I255" s="4" t="s">
        <v>892</v>
      </c>
      <c r="J255" s="11"/>
      <c r="K255" s="11"/>
      <c r="L255" s="12"/>
      <c r="M255" s="13"/>
      <c r="N255" s="13"/>
      <c r="O255" s="13"/>
      <c r="P255" s="13"/>
      <c r="Q255" s="13"/>
      <c r="R255" s="13"/>
    </row>
    <row r="256" spans="1:18">
      <c r="A256" s="14"/>
      <c r="B256" s="11" t="s">
        <v>1138</v>
      </c>
      <c r="C256" s="11"/>
      <c r="D256" s="11"/>
      <c r="E256" s="11"/>
      <c r="F256" s="11"/>
      <c r="G256" s="11" t="s">
        <v>1139</v>
      </c>
      <c r="H256" s="4" t="s">
        <v>742</v>
      </c>
      <c r="I256" s="4" t="s">
        <v>742</v>
      </c>
      <c r="J256" s="11"/>
      <c r="K256" s="11"/>
      <c r="L256" s="12"/>
      <c r="M256" s="13"/>
      <c r="N256" s="13"/>
      <c r="O256" s="13"/>
      <c r="P256" s="13"/>
      <c r="Q256" s="13"/>
      <c r="R256" s="13"/>
    </row>
    <row r="257" spans="1:18">
      <c r="A257" s="14"/>
      <c r="B257" s="11" t="s">
        <v>1140</v>
      </c>
      <c r="C257" s="11"/>
      <c r="D257" s="11"/>
      <c r="E257" s="11"/>
      <c r="F257" s="11"/>
      <c r="G257" s="11" t="s">
        <v>1139</v>
      </c>
      <c r="H257" s="4" t="s">
        <v>746</v>
      </c>
      <c r="I257" s="4" t="s">
        <v>746</v>
      </c>
      <c r="J257" s="11"/>
      <c r="K257" s="11"/>
      <c r="L257" s="12"/>
      <c r="M257" s="13"/>
      <c r="N257" s="13"/>
      <c r="O257" s="13"/>
      <c r="P257" s="13"/>
      <c r="Q257" s="13"/>
      <c r="R257" s="13"/>
    </row>
    <row r="258" spans="1:18">
      <c r="A258" s="14"/>
      <c r="B258" s="11" t="s">
        <v>1141</v>
      </c>
      <c r="C258" s="11"/>
      <c r="D258" s="11"/>
      <c r="E258" s="11"/>
      <c r="F258" s="11"/>
      <c r="G258" s="11" t="s">
        <v>1142</v>
      </c>
      <c r="H258" s="4" t="s">
        <v>1143</v>
      </c>
      <c r="I258" s="4" t="s">
        <v>1143</v>
      </c>
      <c r="J258" s="11"/>
      <c r="K258" s="11"/>
      <c r="L258" s="12"/>
      <c r="M258" s="13"/>
      <c r="N258" s="13"/>
      <c r="O258" s="13"/>
      <c r="P258" s="13"/>
      <c r="Q258" s="13"/>
      <c r="R258" s="13"/>
    </row>
    <row r="259" spans="1:18">
      <c r="A259" s="14"/>
      <c r="B259" s="11" t="s">
        <v>1144</v>
      </c>
      <c r="C259" s="11"/>
      <c r="D259" s="11"/>
      <c r="E259" s="11"/>
      <c r="F259" s="11"/>
      <c r="G259" s="11" t="s">
        <v>1145</v>
      </c>
      <c r="H259" s="4" t="s">
        <v>980</v>
      </c>
      <c r="I259" s="4" t="s">
        <v>980</v>
      </c>
      <c r="J259" s="11"/>
      <c r="K259" s="11"/>
      <c r="L259" s="12"/>
      <c r="M259" s="13"/>
      <c r="N259" s="13"/>
      <c r="O259" s="13"/>
      <c r="P259" s="13"/>
      <c r="Q259" s="13"/>
      <c r="R259" s="13"/>
    </row>
    <row r="260" spans="1:18">
      <c r="A260" s="14"/>
      <c r="B260" s="11" t="s">
        <v>1146</v>
      </c>
      <c r="C260" s="11"/>
      <c r="D260" s="11"/>
      <c r="E260" s="11"/>
      <c r="F260" s="11"/>
      <c r="G260" s="11" t="s">
        <v>1145</v>
      </c>
      <c r="H260" s="4" t="s">
        <v>980</v>
      </c>
      <c r="I260" s="4" t="s">
        <v>980</v>
      </c>
      <c r="J260" s="11"/>
      <c r="K260" s="11"/>
      <c r="L260" s="12"/>
      <c r="M260" s="13"/>
      <c r="N260" s="13"/>
      <c r="O260" s="13"/>
      <c r="P260" s="13"/>
      <c r="Q260" s="13"/>
      <c r="R260" s="13"/>
    </row>
    <row r="261" spans="1:18">
      <c r="A261" s="14"/>
      <c r="B261" s="11" t="s">
        <v>1147</v>
      </c>
      <c r="C261" s="11"/>
      <c r="D261" s="11"/>
      <c r="E261" s="11"/>
      <c r="F261" s="11"/>
      <c r="G261" s="11" t="s">
        <v>1092</v>
      </c>
      <c r="H261" s="4" t="s">
        <v>1148</v>
      </c>
      <c r="I261" s="4" t="s">
        <v>1148</v>
      </c>
      <c r="J261" s="11"/>
      <c r="K261" s="11"/>
      <c r="L261" s="12"/>
      <c r="M261" s="13"/>
      <c r="N261" s="13"/>
      <c r="O261" s="13"/>
      <c r="P261" s="13"/>
      <c r="Q261" s="13"/>
      <c r="R261" s="13"/>
    </row>
    <row r="262" spans="1:18">
      <c r="A262" s="14"/>
      <c r="B262" s="11" t="s">
        <v>1149</v>
      </c>
      <c r="C262" s="11"/>
      <c r="D262" s="11"/>
      <c r="E262" s="11"/>
      <c r="F262" s="11"/>
      <c r="G262" s="11" t="s">
        <v>919</v>
      </c>
      <c r="H262" s="4" t="s">
        <v>919</v>
      </c>
      <c r="I262" s="4" t="s">
        <v>919</v>
      </c>
      <c r="J262" s="11"/>
      <c r="K262" s="11"/>
      <c r="L262" s="12"/>
      <c r="M262" s="13"/>
      <c r="N262" s="13"/>
      <c r="O262" s="13"/>
      <c r="P262" s="13"/>
      <c r="Q262" s="13"/>
      <c r="R262" s="13"/>
    </row>
    <row r="263" spans="1:18">
      <c r="A263" s="14"/>
      <c r="B263" s="11" t="s">
        <v>1150</v>
      </c>
      <c r="C263" s="11"/>
      <c r="D263" s="11"/>
      <c r="E263" s="11"/>
      <c r="F263" s="11"/>
      <c r="G263" s="11" t="s">
        <v>879</v>
      </c>
      <c r="H263" s="4" t="s">
        <v>879</v>
      </c>
      <c r="I263" s="4" t="s">
        <v>879</v>
      </c>
      <c r="J263" s="11"/>
      <c r="K263" s="11"/>
      <c r="L263" s="12"/>
      <c r="M263" s="13"/>
      <c r="N263" s="13"/>
      <c r="O263" s="13"/>
      <c r="P263" s="13"/>
      <c r="Q263" s="13"/>
      <c r="R263" s="13"/>
    </row>
    <row r="264" spans="1:18">
      <c r="A264" s="14"/>
      <c r="B264" s="11" t="s">
        <v>1151</v>
      </c>
      <c r="C264" s="11"/>
      <c r="D264" s="11"/>
      <c r="E264" s="11"/>
      <c r="F264" s="11"/>
      <c r="G264" s="11" t="s">
        <v>1152</v>
      </c>
      <c r="H264" s="4" t="s">
        <v>1152</v>
      </c>
      <c r="I264" s="4" t="s">
        <v>1152</v>
      </c>
      <c r="J264" s="11"/>
      <c r="K264" s="11"/>
      <c r="L264" s="12"/>
      <c r="M264" s="13"/>
      <c r="N264" s="13"/>
      <c r="O264" s="13"/>
      <c r="P264" s="13"/>
      <c r="Q264" s="13"/>
      <c r="R264" s="13"/>
    </row>
    <row r="265" spans="1:18">
      <c r="A265" s="14"/>
      <c r="B265" s="11" t="s">
        <v>1153</v>
      </c>
      <c r="C265" s="11"/>
      <c r="D265" s="11"/>
      <c r="E265" s="11"/>
      <c r="F265" s="11"/>
      <c r="G265" s="11" t="s">
        <v>1154</v>
      </c>
      <c r="H265" s="4" t="s">
        <v>1155</v>
      </c>
      <c r="I265" s="4" t="s">
        <v>1155</v>
      </c>
      <c r="J265" s="11"/>
      <c r="K265" s="11"/>
      <c r="L265" s="12"/>
      <c r="M265" s="13"/>
      <c r="N265" s="13"/>
      <c r="O265" s="13"/>
      <c r="P265" s="13"/>
      <c r="Q265" s="13"/>
      <c r="R265" s="13"/>
    </row>
    <row r="266" spans="1:18">
      <c r="A266" s="14"/>
      <c r="B266" s="11" t="s">
        <v>1156</v>
      </c>
      <c r="C266" s="11"/>
      <c r="D266" s="11"/>
      <c r="E266" s="11"/>
      <c r="F266" s="11"/>
      <c r="G266" s="11" t="s">
        <v>874</v>
      </c>
      <c r="H266" s="4" t="s">
        <v>1157</v>
      </c>
      <c r="I266" s="4" t="s">
        <v>1157</v>
      </c>
      <c r="J266" s="11"/>
      <c r="K266" s="11"/>
      <c r="L266" s="12"/>
      <c r="M266" s="13"/>
      <c r="N266" s="13"/>
      <c r="O266" s="13"/>
      <c r="P266" s="13"/>
      <c r="Q266" s="13"/>
      <c r="R266" s="13"/>
    </row>
    <row r="267" spans="1:18">
      <c r="A267" s="14"/>
      <c r="B267" s="11" t="s">
        <v>1158</v>
      </c>
      <c r="C267" s="11"/>
      <c r="D267" s="11"/>
      <c r="E267" s="11"/>
      <c r="F267" s="11"/>
      <c r="G267" s="11" t="s">
        <v>1159</v>
      </c>
      <c r="H267" s="4" t="s">
        <v>1160</v>
      </c>
      <c r="I267" s="4" t="s">
        <v>1160</v>
      </c>
      <c r="J267" s="11"/>
      <c r="K267" s="11"/>
      <c r="L267" s="12"/>
      <c r="M267" s="13"/>
      <c r="N267" s="13"/>
      <c r="O267" s="13"/>
      <c r="P267" s="13"/>
      <c r="Q267" s="13"/>
      <c r="R267" s="13"/>
    </row>
    <row r="268" spans="1:18">
      <c r="A268" s="14"/>
      <c r="B268" s="11" t="s">
        <v>1161</v>
      </c>
      <c r="C268" s="11"/>
      <c r="D268" s="11"/>
      <c r="E268" s="11"/>
      <c r="F268" s="11"/>
      <c r="G268" s="15" t="s">
        <v>749</v>
      </c>
      <c r="H268" s="4" t="s">
        <v>749</v>
      </c>
      <c r="I268" s="4" t="s">
        <v>749</v>
      </c>
      <c r="J268" s="11"/>
      <c r="K268" s="11"/>
      <c r="L268" s="12"/>
      <c r="M268" s="13"/>
      <c r="N268" s="13"/>
      <c r="O268" s="13"/>
      <c r="P268" s="13"/>
      <c r="Q268" s="13"/>
      <c r="R268" s="13"/>
    </row>
    <row r="269" spans="1:18">
      <c r="A269" s="14"/>
      <c r="B269" s="11" t="s">
        <v>1162</v>
      </c>
      <c r="C269" s="11"/>
      <c r="D269" s="11"/>
      <c r="E269" s="11"/>
      <c r="F269" s="11"/>
      <c r="G269" s="15" t="s">
        <v>749</v>
      </c>
      <c r="H269" s="4" t="s">
        <v>749</v>
      </c>
      <c r="I269" s="4" t="s">
        <v>749</v>
      </c>
      <c r="J269" s="11"/>
      <c r="K269" s="11"/>
      <c r="L269" s="12"/>
      <c r="M269" s="13"/>
      <c r="N269" s="13"/>
      <c r="O269" s="13"/>
      <c r="P269" s="13"/>
      <c r="Q269" s="13"/>
      <c r="R269" s="13"/>
    </row>
    <row r="270" spans="1:18">
      <c r="A270" s="14"/>
      <c r="B270" s="11" t="s">
        <v>1163</v>
      </c>
      <c r="C270" s="11"/>
      <c r="D270" s="11"/>
      <c r="E270" s="11"/>
      <c r="F270" s="11"/>
      <c r="G270" s="11" t="s">
        <v>1164</v>
      </c>
      <c r="H270" s="4" t="s">
        <v>1145</v>
      </c>
      <c r="I270" s="4" t="s">
        <v>1145</v>
      </c>
      <c r="J270" s="11"/>
      <c r="K270" s="11"/>
      <c r="L270" s="12"/>
      <c r="M270" s="13"/>
      <c r="N270" s="13"/>
      <c r="O270" s="13"/>
      <c r="P270" s="13"/>
      <c r="Q270" s="13"/>
      <c r="R270" s="13"/>
    </row>
    <row r="271" spans="1:18">
      <c r="A271" s="14"/>
      <c r="B271" s="11" t="s">
        <v>1165</v>
      </c>
      <c r="C271" s="11"/>
      <c r="D271" s="11"/>
      <c r="E271" s="11"/>
      <c r="F271" s="11"/>
      <c r="G271" s="11" t="s">
        <v>1164</v>
      </c>
      <c r="H271" s="4" t="s">
        <v>1145</v>
      </c>
      <c r="I271" s="4" t="s">
        <v>1145</v>
      </c>
      <c r="J271" s="11"/>
      <c r="K271" s="11"/>
      <c r="L271" s="12"/>
      <c r="M271" s="13"/>
      <c r="N271" s="13"/>
      <c r="O271" s="13"/>
      <c r="P271" s="13"/>
      <c r="Q271" s="13"/>
      <c r="R271" s="13"/>
    </row>
    <row r="272" spans="1:18">
      <c r="A272" s="14"/>
      <c r="B272" s="11" t="s">
        <v>1166</v>
      </c>
      <c r="C272" s="11"/>
      <c r="D272" s="11"/>
      <c r="E272" s="11"/>
      <c r="F272" s="11"/>
      <c r="G272" s="11" t="s">
        <v>1167</v>
      </c>
      <c r="H272" s="4" t="s">
        <v>1167</v>
      </c>
      <c r="I272" s="4" t="s">
        <v>1167</v>
      </c>
      <c r="J272" s="11"/>
      <c r="K272" s="11"/>
      <c r="L272" s="12"/>
      <c r="M272" s="13"/>
      <c r="N272" s="13"/>
      <c r="O272" s="13"/>
      <c r="P272" s="13"/>
      <c r="Q272" s="13"/>
      <c r="R272" s="13"/>
    </row>
    <row r="273" spans="1:18">
      <c r="A273" s="14"/>
      <c r="B273" s="11" t="s">
        <v>1168</v>
      </c>
      <c r="C273" s="11"/>
      <c r="D273" s="11"/>
      <c r="E273" s="11"/>
      <c r="F273" s="11"/>
      <c r="G273" s="11" t="s">
        <v>1159</v>
      </c>
      <c r="H273" s="4" t="s">
        <v>748</v>
      </c>
      <c r="I273" s="4" t="s">
        <v>748</v>
      </c>
      <c r="J273" s="11"/>
      <c r="K273" s="11"/>
      <c r="L273" s="12"/>
      <c r="M273" s="13"/>
      <c r="N273" s="13"/>
      <c r="O273" s="13"/>
      <c r="P273" s="13"/>
      <c r="Q273" s="13"/>
      <c r="R273" s="13"/>
    </row>
    <row r="274" spans="1:18">
      <c r="A274" s="14"/>
      <c r="B274" s="11" t="s">
        <v>1169</v>
      </c>
      <c r="C274" s="11"/>
      <c r="D274" s="11"/>
      <c r="E274" s="11"/>
      <c r="F274" s="11"/>
      <c r="G274" s="11" t="s">
        <v>1159</v>
      </c>
      <c r="H274" s="4" t="s">
        <v>748</v>
      </c>
      <c r="I274" s="4" t="s">
        <v>748</v>
      </c>
      <c r="J274" s="11"/>
      <c r="K274" s="11"/>
      <c r="L274" s="12"/>
      <c r="M274" s="13"/>
      <c r="N274" s="13"/>
      <c r="O274" s="13"/>
      <c r="P274" s="13"/>
      <c r="Q274" s="13"/>
      <c r="R274" s="13"/>
    </row>
    <row r="275" spans="1:18">
      <c r="A275" s="14"/>
      <c r="B275" s="11" t="s">
        <v>1170</v>
      </c>
      <c r="C275" s="11"/>
      <c r="D275" s="11"/>
      <c r="E275" s="11"/>
      <c r="F275" s="11"/>
      <c r="G275" s="11" t="s">
        <v>837</v>
      </c>
      <c r="H275" s="4" t="s">
        <v>742</v>
      </c>
      <c r="I275" s="4" t="s">
        <v>742</v>
      </c>
      <c r="J275" s="11"/>
      <c r="K275" s="11"/>
      <c r="L275" s="12"/>
      <c r="M275" s="13"/>
      <c r="N275" s="13"/>
      <c r="O275" s="13"/>
      <c r="P275" s="13"/>
      <c r="Q275" s="13"/>
      <c r="R275" s="13"/>
    </row>
    <row r="276" spans="1:18">
      <c r="A276" s="14"/>
      <c r="B276" s="11" t="s">
        <v>1171</v>
      </c>
      <c r="C276" s="11"/>
      <c r="D276" s="11"/>
      <c r="E276" s="11"/>
      <c r="F276" s="11"/>
      <c r="G276" s="11" t="s">
        <v>1172</v>
      </c>
      <c r="H276" s="4" t="s">
        <v>746</v>
      </c>
      <c r="I276" s="4" t="s">
        <v>746</v>
      </c>
      <c r="J276" s="11"/>
      <c r="K276" s="11"/>
      <c r="L276" s="12"/>
      <c r="M276" s="13"/>
      <c r="N276" s="13"/>
      <c r="O276" s="13"/>
      <c r="P276" s="13"/>
      <c r="Q276" s="13"/>
      <c r="R276" s="13"/>
    </row>
    <row r="277" spans="1:18">
      <c r="A277" s="14"/>
      <c r="B277" s="11" t="s">
        <v>1173</v>
      </c>
      <c r="C277" s="11"/>
      <c r="D277" s="11"/>
      <c r="E277" s="11"/>
      <c r="F277" s="11"/>
      <c r="G277" s="11" t="s">
        <v>1174</v>
      </c>
      <c r="H277" s="4" t="s">
        <v>1175</v>
      </c>
      <c r="I277" s="4" t="s">
        <v>1175</v>
      </c>
      <c r="J277" s="11"/>
      <c r="K277" s="11"/>
      <c r="L277" s="12"/>
      <c r="M277" s="13"/>
      <c r="N277" s="13"/>
      <c r="O277" s="13"/>
      <c r="P277" s="13"/>
      <c r="Q277" s="13"/>
      <c r="R277" s="13"/>
    </row>
    <row r="278" spans="1:18">
      <c r="A278" s="14"/>
      <c r="B278" s="11" t="s">
        <v>1176</v>
      </c>
      <c r="C278" s="11"/>
      <c r="D278" s="11"/>
      <c r="E278" s="11"/>
      <c r="F278" s="11"/>
      <c r="G278" s="11" t="s">
        <v>1015</v>
      </c>
      <c r="H278" s="4" t="s">
        <v>1015</v>
      </c>
      <c r="I278" s="4" t="s">
        <v>1015</v>
      </c>
      <c r="J278" s="11"/>
      <c r="K278" s="11"/>
      <c r="L278" s="12"/>
      <c r="M278" s="13"/>
      <c r="N278" s="13"/>
      <c r="O278" s="13"/>
      <c r="P278" s="13"/>
      <c r="Q278" s="13"/>
      <c r="R278" s="13"/>
    </row>
    <row r="279" spans="1:18">
      <c r="A279" s="14"/>
      <c r="B279" s="11" t="s">
        <v>1177</v>
      </c>
      <c r="C279" s="11"/>
      <c r="D279" s="11"/>
      <c r="E279" s="11"/>
      <c r="F279" s="11"/>
      <c r="G279" s="11" t="s">
        <v>1015</v>
      </c>
      <c r="H279" s="4" t="s">
        <v>1015</v>
      </c>
      <c r="I279" s="4" t="s">
        <v>1015</v>
      </c>
      <c r="J279" s="11"/>
      <c r="K279" s="11"/>
      <c r="L279" s="12"/>
      <c r="M279" s="13"/>
      <c r="N279" s="13"/>
      <c r="O279" s="13"/>
      <c r="P279" s="13"/>
      <c r="Q279" s="13"/>
      <c r="R279" s="13"/>
    </row>
    <row r="280" spans="1:18">
      <c r="A280" s="14"/>
      <c r="B280" s="11" t="s">
        <v>1178</v>
      </c>
      <c r="C280" s="11"/>
      <c r="D280" s="11"/>
      <c r="E280" s="11"/>
      <c r="F280" s="11"/>
      <c r="G280" s="11" t="s">
        <v>1089</v>
      </c>
      <c r="H280" s="4" t="s">
        <v>1089</v>
      </c>
      <c r="I280" s="4" t="s">
        <v>1089</v>
      </c>
      <c r="J280" s="11"/>
      <c r="K280" s="11"/>
      <c r="L280" s="12"/>
      <c r="M280" s="13"/>
      <c r="N280" s="13"/>
      <c r="O280" s="13"/>
      <c r="P280" s="13"/>
      <c r="Q280" s="13"/>
      <c r="R280" s="13"/>
    </row>
    <row r="281" spans="1:18">
      <c r="A281" s="14"/>
      <c r="B281" s="11" t="s">
        <v>1179</v>
      </c>
      <c r="C281" s="11"/>
      <c r="D281" s="11"/>
      <c r="E281" s="11"/>
      <c r="F281" s="11"/>
      <c r="G281" s="11" t="s">
        <v>1180</v>
      </c>
      <c r="H281" s="4" t="s">
        <v>1180</v>
      </c>
      <c r="I281" s="4" t="s">
        <v>1180</v>
      </c>
      <c r="J281" s="11"/>
      <c r="K281" s="11"/>
      <c r="L281" s="12"/>
      <c r="M281" s="13"/>
      <c r="N281" s="13"/>
      <c r="O281" s="13"/>
      <c r="P281" s="13"/>
      <c r="Q281" s="13"/>
      <c r="R281" s="13"/>
    </row>
    <row r="282" spans="1:18">
      <c r="A282" s="14"/>
      <c r="B282" s="11" t="s">
        <v>1181</v>
      </c>
      <c r="C282" s="11"/>
      <c r="D282" s="11"/>
      <c r="E282" s="11"/>
      <c r="F282" s="11"/>
      <c r="G282" s="11" t="s">
        <v>1182</v>
      </c>
      <c r="H282" s="4" t="s">
        <v>1182</v>
      </c>
      <c r="I282" s="4" t="s">
        <v>1182</v>
      </c>
      <c r="J282" s="11"/>
      <c r="K282" s="11"/>
      <c r="L282" s="12"/>
      <c r="M282" s="13"/>
      <c r="N282" s="13"/>
      <c r="O282" s="13"/>
      <c r="P282" s="13"/>
      <c r="Q282" s="13"/>
      <c r="R282" s="13"/>
    </row>
    <row r="283" spans="1:18">
      <c r="A283" s="14"/>
      <c r="B283" s="11" t="s">
        <v>1183</v>
      </c>
      <c r="C283" s="11"/>
      <c r="D283" s="11"/>
      <c r="E283" s="11"/>
      <c r="F283" s="11"/>
      <c r="G283" s="11" t="s">
        <v>1184</v>
      </c>
      <c r="H283" s="4" t="s">
        <v>1184</v>
      </c>
      <c r="I283" s="4" t="s">
        <v>1184</v>
      </c>
      <c r="J283" s="11"/>
      <c r="K283" s="11"/>
      <c r="L283" s="12"/>
      <c r="M283" s="13"/>
      <c r="N283" s="13"/>
      <c r="O283" s="13"/>
      <c r="P283" s="13"/>
      <c r="Q283" s="13"/>
      <c r="R283" s="13"/>
    </row>
    <row r="284" spans="1:18">
      <c r="A284" s="14"/>
      <c r="B284" s="11" t="s">
        <v>1185</v>
      </c>
      <c r="C284" s="11"/>
      <c r="D284" s="11"/>
      <c r="E284" s="11"/>
      <c r="F284" s="11"/>
      <c r="G284" s="11" t="s">
        <v>792</v>
      </c>
      <c r="H284" s="4" t="s">
        <v>792</v>
      </c>
      <c r="I284" s="4" t="s">
        <v>792</v>
      </c>
      <c r="J284" s="11"/>
      <c r="K284" s="11"/>
      <c r="L284" s="12"/>
      <c r="M284" s="13"/>
      <c r="N284" s="13"/>
      <c r="O284" s="13"/>
      <c r="P284" s="13"/>
      <c r="Q284" s="13"/>
      <c r="R284" s="13"/>
    </row>
    <row r="285" spans="1:18">
      <c r="A285" s="14"/>
      <c r="B285" s="11" t="s">
        <v>1186</v>
      </c>
      <c r="C285" s="11"/>
      <c r="D285" s="11"/>
      <c r="E285" s="11"/>
      <c r="F285" s="11"/>
      <c r="G285" s="11" t="s">
        <v>778</v>
      </c>
      <c r="H285" s="4" t="s">
        <v>778</v>
      </c>
      <c r="I285" s="4" t="s">
        <v>778</v>
      </c>
      <c r="J285" s="11"/>
      <c r="K285" s="11"/>
      <c r="L285" s="12"/>
      <c r="M285" s="13"/>
      <c r="N285" s="13"/>
      <c r="O285" s="13"/>
      <c r="P285" s="13"/>
      <c r="Q285" s="13"/>
      <c r="R285" s="13"/>
    </row>
    <row r="286" spans="1:18">
      <c r="A286" s="14"/>
      <c r="B286" s="11" t="s">
        <v>1187</v>
      </c>
      <c r="C286" s="11"/>
      <c r="D286" s="11"/>
      <c r="E286" s="11"/>
      <c r="F286" s="11"/>
      <c r="G286" s="11" t="s">
        <v>770</v>
      </c>
      <c r="H286" s="4" t="s">
        <v>770</v>
      </c>
      <c r="I286" s="4" t="s">
        <v>770</v>
      </c>
      <c r="J286" s="11"/>
      <c r="K286" s="11"/>
      <c r="L286" s="12"/>
      <c r="M286" s="13"/>
      <c r="N286" s="13"/>
      <c r="O286" s="13"/>
      <c r="P286" s="13"/>
      <c r="Q286" s="13"/>
      <c r="R286" s="13"/>
    </row>
    <row r="287" spans="1:18">
      <c r="A287" s="14"/>
      <c r="B287" s="11" t="s">
        <v>1188</v>
      </c>
      <c r="C287" s="11"/>
      <c r="D287" s="11"/>
      <c r="E287" s="11"/>
      <c r="F287" s="11"/>
      <c r="G287" s="11" t="s">
        <v>1189</v>
      </c>
      <c r="H287" s="4" t="s">
        <v>1026</v>
      </c>
      <c r="I287" s="4" t="s">
        <v>1026</v>
      </c>
      <c r="J287" s="11"/>
      <c r="K287" s="11"/>
      <c r="L287" s="12"/>
      <c r="M287" s="13"/>
      <c r="N287" s="13"/>
      <c r="O287" s="13"/>
      <c r="P287" s="13"/>
      <c r="Q287" s="13"/>
      <c r="R287" s="13"/>
    </row>
    <row r="288" spans="1:18">
      <c r="A288" s="14"/>
      <c r="B288" s="11" t="s">
        <v>1190</v>
      </c>
      <c r="C288" s="11"/>
      <c r="D288" s="11"/>
      <c r="E288" s="11"/>
      <c r="F288" s="11"/>
      <c r="G288" s="11" t="s">
        <v>848</v>
      </c>
      <c r="H288" s="4" t="s">
        <v>1026</v>
      </c>
      <c r="I288" s="4" t="s">
        <v>1026</v>
      </c>
      <c r="J288" s="11"/>
      <c r="K288" s="11"/>
      <c r="L288" s="12"/>
      <c r="M288" s="13"/>
      <c r="N288" s="13"/>
      <c r="O288" s="13"/>
      <c r="P288" s="13"/>
      <c r="Q288" s="13"/>
      <c r="R288" s="13"/>
    </row>
    <row r="289" spans="1:18">
      <c r="A289" s="14"/>
      <c r="B289" s="11" t="s">
        <v>1191</v>
      </c>
      <c r="C289" s="11"/>
      <c r="D289" s="11"/>
      <c r="E289" s="11"/>
      <c r="F289" s="11"/>
      <c r="G289" s="11" t="s">
        <v>809</v>
      </c>
      <c r="H289" s="4" t="s">
        <v>809</v>
      </c>
      <c r="I289" s="4" t="s">
        <v>809</v>
      </c>
      <c r="J289" s="11"/>
      <c r="K289" s="11"/>
      <c r="L289" s="12"/>
      <c r="M289" s="13"/>
      <c r="N289" s="13"/>
      <c r="O289" s="13"/>
      <c r="P289" s="13"/>
      <c r="Q289" s="13"/>
      <c r="R289" s="13"/>
    </row>
    <row r="290" spans="1:18">
      <c r="A290" s="14"/>
      <c r="B290" s="11" t="s">
        <v>1192</v>
      </c>
      <c r="C290" s="11"/>
      <c r="D290" s="11"/>
      <c r="E290" s="11"/>
      <c r="F290" s="11"/>
      <c r="G290" s="11" t="s">
        <v>742</v>
      </c>
      <c r="H290" s="4" t="s">
        <v>742</v>
      </c>
      <c r="I290" s="4" t="s">
        <v>742</v>
      </c>
      <c r="J290" s="11"/>
      <c r="K290" s="11"/>
      <c r="L290" s="12"/>
      <c r="M290" s="13"/>
      <c r="N290" s="13"/>
      <c r="O290" s="13"/>
      <c r="P290" s="13"/>
      <c r="Q290" s="13"/>
      <c r="R290" s="13"/>
    </row>
    <row r="291" spans="1:18">
      <c r="A291" s="14"/>
      <c r="B291" s="11" t="s">
        <v>1193</v>
      </c>
      <c r="C291" s="11"/>
      <c r="D291" s="11"/>
      <c r="E291" s="11"/>
      <c r="F291" s="11"/>
      <c r="G291" s="11" t="s">
        <v>959</v>
      </c>
      <c r="H291" s="4" t="s">
        <v>1194</v>
      </c>
      <c r="I291" s="4" t="s">
        <v>1194</v>
      </c>
      <c r="J291" s="11"/>
      <c r="K291" s="11"/>
      <c r="L291" s="12"/>
      <c r="M291" s="13"/>
      <c r="N291" s="13"/>
      <c r="O291" s="13"/>
      <c r="P291" s="13"/>
      <c r="Q291" s="13"/>
      <c r="R291" s="13"/>
    </row>
    <row r="292" spans="1:18">
      <c r="A292" s="14"/>
      <c r="B292" s="11" t="s">
        <v>1195</v>
      </c>
      <c r="C292" s="11"/>
      <c r="D292" s="11"/>
      <c r="E292" s="11"/>
      <c r="F292" s="11"/>
      <c r="G292" s="11" t="s">
        <v>1196</v>
      </c>
      <c r="H292" s="4" t="s">
        <v>1194</v>
      </c>
      <c r="I292" s="4" t="s">
        <v>1194</v>
      </c>
      <c r="J292" s="11"/>
      <c r="K292" s="11"/>
      <c r="L292" s="12"/>
      <c r="M292" s="13"/>
      <c r="N292" s="13"/>
      <c r="O292" s="13"/>
      <c r="P292" s="13"/>
      <c r="Q292" s="13"/>
      <c r="R292" s="13"/>
    </row>
    <row r="293" spans="1:18">
      <c r="A293" s="14"/>
      <c r="B293" s="11" t="s">
        <v>1197</v>
      </c>
      <c r="C293" s="11"/>
      <c r="D293" s="11"/>
      <c r="E293" s="11"/>
      <c r="F293" s="11"/>
      <c r="G293" s="11" t="s">
        <v>1198</v>
      </c>
      <c r="H293" s="4" t="s">
        <v>954</v>
      </c>
      <c r="I293" s="4" t="s">
        <v>954</v>
      </c>
      <c r="J293" s="11"/>
      <c r="K293" s="11"/>
      <c r="L293" s="12"/>
      <c r="M293" s="13"/>
      <c r="N293" s="13"/>
      <c r="O293" s="13"/>
      <c r="P293" s="13"/>
      <c r="Q293" s="13"/>
      <c r="R293" s="13"/>
    </row>
    <row r="294" spans="1:18">
      <c r="A294" s="14"/>
      <c r="B294" s="11" t="s">
        <v>1199</v>
      </c>
      <c r="C294" s="11"/>
      <c r="D294" s="11"/>
      <c r="E294" s="11"/>
      <c r="F294" s="11"/>
      <c r="G294" s="11" t="s">
        <v>887</v>
      </c>
      <c r="H294" s="4" t="s">
        <v>954</v>
      </c>
      <c r="I294" s="4" t="s">
        <v>954</v>
      </c>
      <c r="J294" s="11"/>
      <c r="K294" s="11"/>
      <c r="L294" s="12"/>
      <c r="M294" s="13"/>
      <c r="N294" s="13"/>
      <c r="O294" s="13"/>
      <c r="P294" s="13"/>
      <c r="Q294" s="13"/>
      <c r="R294" s="13"/>
    </row>
    <row r="295" spans="1:18">
      <c r="A295" s="14"/>
      <c r="B295" s="11" t="s">
        <v>1200</v>
      </c>
      <c r="C295" s="11"/>
      <c r="D295" s="11"/>
      <c r="E295" s="11"/>
      <c r="F295" s="11"/>
      <c r="G295" s="11" t="s">
        <v>887</v>
      </c>
      <c r="H295" s="4" t="s">
        <v>742</v>
      </c>
      <c r="I295" s="4" t="s">
        <v>742</v>
      </c>
      <c r="J295" s="11"/>
      <c r="K295" s="11"/>
      <c r="L295" s="12"/>
      <c r="M295" s="13"/>
      <c r="N295" s="13"/>
      <c r="O295" s="13"/>
      <c r="P295" s="13"/>
      <c r="Q295" s="13"/>
      <c r="R295" s="13"/>
    </row>
    <row r="296" spans="1:18">
      <c r="A296" s="14"/>
      <c r="B296" s="11" t="s">
        <v>1201</v>
      </c>
      <c r="C296" s="11"/>
      <c r="D296" s="11"/>
      <c r="E296" s="11"/>
      <c r="F296" s="11"/>
      <c r="G296" s="11" t="s">
        <v>934</v>
      </c>
      <c r="H296" s="4" t="s">
        <v>966</v>
      </c>
      <c r="I296" s="4" t="s">
        <v>966</v>
      </c>
      <c r="J296" s="11"/>
      <c r="K296" s="11"/>
      <c r="L296" s="12"/>
      <c r="M296" s="13"/>
      <c r="N296" s="13"/>
      <c r="O296" s="13"/>
      <c r="P296" s="13"/>
      <c r="Q296" s="13"/>
      <c r="R296" s="13"/>
    </row>
    <row r="297" spans="1:18">
      <c r="A297" s="14"/>
      <c r="B297" s="11" t="s">
        <v>1202</v>
      </c>
      <c r="C297" s="11"/>
      <c r="D297" s="11"/>
      <c r="E297" s="11"/>
      <c r="F297" s="11"/>
      <c r="G297" s="11" t="s">
        <v>1084</v>
      </c>
      <c r="H297" s="4" t="s">
        <v>1084</v>
      </c>
      <c r="I297" s="4" t="s">
        <v>1084</v>
      </c>
      <c r="J297" s="11"/>
      <c r="K297" s="11"/>
      <c r="L297" s="12"/>
      <c r="M297" s="13"/>
      <c r="N297" s="13"/>
      <c r="O297" s="13"/>
      <c r="P297" s="13"/>
      <c r="Q297" s="13"/>
      <c r="R297" s="13"/>
    </row>
    <row r="298" spans="1:18">
      <c r="A298" s="14"/>
      <c r="B298" s="11" t="s">
        <v>1203</v>
      </c>
      <c r="C298" s="11"/>
      <c r="D298" s="11"/>
      <c r="E298" s="11"/>
      <c r="F298" s="11"/>
      <c r="G298" s="11" t="s">
        <v>1084</v>
      </c>
      <c r="H298" s="4" t="s">
        <v>1084</v>
      </c>
      <c r="I298" s="4" t="s">
        <v>1084</v>
      </c>
      <c r="J298" s="11"/>
      <c r="K298" s="11"/>
      <c r="L298" s="12"/>
      <c r="M298" s="13"/>
      <c r="N298" s="13"/>
      <c r="O298" s="13"/>
      <c r="P298" s="13"/>
      <c r="Q298" s="13"/>
      <c r="R298" s="13"/>
    </row>
    <row r="299" spans="1:18">
      <c r="A299" s="14"/>
      <c r="B299" s="11" t="s">
        <v>1204</v>
      </c>
      <c r="C299" s="11"/>
      <c r="D299" s="11"/>
      <c r="E299" s="11"/>
      <c r="F299" s="11"/>
      <c r="G299" s="11" t="s">
        <v>1205</v>
      </c>
      <c r="H299" s="4" t="s">
        <v>1206</v>
      </c>
      <c r="I299" s="4" t="s">
        <v>1206</v>
      </c>
      <c r="J299" s="11"/>
      <c r="K299" s="11"/>
      <c r="L299" s="12"/>
      <c r="M299" s="13"/>
      <c r="N299" s="13"/>
      <c r="O299" s="13"/>
      <c r="P299" s="13"/>
      <c r="Q299" s="13"/>
      <c r="R299" s="13"/>
    </row>
    <row r="300" spans="1:18">
      <c r="A300" s="14"/>
      <c r="B300" s="11" t="s">
        <v>1207</v>
      </c>
      <c r="C300" s="11"/>
      <c r="D300" s="11"/>
      <c r="E300" s="11"/>
      <c r="F300" s="11"/>
      <c r="G300" s="11" t="s">
        <v>1205</v>
      </c>
      <c r="H300" s="4" t="s">
        <v>1206</v>
      </c>
      <c r="I300" s="4" t="s">
        <v>1206</v>
      </c>
      <c r="J300" s="11"/>
      <c r="K300" s="11"/>
      <c r="L300" s="12"/>
      <c r="M300" s="13"/>
      <c r="N300" s="13"/>
      <c r="O300" s="13"/>
      <c r="P300" s="13"/>
      <c r="Q300" s="13"/>
      <c r="R300" s="13"/>
    </row>
    <row r="301" spans="1:18">
      <c r="A301" s="14"/>
      <c r="B301" s="11" t="s">
        <v>1208</v>
      </c>
      <c r="C301" s="11"/>
      <c r="D301" s="11"/>
      <c r="E301" s="11"/>
      <c r="F301" s="11"/>
      <c r="G301" s="11" t="s">
        <v>1082</v>
      </c>
      <c r="H301" s="4" t="s">
        <v>1194</v>
      </c>
      <c r="I301" s="4" t="s">
        <v>1194</v>
      </c>
      <c r="J301" s="11"/>
      <c r="K301" s="11"/>
      <c r="L301" s="12"/>
      <c r="M301" s="13"/>
      <c r="N301" s="13"/>
      <c r="O301" s="13"/>
      <c r="P301" s="13"/>
      <c r="Q301" s="13"/>
      <c r="R301" s="13"/>
    </row>
    <row r="302" spans="1:18">
      <c r="A302" s="14"/>
      <c r="B302" s="11" t="s">
        <v>1209</v>
      </c>
      <c r="C302" s="11"/>
      <c r="D302" s="11"/>
      <c r="E302" s="11"/>
      <c r="F302" s="11"/>
      <c r="G302" s="11" t="s">
        <v>1210</v>
      </c>
      <c r="H302" s="4" t="s">
        <v>1211</v>
      </c>
      <c r="I302" s="4" t="s">
        <v>1211</v>
      </c>
      <c r="J302" s="11"/>
      <c r="K302" s="11"/>
      <c r="L302" s="12"/>
      <c r="M302" s="13"/>
      <c r="N302" s="13"/>
      <c r="O302" s="13"/>
      <c r="P302" s="13"/>
      <c r="Q302" s="13"/>
      <c r="R302" s="13"/>
    </row>
    <row r="303" spans="1:18">
      <c r="A303" s="14"/>
      <c r="B303" s="11" t="s">
        <v>1212</v>
      </c>
      <c r="C303" s="11"/>
      <c r="D303" s="11"/>
      <c r="E303" s="11"/>
      <c r="F303" s="11"/>
      <c r="G303" s="11" t="s">
        <v>1210</v>
      </c>
      <c r="H303" s="4" t="s">
        <v>1211</v>
      </c>
      <c r="I303" s="4" t="s">
        <v>1211</v>
      </c>
      <c r="J303" s="11"/>
      <c r="K303" s="11"/>
      <c r="L303" s="12"/>
      <c r="M303" s="13"/>
      <c r="N303" s="13"/>
      <c r="O303" s="13"/>
      <c r="P303" s="13"/>
      <c r="Q303" s="13"/>
      <c r="R303" s="13"/>
    </row>
    <row r="304" spans="1:18">
      <c r="A304" s="14"/>
      <c r="B304" s="11" t="s">
        <v>1213</v>
      </c>
      <c r="C304" s="11"/>
      <c r="D304" s="11"/>
      <c r="E304" s="11"/>
      <c r="F304" s="11"/>
      <c r="G304" s="11" t="s">
        <v>968</v>
      </c>
      <c r="H304" s="4" t="s">
        <v>1214</v>
      </c>
      <c r="I304" s="4" t="s">
        <v>1214</v>
      </c>
      <c r="J304" s="11"/>
      <c r="K304" s="11"/>
      <c r="L304" s="12"/>
      <c r="M304" s="13"/>
      <c r="N304" s="13"/>
      <c r="O304" s="13"/>
      <c r="P304" s="13"/>
      <c r="Q304" s="13"/>
      <c r="R304" s="13"/>
    </row>
    <row r="305" spans="1:18">
      <c r="A305" s="14"/>
      <c r="B305" s="11" t="s">
        <v>1215</v>
      </c>
      <c r="C305" s="11"/>
      <c r="D305" s="11"/>
      <c r="E305" s="11"/>
      <c r="F305" s="11"/>
      <c r="G305" s="11" t="s">
        <v>954</v>
      </c>
      <c r="H305" s="4" t="s">
        <v>954</v>
      </c>
      <c r="I305" s="4" t="s">
        <v>954</v>
      </c>
      <c r="J305" s="11"/>
      <c r="K305" s="11"/>
      <c r="L305" s="12"/>
      <c r="M305" s="13"/>
      <c r="N305" s="13"/>
      <c r="O305" s="13"/>
      <c r="P305" s="13"/>
      <c r="Q305" s="13"/>
      <c r="R305" s="13"/>
    </row>
    <row r="306" spans="1:18">
      <c r="A306" s="14"/>
      <c r="B306" s="11" t="s">
        <v>1216</v>
      </c>
      <c r="C306" s="11"/>
      <c r="D306" s="11"/>
      <c r="E306" s="11"/>
      <c r="F306" s="11"/>
      <c r="G306" s="11" t="s">
        <v>954</v>
      </c>
      <c r="H306" s="4" t="s">
        <v>954</v>
      </c>
      <c r="I306" s="4" t="s">
        <v>954</v>
      </c>
      <c r="J306" s="11"/>
      <c r="K306" s="11"/>
      <c r="L306" s="12"/>
      <c r="M306" s="13"/>
      <c r="N306" s="13"/>
      <c r="O306" s="13"/>
      <c r="P306" s="13"/>
      <c r="Q306" s="13"/>
      <c r="R306" s="13"/>
    </row>
    <row r="307" spans="1:18">
      <c r="A307" s="14"/>
      <c r="B307" s="11" t="s">
        <v>1217</v>
      </c>
      <c r="C307" s="11"/>
      <c r="D307" s="11"/>
      <c r="E307" s="11"/>
      <c r="F307" s="11"/>
      <c r="G307" s="11" t="s">
        <v>960</v>
      </c>
      <c r="H307" s="4" t="s">
        <v>1218</v>
      </c>
      <c r="I307" s="4" t="s">
        <v>1218</v>
      </c>
      <c r="J307" s="11"/>
      <c r="K307" s="11"/>
      <c r="L307" s="12"/>
      <c r="M307" s="13"/>
      <c r="N307" s="13"/>
      <c r="O307" s="13"/>
      <c r="P307" s="13"/>
      <c r="Q307" s="13"/>
      <c r="R307" s="13"/>
    </row>
    <row r="308" spans="1:18">
      <c r="A308" s="14"/>
      <c r="B308" s="11" t="s">
        <v>1219</v>
      </c>
      <c r="C308" s="11"/>
      <c r="D308" s="11"/>
      <c r="E308" s="11"/>
      <c r="F308" s="11"/>
      <c r="G308" s="11" t="s">
        <v>1015</v>
      </c>
      <c r="H308" s="4" t="s">
        <v>1015</v>
      </c>
      <c r="I308" s="4" t="s">
        <v>1015</v>
      </c>
      <c r="J308" s="11"/>
      <c r="K308" s="11"/>
      <c r="L308" s="12"/>
      <c r="M308" s="13"/>
      <c r="N308" s="13"/>
      <c r="O308" s="13"/>
      <c r="P308" s="13"/>
      <c r="Q308" s="13"/>
      <c r="R308" s="13"/>
    </row>
    <row r="309" spans="1:18">
      <c r="A309" s="14"/>
      <c r="B309" s="11" t="s">
        <v>1220</v>
      </c>
      <c r="C309" s="11"/>
      <c r="D309" s="11"/>
      <c r="E309" s="11"/>
      <c r="F309" s="11"/>
      <c r="G309" s="11" t="s">
        <v>1015</v>
      </c>
      <c r="H309" s="4" t="s">
        <v>1015</v>
      </c>
      <c r="I309" s="4" t="s">
        <v>1015</v>
      </c>
      <c r="J309" s="11"/>
      <c r="K309" s="11"/>
      <c r="L309" s="12"/>
      <c r="M309" s="13"/>
      <c r="N309" s="13"/>
      <c r="O309" s="13"/>
      <c r="P309" s="13"/>
      <c r="Q309" s="13"/>
      <c r="R309" s="13"/>
    </row>
    <row r="310" spans="1:18">
      <c r="A310" s="14"/>
      <c r="B310" s="11" t="s">
        <v>1221</v>
      </c>
      <c r="C310" s="11"/>
      <c r="D310" s="11"/>
      <c r="E310" s="11"/>
      <c r="F310" s="11"/>
      <c r="G310" s="11" t="s">
        <v>1222</v>
      </c>
      <c r="H310" s="4" t="s">
        <v>1223</v>
      </c>
      <c r="I310" s="4" t="s">
        <v>1223</v>
      </c>
      <c r="J310" s="11"/>
      <c r="K310" s="11"/>
      <c r="L310" s="12"/>
      <c r="M310" s="13"/>
      <c r="N310" s="13"/>
      <c r="O310" s="13"/>
      <c r="P310" s="13"/>
      <c r="Q310" s="13"/>
      <c r="R310" s="13"/>
    </row>
    <row r="311" spans="1:18">
      <c r="A311" s="14"/>
      <c r="B311" s="11" t="s">
        <v>1224</v>
      </c>
      <c r="C311" s="11"/>
      <c r="D311" s="11"/>
      <c r="E311" s="11"/>
      <c r="F311" s="11"/>
      <c r="G311" s="11" t="s">
        <v>794</v>
      </c>
      <c r="H311" s="4" t="s">
        <v>794</v>
      </c>
      <c r="I311" s="4" t="s">
        <v>794</v>
      </c>
      <c r="J311" s="11"/>
      <c r="K311" s="11"/>
      <c r="L311" s="12"/>
      <c r="M311" s="13"/>
      <c r="N311" s="13"/>
      <c r="O311" s="13"/>
      <c r="P311" s="13"/>
      <c r="Q311" s="13"/>
      <c r="R311" s="13"/>
    </row>
    <row r="312" spans="1:18">
      <c r="A312" s="14"/>
      <c r="B312" s="11" t="s">
        <v>1225</v>
      </c>
      <c r="C312" s="11"/>
      <c r="D312" s="11"/>
      <c r="E312" s="11"/>
      <c r="F312" s="11"/>
      <c r="G312" s="11" t="s">
        <v>796</v>
      </c>
      <c r="H312" s="4" t="s">
        <v>796</v>
      </c>
      <c r="I312" s="4" t="s">
        <v>796</v>
      </c>
      <c r="J312" s="11"/>
      <c r="K312" s="11"/>
      <c r="L312" s="12"/>
      <c r="M312" s="13"/>
      <c r="N312" s="13"/>
      <c r="O312" s="13"/>
      <c r="P312" s="13"/>
      <c r="Q312" s="13"/>
      <c r="R312" s="13"/>
    </row>
    <row r="313" spans="1:18">
      <c r="A313" s="14"/>
      <c r="B313" s="11" t="s">
        <v>1226</v>
      </c>
      <c r="C313" s="11"/>
      <c r="D313" s="11"/>
      <c r="E313" s="11"/>
      <c r="F313" s="11"/>
      <c r="G313" s="11" t="s">
        <v>1026</v>
      </c>
      <c r="H313" s="4" t="s">
        <v>1026</v>
      </c>
      <c r="I313" s="4" t="s">
        <v>1026</v>
      </c>
      <c r="J313" s="11"/>
      <c r="K313" s="11"/>
      <c r="L313" s="12"/>
      <c r="M313" s="13"/>
      <c r="N313" s="13"/>
      <c r="O313" s="13"/>
      <c r="P313" s="13"/>
      <c r="Q313" s="13"/>
      <c r="R313" s="13"/>
    </row>
    <row r="314" spans="1:18">
      <c r="A314" s="14"/>
      <c r="B314" s="11" t="s">
        <v>1227</v>
      </c>
      <c r="C314" s="11"/>
      <c r="D314" s="11"/>
      <c r="E314" s="11"/>
      <c r="F314" s="11"/>
      <c r="G314" s="11" t="s">
        <v>1026</v>
      </c>
      <c r="H314" s="4" t="s">
        <v>1026</v>
      </c>
      <c r="I314" s="4" t="s">
        <v>1026</v>
      </c>
      <c r="J314" s="11"/>
      <c r="K314" s="11"/>
      <c r="L314" s="12"/>
      <c r="M314" s="13"/>
      <c r="N314" s="13"/>
      <c r="O314" s="13"/>
      <c r="P314" s="13"/>
      <c r="Q314" s="13"/>
      <c r="R314" s="13"/>
    </row>
    <row r="315" spans="1:18">
      <c r="A315" s="14"/>
      <c r="B315" s="11" t="s">
        <v>1228</v>
      </c>
      <c r="C315" s="11"/>
      <c r="D315" s="11"/>
      <c r="E315" s="11"/>
      <c r="F315" s="11"/>
      <c r="G315" s="11" t="s">
        <v>1229</v>
      </c>
      <c r="H315" s="4" t="s">
        <v>1229</v>
      </c>
      <c r="I315" s="4" t="s">
        <v>1229</v>
      </c>
      <c r="J315" s="11"/>
      <c r="K315" s="11"/>
      <c r="L315" s="12"/>
      <c r="M315" s="13"/>
      <c r="N315" s="13"/>
      <c r="O315" s="13"/>
      <c r="P315" s="13"/>
      <c r="Q315" s="13"/>
      <c r="R315" s="13"/>
    </row>
    <row r="316" spans="1:18">
      <c r="A316" s="14"/>
      <c r="B316" s="11" t="s">
        <v>1230</v>
      </c>
      <c r="C316" s="11"/>
      <c r="D316" s="11"/>
      <c r="E316" s="11"/>
      <c r="F316" s="11"/>
      <c r="G316" s="11" t="s">
        <v>1211</v>
      </c>
      <c r="H316" s="4" t="s">
        <v>1229</v>
      </c>
      <c r="I316" s="4" t="s">
        <v>1229</v>
      </c>
      <c r="J316" s="11"/>
      <c r="K316" s="11"/>
      <c r="L316" s="12"/>
      <c r="M316" s="13"/>
      <c r="N316" s="13"/>
      <c r="O316" s="13"/>
      <c r="P316" s="13"/>
      <c r="Q316" s="13"/>
      <c r="R316" s="13"/>
    </row>
    <row r="317" spans="1:18">
      <c r="A317" s="14"/>
      <c r="B317" s="11" t="s">
        <v>1231</v>
      </c>
      <c r="C317" s="11"/>
      <c r="D317" s="11"/>
      <c r="E317" s="11"/>
      <c r="F317" s="11"/>
      <c r="G317" s="11" t="s">
        <v>1211</v>
      </c>
      <c r="H317" s="4" t="s">
        <v>1229</v>
      </c>
      <c r="I317" s="4" t="s">
        <v>1229</v>
      </c>
      <c r="J317" s="11"/>
      <c r="K317" s="11"/>
      <c r="L317" s="12"/>
      <c r="M317" s="13"/>
      <c r="N317" s="13"/>
      <c r="O317" s="13"/>
      <c r="P317" s="13"/>
      <c r="Q317" s="13"/>
      <c r="R317" s="13"/>
    </row>
    <row r="318" spans="1:18">
      <c r="A318" s="14"/>
      <c r="B318" s="11" t="s">
        <v>1232</v>
      </c>
      <c r="C318" s="11"/>
      <c r="D318" s="11"/>
      <c r="E318" s="11"/>
      <c r="F318" s="11"/>
      <c r="G318" s="11" t="s">
        <v>1082</v>
      </c>
      <c r="H318" s="4" t="s">
        <v>1229</v>
      </c>
      <c r="I318" s="4" t="s">
        <v>1229</v>
      </c>
      <c r="J318" s="11"/>
      <c r="K318" s="11"/>
      <c r="L318" s="12"/>
      <c r="M318" s="13"/>
      <c r="N318" s="13"/>
      <c r="O318" s="13"/>
      <c r="P318" s="13"/>
      <c r="Q318" s="13"/>
      <c r="R318" s="13"/>
    </row>
    <row r="319" spans="1:18">
      <c r="A319" s="14"/>
      <c r="B319" s="11" t="s">
        <v>1233</v>
      </c>
      <c r="C319" s="11"/>
      <c r="D319" s="11"/>
      <c r="E319" s="11"/>
      <c r="F319" s="11"/>
      <c r="G319" s="11" t="s">
        <v>778</v>
      </c>
      <c r="H319" s="4" t="s">
        <v>778</v>
      </c>
      <c r="I319" s="4" t="s">
        <v>778</v>
      </c>
      <c r="J319" s="11"/>
      <c r="K319" s="11"/>
      <c r="L319" s="12"/>
      <c r="M319" s="13"/>
      <c r="N319" s="13"/>
      <c r="O319" s="13"/>
      <c r="P319" s="13"/>
      <c r="Q319" s="13"/>
      <c r="R319" s="13"/>
    </row>
    <row r="320" spans="1:18">
      <c r="A320" s="14"/>
      <c r="B320" s="11" t="s">
        <v>1234</v>
      </c>
      <c r="C320" s="11"/>
      <c r="D320" s="11"/>
      <c r="E320" s="11"/>
      <c r="F320" s="11"/>
      <c r="G320" s="11" t="s">
        <v>735</v>
      </c>
      <c r="H320" s="4" t="s">
        <v>735</v>
      </c>
      <c r="I320" s="4" t="s">
        <v>735</v>
      </c>
      <c r="J320" s="11"/>
      <c r="K320" s="11"/>
      <c r="L320" s="12"/>
      <c r="M320" s="13"/>
      <c r="N320" s="13"/>
      <c r="O320" s="13"/>
      <c r="P320" s="13"/>
      <c r="Q320" s="13"/>
      <c r="R320" s="13"/>
    </row>
    <row r="321" spans="1:18">
      <c r="A321" s="14"/>
      <c r="B321" s="11" t="s">
        <v>1235</v>
      </c>
      <c r="C321" s="11"/>
      <c r="D321" s="11"/>
      <c r="E321" s="11"/>
      <c r="F321" s="11"/>
      <c r="G321" s="11" t="s">
        <v>843</v>
      </c>
      <c r="H321" s="4" t="s">
        <v>843</v>
      </c>
      <c r="I321" s="4" t="s">
        <v>843</v>
      </c>
      <c r="J321" s="11"/>
      <c r="K321" s="11"/>
      <c r="L321" s="12"/>
      <c r="M321" s="13"/>
      <c r="N321" s="13"/>
      <c r="O321" s="13"/>
      <c r="P321" s="13"/>
      <c r="Q321" s="13"/>
      <c r="R321" s="13"/>
    </row>
    <row r="322" spans="1:18">
      <c r="A322" s="14"/>
      <c r="B322" s="11" t="s">
        <v>1236</v>
      </c>
      <c r="C322" s="11"/>
      <c r="D322" s="11"/>
      <c r="E322" s="11"/>
      <c r="F322" s="11"/>
      <c r="G322" s="11" t="s">
        <v>1237</v>
      </c>
      <c r="H322" s="4" t="s">
        <v>1238</v>
      </c>
      <c r="I322" s="4" t="s">
        <v>1239</v>
      </c>
      <c r="J322" s="11"/>
      <c r="K322" s="11"/>
      <c r="L322" s="12"/>
      <c r="M322" s="13"/>
      <c r="N322" s="13"/>
      <c r="O322" s="13"/>
      <c r="P322" s="13"/>
      <c r="Q322" s="13"/>
      <c r="R322" s="13"/>
    </row>
    <row r="323" spans="1:18">
      <c r="A323" s="14"/>
      <c r="B323" s="11" t="s">
        <v>1240</v>
      </c>
      <c r="C323" s="11"/>
      <c r="D323" s="11"/>
      <c r="E323" s="11"/>
      <c r="F323" s="11"/>
      <c r="G323" s="11" t="s">
        <v>1238</v>
      </c>
      <c r="H323" s="4" t="s">
        <v>1112</v>
      </c>
      <c r="I323" s="4" t="s">
        <v>1112</v>
      </c>
      <c r="J323" s="11"/>
      <c r="K323" s="11"/>
      <c r="L323" s="12"/>
      <c r="M323" s="13"/>
      <c r="N323" s="13"/>
      <c r="O323" s="13"/>
      <c r="P323" s="13"/>
      <c r="Q323" s="13"/>
      <c r="R323" s="13"/>
    </row>
    <row r="324" spans="1:18">
      <c r="A324" s="14"/>
      <c r="B324" s="11" t="s">
        <v>1241</v>
      </c>
      <c r="C324" s="11"/>
      <c r="D324" s="11"/>
      <c r="E324" s="11"/>
      <c r="F324" s="11"/>
      <c r="G324" s="11" t="s">
        <v>1160</v>
      </c>
      <c r="H324" s="4" t="s">
        <v>1242</v>
      </c>
      <c r="I324" s="4" t="s">
        <v>1242</v>
      </c>
      <c r="J324" s="11"/>
      <c r="K324" s="11"/>
      <c r="L324" s="12"/>
      <c r="M324" s="13"/>
      <c r="N324" s="13"/>
      <c r="O324" s="13"/>
      <c r="P324" s="13"/>
      <c r="Q324" s="13"/>
      <c r="R324" s="13"/>
    </row>
    <row r="325" spans="1:18">
      <c r="A325" s="14"/>
      <c r="B325" s="11" t="s">
        <v>1243</v>
      </c>
      <c r="C325" s="11"/>
      <c r="D325" s="11"/>
      <c r="E325" s="11"/>
      <c r="F325" s="11"/>
      <c r="G325" s="16" t="s">
        <v>1244</v>
      </c>
      <c r="H325" s="4" t="s">
        <v>1242</v>
      </c>
      <c r="I325" s="16" t="s">
        <v>1245</v>
      </c>
      <c r="J325" s="11"/>
      <c r="K325" s="11"/>
      <c r="L325" s="12"/>
      <c r="M325" s="13"/>
      <c r="N325" s="13"/>
      <c r="O325" s="13"/>
      <c r="P325" s="13"/>
      <c r="Q325" s="13"/>
      <c r="R325" s="13"/>
    </row>
    <row r="326" spans="1:18">
      <c r="A326" s="14"/>
      <c r="B326" s="11" t="s">
        <v>1246</v>
      </c>
      <c r="C326" s="11"/>
      <c r="D326" s="11"/>
      <c r="E326" s="11"/>
      <c r="F326" s="11"/>
      <c r="G326" s="16" t="s">
        <v>1244</v>
      </c>
      <c r="H326" s="4" t="s">
        <v>1242</v>
      </c>
      <c r="I326" s="16" t="s">
        <v>1245</v>
      </c>
      <c r="J326" s="11"/>
      <c r="K326" s="11"/>
      <c r="L326" s="12"/>
      <c r="M326" s="13"/>
      <c r="N326" s="13"/>
      <c r="O326" s="13"/>
      <c r="P326" s="13"/>
      <c r="Q326" s="13"/>
      <c r="R326" s="13"/>
    </row>
    <row r="327" spans="1:18">
      <c r="A327" s="14"/>
      <c r="B327" s="11" t="s">
        <v>1247</v>
      </c>
      <c r="C327" s="11"/>
      <c r="D327" s="11"/>
      <c r="E327" s="11"/>
      <c r="F327" s="11"/>
      <c r="G327" s="16" t="s">
        <v>748</v>
      </c>
      <c r="H327" s="4" t="s">
        <v>1242</v>
      </c>
      <c r="I327" s="16" t="s">
        <v>1248</v>
      </c>
      <c r="J327" s="11"/>
      <c r="K327" s="11"/>
      <c r="L327" s="12"/>
      <c r="M327" s="13"/>
      <c r="N327" s="13"/>
      <c r="O327" s="13"/>
      <c r="P327" s="13"/>
      <c r="Q327" s="13"/>
      <c r="R327" s="13"/>
    </row>
    <row r="328" spans="1:18">
      <c r="A328" s="14"/>
      <c r="B328" s="11" t="s">
        <v>1249</v>
      </c>
      <c r="C328" s="11"/>
      <c r="D328" s="11"/>
      <c r="E328" s="11"/>
      <c r="F328" s="11"/>
      <c r="G328" s="16" t="s">
        <v>748</v>
      </c>
      <c r="H328" s="4" t="s">
        <v>1242</v>
      </c>
      <c r="I328" s="16" t="s">
        <v>1248</v>
      </c>
      <c r="J328" s="11"/>
      <c r="K328" s="11"/>
      <c r="L328" s="12"/>
      <c r="M328" s="13"/>
      <c r="N328" s="13"/>
      <c r="O328" s="13"/>
      <c r="P328" s="13"/>
      <c r="Q328" s="13"/>
      <c r="R328" s="13"/>
    </row>
    <row r="329" spans="1:18">
      <c r="A329" s="14"/>
      <c r="B329" s="11" t="s">
        <v>1250</v>
      </c>
      <c r="C329" s="11"/>
      <c r="D329" s="11"/>
      <c r="E329" s="11"/>
      <c r="F329" s="11"/>
      <c r="G329" s="16" t="s">
        <v>1251</v>
      </c>
      <c r="H329" s="4" t="s">
        <v>1242</v>
      </c>
      <c r="I329" s="4" t="s">
        <v>1242</v>
      </c>
      <c r="J329" s="11"/>
      <c r="K329" s="11"/>
      <c r="L329" s="12"/>
      <c r="M329" s="13"/>
      <c r="N329" s="13"/>
      <c r="O329" s="13"/>
      <c r="P329" s="13"/>
      <c r="Q329" s="13"/>
      <c r="R329" s="13"/>
    </row>
    <row r="330" spans="1:18">
      <c r="A330" s="14"/>
      <c r="B330" s="11" t="s">
        <v>1252</v>
      </c>
      <c r="C330" s="11"/>
      <c r="D330" s="11"/>
      <c r="E330" s="11"/>
      <c r="F330" s="11"/>
      <c r="G330" s="11" t="s">
        <v>843</v>
      </c>
      <c r="H330" s="4" t="s">
        <v>843</v>
      </c>
      <c r="I330" s="4" t="s">
        <v>843</v>
      </c>
      <c r="J330" s="11"/>
      <c r="K330" s="11"/>
      <c r="L330" s="12"/>
      <c r="M330" s="13"/>
      <c r="N330" s="13"/>
      <c r="O330" s="13"/>
      <c r="P330" s="13"/>
      <c r="Q330" s="13"/>
      <c r="R330" s="13"/>
    </row>
    <row r="331" spans="1:18">
      <c r="A331" s="14"/>
      <c r="B331" s="11" t="s">
        <v>1253</v>
      </c>
      <c r="C331" s="11"/>
      <c r="D331" s="11"/>
      <c r="E331" s="11"/>
      <c r="F331" s="11"/>
      <c r="G331" s="11" t="s">
        <v>809</v>
      </c>
      <c r="H331" s="4" t="s">
        <v>809</v>
      </c>
      <c r="I331" s="4" t="s">
        <v>809</v>
      </c>
      <c r="J331" s="11"/>
      <c r="K331" s="11"/>
      <c r="L331" s="12"/>
      <c r="M331" s="13"/>
      <c r="N331" s="13"/>
      <c r="O331" s="13"/>
      <c r="P331" s="13"/>
      <c r="Q331" s="13"/>
      <c r="R331" s="13"/>
    </row>
    <row r="332" spans="1:18">
      <c r="A332" s="14"/>
      <c r="B332" s="11" t="s">
        <v>1254</v>
      </c>
      <c r="C332" s="11"/>
      <c r="D332" s="11"/>
      <c r="E332" s="11"/>
      <c r="F332" s="11"/>
      <c r="G332" s="11" t="s">
        <v>1255</v>
      </c>
      <c r="H332" s="4" t="s">
        <v>1255</v>
      </c>
      <c r="I332" s="4" t="s">
        <v>1255</v>
      </c>
      <c r="J332" s="11"/>
      <c r="K332" s="11"/>
      <c r="L332" s="12"/>
      <c r="M332" s="13"/>
      <c r="N332" s="13"/>
      <c r="O332" s="13"/>
      <c r="P332" s="13"/>
      <c r="Q332" s="13"/>
      <c r="R332" s="13"/>
    </row>
    <row r="333" spans="1:18">
      <c r="A333" s="14"/>
      <c r="B333" s="11" t="s">
        <v>1256</v>
      </c>
      <c r="C333" s="11"/>
      <c r="D333" s="11"/>
      <c r="E333" s="11"/>
      <c r="F333" s="11"/>
      <c r="G333" s="11" t="s">
        <v>1257</v>
      </c>
      <c r="H333" s="4" t="s">
        <v>1257</v>
      </c>
      <c r="I333" s="4" t="s">
        <v>1257</v>
      </c>
      <c r="J333" s="11"/>
      <c r="K333" s="11"/>
      <c r="L333" s="12"/>
      <c r="M333" s="13"/>
      <c r="N333" s="13"/>
      <c r="O333" s="13"/>
      <c r="P333" s="13"/>
      <c r="Q333" s="13"/>
      <c r="R333" s="13"/>
    </row>
    <row r="334" spans="1:18">
      <c r="A334" s="14"/>
      <c r="B334" s="11" t="s">
        <v>1258</v>
      </c>
      <c r="C334" s="11"/>
      <c r="D334" s="11"/>
      <c r="E334" s="11"/>
      <c r="F334" s="11"/>
      <c r="G334" s="11" t="s">
        <v>1257</v>
      </c>
      <c r="H334" s="4" t="s">
        <v>1257</v>
      </c>
      <c r="I334" s="4" t="s">
        <v>1257</v>
      </c>
      <c r="J334" s="11"/>
      <c r="K334" s="11"/>
      <c r="L334" s="12"/>
      <c r="M334" s="13"/>
      <c r="N334" s="13"/>
      <c r="O334" s="13"/>
      <c r="P334" s="13"/>
      <c r="Q334" s="13"/>
      <c r="R334" s="13"/>
    </row>
    <row r="335" spans="1:18">
      <c r="A335" s="14"/>
      <c r="B335" s="11" t="s">
        <v>1259</v>
      </c>
      <c r="C335" s="11"/>
      <c r="D335" s="11"/>
      <c r="E335" s="11"/>
      <c r="F335" s="11"/>
      <c r="G335" s="11" t="s">
        <v>1072</v>
      </c>
      <c r="H335" s="4" t="s">
        <v>1072</v>
      </c>
      <c r="I335" s="4" t="s">
        <v>1072</v>
      </c>
      <c r="J335" s="11"/>
      <c r="K335" s="11"/>
      <c r="L335" s="12"/>
      <c r="M335" s="13"/>
      <c r="N335" s="13"/>
      <c r="O335" s="13"/>
      <c r="P335" s="13"/>
      <c r="Q335" s="13"/>
      <c r="R335" s="13"/>
    </row>
    <row r="336" spans="1:18">
      <c r="A336" s="14"/>
      <c r="B336" s="11" t="s">
        <v>1260</v>
      </c>
      <c r="C336" s="11"/>
      <c r="D336" s="11"/>
      <c r="E336" s="11"/>
      <c r="F336" s="11"/>
      <c r="G336" s="11" t="s">
        <v>1261</v>
      </c>
      <c r="H336" s="4" t="s">
        <v>1159</v>
      </c>
      <c r="I336" s="4" t="s">
        <v>1159</v>
      </c>
      <c r="J336" s="11"/>
      <c r="K336" s="11"/>
      <c r="L336" s="12"/>
      <c r="M336" s="13"/>
      <c r="N336" s="13"/>
      <c r="O336" s="13"/>
      <c r="P336" s="13"/>
      <c r="Q336" s="13"/>
      <c r="R336" s="13"/>
    </row>
    <row r="337" spans="1:18">
      <c r="A337" s="14"/>
      <c r="B337" s="11" t="s">
        <v>1262</v>
      </c>
      <c r="C337" s="11"/>
      <c r="D337" s="11"/>
      <c r="E337" s="11"/>
      <c r="F337" s="11"/>
      <c r="G337" s="11" t="s">
        <v>1263</v>
      </c>
      <c r="H337" s="4" t="s">
        <v>1159</v>
      </c>
      <c r="I337" s="4" t="s">
        <v>1159</v>
      </c>
      <c r="J337" s="11"/>
      <c r="K337" s="11"/>
      <c r="L337" s="12"/>
      <c r="M337" s="13"/>
      <c r="N337" s="13"/>
      <c r="O337" s="13"/>
      <c r="P337" s="13"/>
      <c r="Q337" s="13"/>
      <c r="R337" s="13"/>
    </row>
    <row r="338" spans="1:18">
      <c r="A338" s="14"/>
      <c r="B338" s="11" t="s">
        <v>1264</v>
      </c>
      <c r="C338" s="11"/>
      <c r="D338" s="11"/>
      <c r="E338" s="11"/>
      <c r="F338" s="11"/>
      <c r="G338" s="11" t="s">
        <v>929</v>
      </c>
      <c r="H338" s="4" t="s">
        <v>929</v>
      </c>
      <c r="I338" s="4" t="s">
        <v>929</v>
      </c>
      <c r="J338" s="11"/>
      <c r="K338" s="11"/>
      <c r="L338" s="12"/>
      <c r="M338" s="13"/>
      <c r="N338" s="13"/>
      <c r="O338" s="13"/>
      <c r="P338" s="13"/>
      <c r="Q338" s="13"/>
      <c r="R338" s="13"/>
    </row>
    <row r="339" spans="1:18">
      <c r="A339" s="14"/>
      <c r="B339" s="11" t="s">
        <v>1265</v>
      </c>
      <c r="C339" s="11"/>
      <c r="D339" s="11"/>
      <c r="E339" s="11"/>
      <c r="F339" s="11"/>
      <c r="G339" s="11" t="s">
        <v>929</v>
      </c>
      <c r="H339" s="4" t="s">
        <v>929</v>
      </c>
      <c r="I339" s="4" t="s">
        <v>929</v>
      </c>
      <c r="J339" s="11"/>
      <c r="K339" s="11"/>
      <c r="L339" s="12"/>
      <c r="M339" s="13"/>
      <c r="N339" s="13"/>
      <c r="O339" s="13"/>
      <c r="P339" s="13"/>
      <c r="Q339" s="13"/>
      <c r="R339" s="13"/>
    </row>
    <row r="340" spans="1:18">
      <c r="A340" s="14"/>
      <c r="B340" s="11" t="s">
        <v>1266</v>
      </c>
      <c r="C340" s="11"/>
      <c r="D340" s="11"/>
      <c r="E340" s="11"/>
      <c r="F340" s="11"/>
      <c r="G340" s="11" t="s">
        <v>1125</v>
      </c>
      <c r="H340" s="4" t="s">
        <v>1267</v>
      </c>
      <c r="I340" s="4" t="s">
        <v>1174</v>
      </c>
      <c r="J340" s="11"/>
      <c r="K340" s="11"/>
      <c r="L340" s="12"/>
      <c r="M340" s="13"/>
      <c r="N340" s="13"/>
      <c r="O340" s="13"/>
      <c r="P340" s="13"/>
      <c r="Q340" s="13"/>
      <c r="R340" s="13"/>
    </row>
    <row r="341" spans="1:18">
      <c r="A341" s="14"/>
      <c r="B341" s="11" t="s">
        <v>1268</v>
      </c>
      <c r="C341" s="11"/>
      <c r="D341" s="11"/>
      <c r="E341" s="11"/>
      <c r="F341" s="11"/>
      <c r="G341" s="11" t="s">
        <v>1120</v>
      </c>
      <c r="H341" s="4" t="s">
        <v>748</v>
      </c>
      <c r="I341" s="4" t="s">
        <v>748</v>
      </c>
      <c r="J341" s="11"/>
      <c r="K341" s="11"/>
      <c r="L341" s="12"/>
      <c r="M341" s="13"/>
      <c r="N341" s="13"/>
      <c r="O341" s="13"/>
      <c r="P341" s="13"/>
      <c r="Q341" s="13"/>
      <c r="R341" s="13"/>
    </row>
    <row r="342" spans="1:18">
      <c r="A342" s="14"/>
      <c r="B342" s="11" t="s">
        <v>1269</v>
      </c>
      <c r="C342" s="11"/>
      <c r="D342" s="11"/>
      <c r="E342" s="11"/>
      <c r="F342" s="11"/>
      <c r="G342" s="11" t="s">
        <v>1120</v>
      </c>
      <c r="H342" s="4" t="s">
        <v>748</v>
      </c>
      <c r="I342" s="4" t="s">
        <v>748</v>
      </c>
      <c r="J342" s="11"/>
      <c r="K342" s="11"/>
      <c r="L342" s="12"/>
      <c r="M342" s="13"/>
      <c r="N342" s="13"/>
      <c r="O342" s="13"/>
      <c r="P342" s="13"/>
      <c r="Q342" s="13"/>
      <c r="R342" s="13"/>
    </row>
    <row r="343" spans="1:18">
      <c r="A343" s="14"/>
      <c r="B343" s="11" t="s">
        <v>1270</v>
      </c>
      <c r="C343" s="11"/>
      <c r="D343" s="11"/>
      <c r="E343" s="11"/>
      <c r="F343" s="11"/>
      <c r="G343" s="11" t="s">
        <v>1210</v>
      </c>
      <c r="H343" s="4" t="s">
        <v>1271</v>
      </c>
      <c r="I343" s="4" t="s">
        <v>1271</v>
      </c>
      <c r="J343" s="11"/>
      <c r="K343" s="11"/>
      <c r="L343" s="12"/>
      <c r="M343" s="13"/>
      <c r="N343" s="13"/>
      <c r="O343" s="13"/>
      <c r="P343" s="13"/>
      <c r="Q343" s="13"/>
      <c r="R343" s="13"/>
    </row>
    <row r="344" spans="1:18">
      <c r="A344" s="14"/>
      <c r="B344" s="11" t="s">
        <v>1272</v>
      </c>
      <c r="C344" s="11"/>
      <c r="D344" s="11"/>
      <c r="E344" s="11"/>
      <c r="F344" s="11"/>
      <c r="G344" s="11" t="s">
        <v>1022</v>
      </c>
      <c r="H344" s="4" t="s">
        <v>1022</v>
      </c>
      <c r="I344" s="4" t="s">
        <v>1022</v>
      </c>
      <c r="J344" s="11"/>
      <c r="K344" s="11"/>
      <c r="L344" s="12"/>
      <c r="M344" s="13"/>
      <c r="N344" s="13"/>
      <c r="O344" s="13"/>
      <c r="P344" s="13"/>
      <c r="Q344" s="13"/>
      <c r="R344" s="13"/>
    </row>
    <row r="345" spans="1:18">
      <c r="A345" s="14"/>
      <c r="B345" s="11" t="s">
        <v>1273</v>
      </c>
      <c r="C345" s="11"/>
      <c r="D345" s="11"/>
      <c r="E345" s="11"/>
      <c r="F345" s="11"/>
      <c r="G345" s="11" t="s">
        <v>1024</v>
      </c>
      <c r="H345" s="4" t="s">
        <v>1024</v>
      </c>
      <c r="I345" s="4" t="s">
        <v>1024</v>
      </c>
      <c r="J345" s="11"/>
      <c r="K345" s="11"/>
      <c r="L345" s="12"/>
      <c r="M345" s="13"/>
      <c r="N345" s="13"/>
      <c r="O345" s="13"/>
      <c r="P345" s="13"/>
      <c r="Q345" s="13"/>
      <c r="R345" s="13"/>
    </row>
    <row r="346" spans="1:18">
      <c r="A346" s="14"/>
      <c r="B346" s="11" t="s">
        <v>1274</v>
      </c>
      <c r="C346" s="11"/>
      <c r="D346" s="11"/>
      <c r="E346" s="11"/>
      <c r="F346" s="11"/>
      <c r="G346" s="11" t="s">
        <v>1038</v>
      </c>
      <c r="H346" s="4" t="s">
        <v>1275</v>
      </c>
      <c r="I346" s="4" t="s">
        <v>1275</v>
      </c>
      <c r="J346" s="11"/>
      <c r="K346" s="11"/>
      <c r="L346" s="12"/>
      <c r="M346" s="13"/>
      <c r="N346" s="13"/>
      <c r="O346" s="13"/>
      <c r="P346" s="13"/>
      <c r="Q346" s="13"/>
      <c r="R346" s="13"/>
    </row>
    <row r="347" spans="1:18">
      <c r="A347" s="14"/>
      <c r="B347" s="11" t="s">
        <v>1276</v>
      </c>
      <c r="C347" s="11"/>
      <c r="D347" s="11"/>
      <c r="E347" s="11"/>
      <c r="F347" s="11"/>
      <c r="G347" s="11" t="s">
        <v>1038</v>
      </c>
      <c r="H347" s="4" t="s">
        <v>882</v>
      </c>
      <c r="I347" s="4" t="s">
        <v>882</v>
      </c>
      <c r="J347" s="11"/>
      <c r="K347" s="11"/>
      <c r="L347" s="12"/>
      <c r="M347" s="13"/>
      <c r="N347" s="13"/>
      <c r="O347" s="13"/>
      <c r="P347" s="13"/>
      <c r="Q347" s="13"/>
      <c r="R347" s="13"/>
    </row>
    <row r="348" spans="1:18">
      <c r="A348" s="14"/>
      <c r="B348" s="11" t="s">
        <v>1277</v>
      </c>
      <c r="C348" s="11"/>
      <c r="D348" s="11"/>
      <c r="E348" s="11"/>
      <c r="F348" s="11"/>
      <c r="G348" s="11" t="s">
        <v>1278</v>
      </c>
      <c r="H348" s="4" t="s">
        <v>966</v>
      </c>
      <c r="I348" s="4" t="s">
        <v>966</v>
      </c>
      <c r="J348" s="11"/>
      <c r="K348" s="11"/>
      <c r="L348" s="12"/>
      <c r="M348" s="13"/>
      <c r="N348" s="13"/>
      <c r="O348" s="13"/>
      <c r="P348" s="13"/>
      <c r="Q348" s="13"/>
      <c r="R348" s="13"/>
    </row>
    <row r="349" spans="1:18">
      <c r="A349" s="14"/>
      <c r="B349" s="11" t="s">
        <v>1279</v>
      </c>
      <c r="C349" s="11"/>
      <c r="D349" s="11"/>
      <c r="E349" s="11"/>
      <c r="F349" s="11"/>
      <c r="G349" s="11" t="s">
        <v>794</v>
      </c>
      <c r="H349" s="4" t="s">
        <v>794</v>
      </c>
      <c r="I349" s="4" t="s">
        <v>794</v>
      </c>
      <c r="J349" s="11"/>
      <c r="K349" s="11"/>
      <c r="L349" s="12"/>
      <c r="M349" s="13"/>
      <c r="N349" s="13"/>
      <c r="O349" s="13"/>
      <c r="P349" s="13"/>
      <c r="Q349" s="13"/>
      <c r="R349" s="13"/>
    </row>
    <row r="350" spans="1:18">
      <c r="A350" s="14"/>
      <c r="B350" s="11" t="s">
        <v>1280</v>
      </c>
      <c r="C350" s="11"/>
      <c r="D350" s="11"/>
      <c r="E350" s="11"/>
      <c r="F350" s="11"/>
      <c r="G350" s="11" t="s">
        <v>796</v>
      </c>
      <c r="H350" s="4" t="s">
        <v>796</v>
      </c>
      <c r="I350" s="4" t="s">
        <v>796</v>
      </c>
      <c r="J350" s="11"/>
      <c r="K350" s="11"/>
      <c r="L350" s="12"/>
      <c r="M350" s="13"/>
      <c r="N350" s="13"/>
      <c r="O350" s="13"/>
      <c r="P350" s="13"/>
      <c r="Q350" s="13"/>
      <c r="R350" s="13"/>
    </row>
    <row r="351" spans="1:18">
      <c r="A351" s="14"/>
      <c r="B351" s="11" t="s">
        <v>1281</v>
      </c>
      <c r="C351" s="11"/>
      <c r="D351" s="11"/>
      <c r="E351" s="11"/>
      <c r="F351" s="11"/>
      <c r="G351" s="11" t="s">
        <v>1282</v>
      </c>
      <c r="H351" s="4" t="s">
        <v>1282</v>
      </c>
      <c r="I351" s="4" t="s">
        <v>1282</v>
      </c>
      <c r="J351" s="11"/>
      <c r="K351" s="11"/>
      <c r="L351" s="12"/>
      <c r="M351" s="13"/>
      <c r="N351" s="13"/>
      <c r="O351" s="13"/>
      <c r="P351" s="13"/>
      <c r="Q351" s="13"/>
      <c r="R351" s="13"/>
    </row>
    <row r="352" spans="1:18">
      <c r="A352" s="14"/>
      <c r="B352" s="11" t="s">
        <v>1283</v>
      </c>
      <c r="C352" s="11"/>
      <c r="D352" s="11"/>
      <c r="E352" s="11"/>
      <c r="F352" s="11"/>
      <c r="G352" s="11" t="s">
        <v>1284</v>
      </c>
      <c r="H352" s="4" t="s">
        <v>1284</v>
      </c>
      <c r="I352" s="4" t="s">
        <v>1284</v>
      </c>
      <c r="J352" s="11"/>
      <c r="K352" s="11"/>
      <c r="L352" s="12"/>
      <c r="M352" s="13"/>
      <c r="N352" s="13"/>
      <c r="O352" s="13"/>
      <c r="P352" s="13"/>
      <c r="Q352" s="13"/>
      <c r="R352" s="13"/>
    </row>
    <row r="353" spans="1:18">
      <c r="A353" s="14"/>
      <c r="B353" s="11" t="s">
        <v>1285</v>
      </c>
      <c r="C353" s="11"/>
      <c r="D353" s="11"/>
      <c r="E353" s="11"/>
      <c r="F353" s="11"/>
      <c r="G353" s="11" t="s">
        <v>1257</v>
      </c>
      <c r="H353" s="4" t="s">
        <v>1257</v>
      </c>
      <c r="I353" s="4" t="s">
        <v>1257</v>
      </c>
      <c r="J353" s="11"/>
      <c r="K353" s="11"/>
      <c r="L353" s="12"/>
      <c r="M353" s="13"/>
      <c r="N353" s="13"/>
      <c r="O353" s="13"/>
      <c r="P353" s="13"/>
      <c r="Q353" s="13"/>
      <c r="R353" s="13"/>
    </row>
    <row r="354" spans="1:18">
      <c r="A354" s="14"/>
      <c r="B354" s="11" t="s">
        <v>1286</v>
      </c>
      <c r="C354" s="11"/>
      <c r="D354" s="11"/>
      <c r="E354" s="11"/>
      <c r="F354" s="11"/>
      <c r="G354" s="11" t="s">
        <v>794</v>
      </c>
      <c r="H354" s="4" t="s">
        <v>794</v>
      </c>
      <c r="I354" s="4" t="s">
        <v>794</v>
      </c>
      <c r="J354" s="11"/>
      <c r="K354" s="11"/>
      <c r="L354" s="12"/>
      <c r="M354" s="13"/>
      <c r="N354" s="13"/>
      <c r="O354" s="13"/>
      <c r="P354" s="13"/>
      <c r="Q354" s="13"/>
      <c r="R354" s="13"/>
    </row>
    <row r="355" spans="1:18">
      <c r="A355" s="14"/>
      <c r="B355" s="11" t="s">
        <v>1287</v>
      </c>
      <c r="C355" s="11"/>
      <c r="D355" s="11"/>
      <c r="E355" s="11"/>
      <c r="F355" s="11"/>
      <c r="G355" s="11" t="s">
        <v>796</v>
      </c>
      <c r="H355" s="4" t="s">
        <v>796</v>
      </c>
      <c r="I355" s="4" t="s">
        <v>796</v>
      </c>
      <c r="J355" s="11"/>
      <c r="K355" s="11"/>
      <c r="L355" s="12"/>
      <c r="M355" s="13"/>
      <c r="N355" s="13"/>
      <c r="O355" s="13"/>
      <c r="P355" s="13"/>
      <c r="Q355" s="13"/>
      <c r="R355" s="13"/>
    </row>
    <row r="356" spans="1:18">
      <c r="A356" s="14"/>
      <c r="B356" s="11" t="s">
        <v>1288</v>
      </c>
      <c r="C356" s="11"/>
      <c r="D356" s="11"/>
      <c r="E356" s="11"/>
      <c r="F356" s="11"/>
      <c r="G356" s="11" t="s">
        <v>735</v>
      </c>
      <c r="H356" s="4" t="s">
        <v>735</v>
      </c>
      <c r="I356" s="4" t="s">
        <v>735</v>
      </c>
      <c r="J356" s="11"/>
      <c r="K356" s="11"/>
      <c r="L356" s="12"/>
      <c r="M356" s="13"/>
      <c r="N356" s="13"/>
      <c r="O356" s="13"/>
      <c r="P356" s="13"/>
      <c r="Q356" s="13"/>
      <c r="R356" s="13"/>
    </row>
    <row r="357" spans="1:18">
      <c r="A357" s="14"/>
      <c r="B357" s="11" t="s">
        <v>1289</v>
      </c>
      <c r="C357" s="11"/>
      <c r="D357" s="11"/>
      <c r="E357" s="11"/>
      <c r="F357" s="11"/>
      <c r="G357" s="11" t="s">
        <v>737</v>
      </c>
      <c r="H357" s="4" t="s">
        <v>737</v>
      </c>
      <c r="I357" s="4" t="s">
        <v>737</v>
      </c>
      <c r="J357" s="11"/>
      <c r="K357" s="11"/>
      <c r="L357" s="12"/>
      <c r="M357" s="13"/>
      <c r="N357" s="13"/>
      <c r="O357" s="13"/>
      <c r="P357" s="13"/>
      <c r="Q357" s="13"/>
      <c r="R357" s="13"/>
    </row>
    <row r="358" spans="1:18">
      <c r="A358" s="14"/>
      <c r="B358" s="11" t="s">
        <v>1290</v>
      </c>
      <c r="C358" s="11"/>
      <c r="D358" s="11"/>
      <c r="E358" s="11"/>
      <c r="F358" s="11"/>
      <c r="G358" s="11" t="s">
        <v>843</v>
      </c>
      <c r="H358" s="4" t="s">
        <v>843</v>
      </c>
      <c r="I358" s="4" t="s">
        <v>843</v>
      </c>
      <c r="J358" s="11"/>
      <c r="K358" s="11"/>
      <c r="L358" s="12"/>
      <c r="M358" s="13"/>
      <c r="N358" s="13"/>
      <c r="O358" s="13"/>
      <c r="P358" s="13"/>
      <c r="Q358" s="13"/>
      <c r="R358" s="13"/>
    </row>
    <row r="359" spans="1:18">
      <c r="A359" s="14"/>
      <c r="B359" s="11" t="s">
        <v>1291</v>
      </c>
      <c r="C359" s="11"/>
      <c r="D359" s="11"/>
      <c r="E359" s="11"/>
      <c r="F359" s="11"/>
      <c r="G359" s="11" t="s">
        <v>1292</v>
      </c>
      <c r="H359" s="4" t="s">
        <v>1292</v>
      </c>
      <c r="I359" s="4" t="s">
        <v>1292</v>
      </c>
      <c r="J359" s="11"/>
      <c r="K359" s="11"/>
      <c r="L359" s="12"/>
      <c r="M359" s="13"/>
      <c r="N359" s="13"/>
      <c r="O359" s="13"/>
      <c r="P359" s="13"/>
      <c r="Q359" s="13"/>
      <c r="R359" s="13"/>
    </row>
    <row r="360" spans="1:18">
      <c r="A360" s="14"/>
      <c r="B360" s="11" t="s">
        <v>1293</v>
      </c>
      <c r="C360" s="11"/>
      <c r="D360" s="11"/>
      <c r="E360" s="11"/>
      <c r="F360" s="11"/>
      <c r="G360" s="11" t="s">
        <v>1292</v>
      </c>
      <c r="H360" s="4" t="s">
        <v>1292</v>
      </c>
      <c r="I360" s="4" t="s">
        <v>1292</v>
      </c>
      <c r="J360" s="11"/>
      <c r="K360" s="11"/>
      <c r="L360" s="12"/>
      <c r="M360" s="13"/>
      <c r="N360" s="13"/>
      <c r="O360" s="13"/>
      <c r="P360" s="13"/>
      <c r="Q360" s="13"/>
      <c r="R360" s="13"/>
    </row>
    <row r="361" spans="1:18">
      <c r="A361" s="14"/>
      <c r="B361" s="11" t="s">
        <v>1294</v>
      </c>
      <c r="C361" s="11"/>
      <c r="D361" s="11"/>
      <c r="E361" s="11"/>
      <c r="F361" s="11"/>
      <c r="G361" s="11" t="s">
        <v>1244</v>
      </c>
      <c r="H361" s="4" t="s">
        <v>968</v>
      </c>
      <c r="I361" s="4" t="s">
        <v>968</v>
      </c>
      <c r="J361" s="11"/>
      <c r="K361" s="11"/>
      <c r="L361" s="12"/>
      <c r="M361" s="13"/>
      <c r="N361" s="13"/>
      <c r="O361" s="13"/>
      <c r="P361" s="13"/>
      <c r="Q361" s="13"/>
      <c r="R361" s="13"/>
    </row>
    <row r="362" spans="1:18">
      <c r="A362" s="14"/>
      <c r="B362" s="11" t="s">
        <v>1295</v>
      </c>
      <c r="C362" s="11"/>
      <c r="D362" s="11"/>
      <c r="E362" s="11"/>
      <c r="F362" s="11"/>
      <c r="G362" s="11" t="s">
        <v>1296</v>
      </c>
      <c r="H362" s="4" t="s">
        <v>1296</v>
      </c>
      <c r="I362" s="4" t="s">
        <v>1296</v>
      </c>
      <c r="J362" s="11"/>
      <c r="K362" s="11"/>
      <c r="L362" s="12"/>
      <c r="M362" s="13"/>
      <c r="N362" s="13"/>
      <c r="O362" s="13"/>
      <c r="P362" s="13"/>
      <c r="Q362" s="13"/>
      <c r="R362" s="13"/>
    </row>
    <row r="363" spans="1:18">
      <c r="A363" s="14"/>
      <c r="B363" s="11" t="s">
        <v>1297</v>
      </c>
      <c r="C363" s="11"/>
      <c r="D363" s="11"/>
      <c r="E363" s="11"/>
      <c r="F363" s="11"/>
      <c r="G363" s="11" t="s">
        <v>837</v>
      </c>
      <c r="H363" s="4" t="s">
        <v>837</v>
      </c>
      <c r="I363" s="4" t="s">
        <v>837</v>
      </c>
      <c r="J363" s="11"/>
      <c r="K363" s="11"/>
      <c r="L363" s="12"/>
      <c r="M363" s="13"/>
      <c r="N363" s="13"/>
      <c r="O363" s="13"/>
      <c r="P363" s="13"/>
      <c r="Q363" s="13"/>
      <c r="R363" s="13"/>
    </row>
    <row r="364" spans="1:18">
      <c r="A364" s="14"/>
      <c r="B364" s="11" t="s">
        <v>1298</v>
      </c>
      <c r="C364" s="11"/>
      <c r="D364" s="11"/>
      <c r="E364" s="11"/>
      <c r="F364" s="11"/>
      <c r="G364" s="11" t="s">
        <v>755</v>
      </c>
      <c r="H364" s="4" t="s">
        <v>755</v>
      </c>
      <c r="I364" s="4" t="s">
        <v>755</v>
      </c>
      <c r="J364" s="11"/>
      <c r="K364" s="11"/>
      <c r="L364" s="12"/>
      <c r="M364" s="13"/>
      <c r="N364" s="13"/>
      <c r="O364" s="13"/>
      <c r="P364" s="13"/>
      <c r="Q364" s="13"/>
      <c r="R364" s="13"/>
    </row>
    <row r="365" spans="1:18">
      <c r="A365" s="14"/>
      <c r="B365" s="11" t="s">
        <v>1299</v>
      </c>
      <c r="C365" s="11"/>
      <c r="D365" s="11"/>
      <c r="E365" s="11"/>
      <c r="F365" s="11"/>
      <c r="G365" s="11" t="s">
        <v>1210</v>
      </c>
      <c r="H365" s="4" t="s">
        <v>755</v>
      </c>
      <c r="I365" s="4" t="s">
        <v>1248</v>
      </c>
      <c r="J365" s="11"/>
      <c r="K365" s="11"/>
      <c r="L365" s="12"/>
      <c r="M365" s="13"/>
      <c r="N365" s="13"/>
      <c r="O365" s="13"/>
      <c r="P365" s="13"/>
      <c r="Q365" s="13"/>
      <c r="R365" s="13"/>
    </row>
    <row r="366" spans="1:18">
      <c r="A366" s="14"/>
      <c r="B366" s="11" t="s">
        <v>1300</v>
      </c>
      <c r="C366" s="11"/>
      <c r="D366" s="11"/>
      <c r="E366" s="11"/>
      <c r="F366" s="11"/>
      <c r="G366" s="11" t="s">
        <v>1210</v>
      </c>
      <c r="H366" s="4" t="s">
        <v>755</v>
      </c>
      <c r="I366" s="4" t="s">
        <v>1248</v>
      </c>
      <c r="J366" s="11"/>
      <c r="K366" s="11"/>
      <c r="L366" s="12"/>
      <c r="M366" s="13"/>
      <c r="N366" s="13"/>
      <c r="O366" s="13"/>
      <c r="P366" s="13"/>
      <c r="Q366" s="13"/>
      <c r="R366" s="13"/>
    </row>
    <row r="367" spans="1:18">
      <c r="A367" s="14"/>
      <c r="B367" s="11" t="s">
        <v>1301</v>
      </c>
      <c r="C367" s="11"/>
      <c r="D367" s="11"/>
      <c r="E367" s="11"/>
      <c r="F367" s="11"/>
      <c r="G367" s="11" t="s">
        <v>1194</v>
      </c>
      <c r="H367" s="4" t="s">
        <v>755</v>
      </c>
      <c r="I367" s="16" t="s">
        <v>1302</v>
      </c>
      <c r="J367" s="11"/>
      <c r="K367" s="11"/>
      <c r="L367" s="12"/>
      <c r="M367" s="13"/>
      <c r="N367" s="13"/>
      <c r="O367" s="13"/>
      <c r="P367" s="13"/>
      <c r="Q367" s="13"/>
      <c r="R367" s="13"/>
    </row>
    <row r="368" spans="1:18">
      <c r="A368" s="14"/>
      <c r="B368" s="11" t="s">
        <v>1303</v>
      </c>
      <c r="C368" s="11"/>
      <c r="D368" s="11"/>
      <c r="E368" s="11"/>
      <c r="F368" s="11"/>
      <c r="G368" s="11" t="s">
        <v>735</v>
      </c>
      <c r="H368" s="4" t="s">
        <v>735</v>
      </c>
      <c r="I368" s="16" t="s">
        <v>1302</v>
      </c>
      <c r="J368" s="11"/>
      <c r="K368" s="11"/>
      <c r="L368" s="12"/>
      <c r="M368" s="13"/>
      <c r="N368" s="13"/>
      <c r="O368" s="13"/>
      <c r="P368" s="13"/>
      <c r="Q368" s="13"/>
      <c r="R368" s="13"/>
    </row>
    <row r="369" spans="1:18">
      <c r="A369" s="14"/>
      <c r="B369" s="11" t="s">
        <v>1304</v>
      </c>
      <c r="C369" s="11"/>
      <c r="D369" s="11"/>
      <c r="E369" s="11"/>
      <c r="F369" s="11"/>
      <c r="G369" s="11" t="s">
        <v>737</v>
      </c>
      <c r="H369" s="4" t="s">
        <v>737</v>
      </c>
      <c r="I369" s="4" t="s">
        <v>737</v>
      </c>
      <c r="J369" s="11"/>
      <c r="K369" s="11"/>
      <c r="L369" s="12"/>
      <c r="M369" s="13"/>
      <c r="N369" s="13"/>
      <c r="O369" s="13"/>
      <c r="P369" s="13"/>
      <c r="Q369" s="13"/>
      <c r="R369" s="13"/>
    </row>
    <row r="370" spans="1:18">
      <c r="A370" s="14"/>
      <c r="B370" s="11" t="s">
        <v>1305</v>
      </c>
      <c r="C370" s="11"/>
      <c r="D370" s="11"/>
      <c r="E370" s="11"/>
      <c r="F370" s="11"/>
      <c r="G370" s="11" t="s">
        <v>741</v>
      </c>
      <c r="H370" s="4" t="s">
        <v>741</v>
      </c>
      <c r="I370" s="4" t="s">
        <v>741</v>
      </c>
      <c r="J370" s="11"/>
      <c r="K370" s="11"/>
      <c r="L370" s="12"/>
      <c r="M370" s="13"/>
      <c r="N370" s="13"/>
      <c r="O370" s="13"/>
      <c r="P370" s="13"/>
      <c r="Q370" s="13"/>
      <c r="R370" s="13"/>
    </row>
    <row r="371" spans="1:18">
      <c r="A371" s="14"/>
      <c r="B371" s="11" t="s">
        <v>1306</v>
      </c>
      <c r="C371" s="11"/>
      <c r="D371" s="11"/>
      <c r="E371" s="11"/>
      <c r="F371" s="11"/>
      <c r="G371" s="11" t="s">
        <v>880</v>
      </c>
      <c r="H371" s="4" t="s">
        <v>880</v>
      </c>
      <c r="I371" s="4" t="s">
        <v>880</v>
      </c>
      <c r="J371" s="11"/>
      <c r="K371" s="11"/>
      <c r="L371" s="12"/>
      <c r="M371" s="13"/>
      <c r="N371" s="13"/>
      <c r="O371" s="13"/>
      <c r="P371" s="13"/>
      <c r="Q371" s="13"/>
      <c r="R371" s="13"/>
    </row>
    <row r="372" spans="1:18">
      <c r="A372" s="14"/>
      <c r="B372" s="11" t="s">
        <v>1307</v>
      </c>
      <c r="C372" s="11"/>
      <c r="D372" s="11"/>
      <c r="E372" s="11"/>
      <c r="F372" s="11"/>
      <c r="G372" s="11" t="s">
        <v>1308</v>
      </c>
      <c r="H372" s="4" t="s">
        <v>1308</v>
      </c>
      <c r="I372" s="4" t="s">
        <v>1308</v>
      </c>
      <c r="J372" s="11"/>
      <c r="K372" s="11"/>
      <c r="L372" s="12"/>
      <c r="M372" s="13"/>
      <c r="N372" s="13"/>
      <c r="O372" s="13"/>
      <c r="P372" s="13"/>
      <c r="Q372" s="13"/>
      <c r="R372" s="13"/>
    </row>
    <row r="373" spans="1:18">
      <c r="A373" s="14"/>
      <c r="B373" s="11" t="s">
        <v>1309</v>
      </c>
      <c r="C373" s="11"/>
      <c r="D373" s="11"/>
      <c r="E373" s="11"/>
      <c r="F373" s="11"/>
      <c r="G373" s="11" t="s">
        <v>788</v>
      </c>
      <c r="H373" s="4" t="s">
        <v>788</v>
      </c>
      <c r="I373" s="4" t="s">
        <v>788</v>
      </c>
      <c r="J373" s="11"/>
      <c r="K373" s="11"/>
      <c r="L373" s="12"/>
      <c r="M373" s="13"/>
      <c r="N373" s="13"/>
      <c r="O373" s="13"/>
      <c r="P373" s="13"/>
      <c r="Q373" s="13"/>
      <c r="R373" s="13"/>
    </row>
    <row r="374" spans="1:18">
      <c r="A374" s="14"/>
      <c r="B374" s="11" t="s">
        <v>1310</v>
      </c>
      <c r="C374" s="11"/>
      <c r="D374" s="11"/>
      <c r="E374" s="11"/>
      <c r="F374" s="11"/>
      <c r="G374" s="11" t="s">
        <v>1311</v>
      </c>
      <c r="H374" s="4" t="s">
        <v>1271</v>
      </c>
      <c r="I374" s="4" t="s">
        <v>1271</v>
      </c>
      <c r="J374" s="11"/>
      <c r="K374" s="11"/>
      <c r="L374" s="12"/>
      <c r="M374" s="13"/>
      <c r="N374" s="13"/>
      <c r="O374" s="13"/>
      <c r="P374" s="13"/>
      <c r="Q374" s="13"/>
      <c r="R374" s="13"/>
    </row>
    <row r="375" spans="1:18">
      <c r="A375" s="14"/>
      <c r="B375" s="11" t="s">
        <v>1312</v>
      </c>
      <c r="C375" s="11"/>
      <c r="D375" s="11"/>
      <c r="E375" s="11"/>
      <c r="F375" s="11"/>
      <c r="G375" s="11" t="s">
        <v>1311</v>
      </c>
      <c r="H375" s="4" t="s">
        <v>1271</v>
      </c>
      <c r="I375" s="4" t="s">
        <v>1271</v>
      </c>
      <c r="J375" s="11"/>
      <c r="K375" s="11"/>
      <c r="L375" s="12"/>
      <c r="M375" s="13"/>
      <c r="N375" s="13"/>
      <c r="O375" s="13"/>
      <c r="P375" s="13"/>
      <c r="Q375" s="13"/>
      <c r="R375" s="13"/>
    </row>
    <row r="376" spans="1:18">
      <c r="A376" s="14"/>
      <c r="B376" s="11" t="s">
        <v>1313</v>
      </c>
      <c r="C376" s="11"/>
      <c r="D376" s="11"/>
      <c r="E376" s="11"/>
      <c r="F376" s="11"/>
      <c r="G376" s="11" t="s">
        <v>1314</v>
      </c>
      <c r="H376" s="4" t="s">
        <v>1082</v>
      </c>
      <c r="I376" s="4" t="s">
        <v>1082</v>
      </c>
      <c r="J376" s="11"/>
      <c r="K376" s="11"/>
      <c r="L376" s="12"/>
      <c r="M376" s="13"/>
      <c r="N376" s="13"/>
      <c r="O376" s="13"/>
      <c r="P376" s="13"/>
      <c r="Q376" s="13"/>
      <c r="R376" s="13"/>
    </row>
    <row r="377" spans="1:18">
      <c r="A377" s="14"/>
      <c r="B377" s="11" t="s">
        <v>1315</v>
      </c>
      <c r="C377" s="11"/>
      <c r="D377" s="11"/>
      <c r="E377" s="11"/>
      <c r="F377" s="11"/>
      <c r="G377" s="11" t="s">
        <v>949</v>
      </c>
      <c r="H377" s="4" t="s">
        <v>1082</v>
      </c>
      <c r="I377" s="4" t="s">
        <v>1082</v>
      </c>
      <c r="J377" s="11"/>
      <c r="K377" s="11"/>
      <c r="L377" s="12"/>
      <c r="M377" s="13"/>
      <c r="N377" s="13"/>
      <c r="O377" s="13"/>
      <c r="P377" s="13"/>
      <c r="Q377" s="13"/>
      <c r="R377" s="13"/>
    </row>
    <row r="378" spans="1:18">
      <c r="A378" s="14"/>
      <c r="B378" s="11" t="s">
        <v>1316</v>
      </c>
      <c r="C378" s="11"/>
      <c r="D378" s="11"/>
      <c r="E378" s="11"/>
      <c r="F378" s="11"/>
      <c r="G378" s="11" t="s">
        <v>949</v>
      </c>
      <c r="H378" s="4" t="s">
        <v>1082</v>
      </c>
      <c r="I378" s="4" t="s">
        <v>1082</v>
      </c>
      <c r="J378" s="11"/>
      <c r="K378" s="11"/>
      <c r="L378" s="12"/>
      <c r="M378" s="13"/>
      <c r="N378" s="13"/>
      <c r="O378" s="13"/>
      <c r="P378" s="13"/>
      <c r="Q378" s="13"/>
      <c r="R378" s="13"/>
    </row>
    <row r="379" spans="1:18">
      <c r="A379" s="14"/>
      <c r="B379" s="11" t="s">
        <v>1317</v>
      </c>
      <c r="C379" s="11"/>
      <c r="D379" s="11"/>
      <c r="E379" s="11"/>
      <c r="F379" s="11"/>
      <c r="G379" s="11" t="s">
        <v>1194</v>
      </c>
      <c r="H379" s="4" t="s">
        <v>1082</v>
      </c>
      <c r="I379" s="4" t="s">
        <v>1082</v>
      </c>
      <c r="J379" s="11"/>
      <c r="K379" s="11"/>
      <c r="L379" s="12"/>
      <c r="M379" s="13"/>
      <c r="N379" s="13"/>
      <c r="O379" s="13"/>
      <c r="P379" s="13"/>
      <c r="Q379" s="13"/>
      <c r="R379" s="13"/>
    </row>
    <row r="380" spans="1:18">
      <c r="A380" s="14"/>
      <c r="B380" s="11" t="s">
        <v>1318</v>
      </c>
      <c r="C380" s="11"/>
      <c r="D380" s="11"/>
      <c r="E380" s="11"/>
      <c r="F380" s="11"/>
      <c r="G380" s="11" t="s">
        <v>848</v>
      </c>
      <c r="H380" s="4" t="s">
        <v>999</v>
      </c>
      <c r="I380" s="4" t="s">
        <v>999</v>
      </c>
      <c r="J380" s="11"/>
      <c r="K380" s="11"/>
      <c r="L380" s="12"/>
      <c r="M380" s="13"/>
      <c r="N380" s="13"/>
      <c r="O380" s="13"/>
      <c r="P380" s="13"/>
      <c r="Q380" s="13"/>
      <c r="R380" s="13"/>
    </row>
    <row r="381" spans="1:18">
      <c r="A381" s="14"/>
      <c r="B381" s="11" t="s">
        <v>1319</v>
      </c>
      <c r="C381" s="11"/>
      <c r="D381" s="11"/>
      <c r="E381" s="11"/>
      <c r="F381" s="11"/>
      <c r="G381" s="11" t="s">
        <v>848</v>
      </c>
      <c r="H381" s="4" t="s">
        <v>999</v>
      </c>
      <c r="I381" s="4" t="s">
        <v>999</v>
      </c>
      <c r="J381" s="11"/>
      <c r="K381" s="11"/>
      <c r="L381" s="12"/>
      <c r="M381" s="13"/>
      <c r="N381" s="13"/>
      <c r="O381" s="13"/>
      <c r="P381" s="13"/>
      <c r="Q381" s="13"/>
      <c r="R381" s="13"/>
    </row>
    <row r="382" spans="1:18">
      <c r="A382" s="14"/>
      <c r="B382" s="11" t="s">
        <v>1320</v>
      </c>
      <c r="C382" s="11"/>
      <c r="D382" s="11"/>
      <c r="E382" s="11"/>
      <c r="F382" s="11"/>
      <c r="G382" s="11" t="s">
        <v>1107</v>
      </c>
      <c r="H382" s="4" t="s">
        <v>1072</v>
      </c>
      <c r="I382" s="4" t="s">
        <v>1072</v>
      </c>
      <c r="J382" s="11"/>
      <c r="K382" s="11"/>
      <c r="L382" s="12"/>
      <c r="M382" s="13"/>
      <c r="N382" s="13"/>
      <c r="O382" s="13"/>
      <c r="P382" s="13"/>
      <c r="Q382" s="13"/>
      <c r="R382" s="13"/>
    </row>
    <row r="383" spans="1:18">
      <c r="A383" s="14"/>
      <c r="B383" s="11" t="s">
        <v>1321</v>
      </c>
      <c r="C383" s="11"/>
      <c r="D383" s="11"/>
      <c r="E383" s="11"/>
      <c r="F383" s="11"/>
      <c r="G383" s="11" t="s">
        <v>1211</v>
      </c>
      <c r="H383" s="4" t="s">
        <v>1322</v>
      </c>
      <c r="I383" s="4" t="s">
        <v>1322</v>
      </c>
      <c r="J383" s="11"/>
      <c r="K383" s="11"/>
      <c r="L383" s="12"/>
      <c r="M383" s="13"/>
      <c r="N383" s="13"/>
      <c r="O383" s="13"/>
      <c r="P383" s="13"/>
      <c r="Q383" s="13"/>
      <c r="R383" s="13"/>
    </row>
    <row r="384" spans="1:18">
      <c r="A384" s="14"/>
      <c r="B384" s="11" t="s">
        <v>1323</v>
      </c>
      <c r="C384" s="11"/>
      <c r="D384" s="11"/>
      <c r="E384" s="11"/>
      <c r="F384" s="11"/>
      <c r="G384" s="11" t="s">
        <v>1211</v>
      </c>
      <c r="H384" s="4" t="s">
        <v>1322</v>
      </c>
      <c r="I384" s="4" t="s">
        <v>1322</v>
      </c>
      <c r="J384" s="11"/>
      <c r="K384" s="11"/>
      <c r="L384" s="12"/>
      <c r="M384" s="13"/>
      <c r="N384" s="13"/>
      <c r="O384" s="13"/>
      <c r="P384" s="13"/>
      <c r="Q384" s="13"/>
      <c r="R384" s="13"/>
    </row>
    <row r="385" spans="1:18">
      <c r="A385" s="14"/>
      <c r="B385" s="11" t="s">
        <v>1324</v>
      </c>
      <c r="C385" s="11"/>
      <c r="D385" s="11"/>
      <c r="E385" s="11"/>
      <c r="F385" s="11"/>
      <c r="G385" s="11" t="s">
        <v>1325</v>
      </c>
      <c r="H385" s="4" t="s">
        <v>966</v>
      </c>
      <c r="I385" s="4" t="s">
        <v>966</v>
      </c>
      <c r="J385" s="11"/>
      <c r="K385" s="11"/>
      <c r="L385" s="12"/>
      <c r="M385" s="13"/>
      <c r="N385" s="13"/>
      <c r="O385" s="13"/>
      <c r="P385" s="13"/>
      <c r="Q385" s="13"/>
      <c r="R385" s="13"/>
    </row>
    <row r="386" spans="1:18">
      <c r="A386" s="14"/>
      <c r="B386" s="11" t="s">
        <v>1326</v>
      </c>
      <c r="C386" s="11"/>
      <c r="D386" s="11"/>
      <c r="E386" s="11"/>
      <c r="F386" s="11"/>
      <c r="G386" s="11" t="s">
        <v>1327</v>
      </c>
      <c r="H386" s="4" t="s">
        <v>1079</v>
      </c>
      <c r="I386" s="4" t="s">
        <v>1079</v>
      </c>
      <c r="J386" s="11"/>
      <c r="K386" s="11"/>
      <c r="L386" s="12"/>
      <c r="M386" s="13"/>
      <c r="N386" s="13"/>
      <c r="O386" s="13"/>
      <c r="P386" s="13"/>
      <c r="Q386" s="13"/>
      <c r="R386" s="13"/>
    </row>
    <row r="387" spans="1:18">
      <c r="A387" s="14"/>
      <c r="B387" s="11" t="s">
        <v>1328</v>
      </c>
      <c r="C387" s="11"/>
      <c r="D387" s="11"/>
      <c r="E387" s="11"/>
      <c r="F387" s="11"/>
      <c r="G387" s="11" t="s">
        <v>1327</v>
      </c>
      <c r="H387" s="4" t="s">
        <v>1079</v>
      </c>
      <c r="I387" s="4" t="s">
        <v>1079</v>
      </c>
      <c r="J387" s="11"/>
      <c r="K387" s="11"/>
      <c r="L387" s="12"/>
      <c r="M387" s="13"/>
      <c r="N387" s="13"/>
      <c r="O387" s="13"/>
      <c r="P387" s="13"/>
      <c r="Q387" s="13"/>
      <c r="R387" s="13"/>
    </row>
    <row r="388" spans="1:18">
      <c r="A388" s="14"/>
      <c r="B388" s="11" t="s">
        <v>1329</v>
      </c>
      <c r="C388" s="11"/>
      <c r="D388" s="11"/>
      <c r="E388" s="11"/>
      <c r="F388" s="11"/>
      <c r="G388" s="11" t="s">
        <v>935</v>
      </c>
      <c r="H388" s="4" t="s">
        <v>1330</v>
      </c>
      <c r="I388" s="4" t="s">
        <v>1330</v>
      </c>
      <c r="J388" s="11"/>
      <c r="K388" s="11"/>
      <c r="L388" s="12"/>
      <c r="M388" s="13"/>
      <c r="N388" s="13"/>
      <c r="O388" s="13"/>
      <c r="P388" s="13"/>
      <c r="Q388" s="13"/>
      <c r="R388" s="13"/>
    </row>
    <row r="389" spans="1:18">
      <c r="A389" s="14"/>
      <c r="B389" s="11" t="s">
        <v>1331</v>
      </c>
      <c r="C389" s="11"/>
      <c r="D389" s="11"/>
      <c r="E389" s="11"/>
      <c r="F389" s="11"/>
      <c r="G389" s="11" t="s">
        <v>1120</v>
      </c>
      <c r="H389" s="4" t="s">
        <v>929</v>
      </c>
      <c r="I389" s="4" t="s">
        <v>929</v>
      </c>
      <c r="J389" s="11"/>
      <c r="K389" s="11"/>
      <c r="L389" s="12"/>
      <c r="M389" s="13"/>
      <c r="N389" s="13"/>
      <c r="O389" s="13"/>
      <c r="P389" s="13"/>
      <c r="Q389" s="13"/>
      <c r="R389" s="13"/>
    </row>
    <row r="390" spans="1:18">
      <c r="A390" s="14"/>
      <c r="B390" s="11" t="s">
        <v>1332</v>
      </c>
      <c r="C390" s="11"/>
      <c r="D390" s="11"/>
      <c r="E390" s="11"/>
      <c r="F390" s="11"/>
      <c r="G390" s="11" t="s">
        <v>1120</v>
      </c>
      <c r="H390" s="4" t="s">
        <v>929</v>
      </c>
      <c r="I390" s="4" t="s">
        <v>929</v>
      </c>
      <c r="J390" s="11"/>
      <c r="K390" s="11"/>
      <c r="L390" s="12"/>
      <c r="M390" s="13"/>
      <c r="N390" s="13"/>
      <c r="O390" s="13"/>
      <c r="P390" s="13"/>
      <c r="Q390" s="13"/>
      <c r="R390" s="13"/>
    </row>
    <row r="391" spans="1:18">
      <c r="A391" s="14"/>
      <c r="B391" s="11" t="s">
        <v>1333</v>
      </c>
      <c r="C391" s="11"/>
      <c r="D391" s="11"/>
      <c r="E391" s="11"/>
      <c r="F391" s="11"/>
      <c r="G391" s="11" t="s">
        <v>1089</v>
      </c>
      <c r="H391" s="4" t="s">
        <v>979</v>
      </c>
      <c r="I391" s="4" t="s">
        <v>979</v>
      </c>
      <c r="J391" s="11"/>
      <c r="K391" s="11"/>
      <c r="L391" s="12"/>
      <c r="M391" s="13"/>
      <c r="N391" s="13"/>
      <c r="O391" s="13"/>
      <c r="P391" s="13"/>
      <c r="Q391" s="13"/>
      <c r="R391" s="13"/>
    </row>
    <row r="392" spans="1:18">
      <c r="A392" s="14"/>
      <c r="B392" s="11" t="s">
        <v>1334</v>
      </c>
      <c r="C392" s="11"/>
      <c r="D392" s="11"/>
      <c r="E392" s="11"/>
      <c r="F392" s="11"/>
      <c r="G392" s="16" t="s">
        <v>1120</v>
      </c>
      <c r="H392" s="4" t="s">
        <v>1120</v>
      </c>
      <c r="I392" s="4" t="s">
        <v>1120</v>
      </c>
      <c r="J392" s="11"/>
      <c r="K392" s="11"/>
      <c r="L392" s="12"/>
      <c r="M392" s="13"/>
      <c r="N392" s="13"/>
      <c r="O392" s="13"/>
      <c r="P392" s="13"/>
      <c r="Q392" s="13"/>
      <c r="R392" s="13"/>
    </row>
    <row r="393" spans="1:18">
      <c r="A393" s="14"/>
      <c r="B393" s="11" t="s">
        <v>1335</v>
      </c>
      <c r="C393" s="11"/>
      <c r="D393" s="11"/>
      <c r="E393" s="11"/>
      <c r="F393" s="11"/>
      <c r="G393" s="16" t="s">
        <v>1120</v>
      </c>
      <c r="H393" s="4" t="s">
        <v>1120</v>
      </c>
      <c r="I393" s="4" t="s">
        <v>1120</v>
      </c>
      <c r="J393" s="11"/>
      <c r="K393" s="11"/>
      <c r="L393" s="12"/>
      <c r="M393" s="13"/>
      <c r="N393" s="13"/>
      <c r="O393" s="13"/>
      <c r="P393" s="13"/>
      <c r="Q393" s="13"/>
      <c r="R393" s="13"/>
    </row>
    <row r="394" spans="1:18">
      <c r="A394" s="14"/>
      <c r="B394" s="11" t="s">
        <v>1336</v>
      </c>
      <c r="C394" s="11"/>
      <c r="D394" s="11"/>
      <c r="E394" s="11"/>
      <c r="F394" s="11"/>
      <c r="G394" s="11" t="s">
        <v>1120</v>
      </c>
      <c r="H394" s="4" t="s">
        <v>1120</v>
      </c>
      <c r="I394" s="4" t="s">
        <v>1120</v>
      </c>
      <c r="J394" s="11"/>
      <c r="K394" s="11"/>
      <c r="L394" s="12"/>
      <c r="M394" s="13"/>
      <c r="N394" s="13"/>
      <c r="O394" s="13"/>
      <c r="P394" s="13"/>
      <c r="Q394" s="13"/>
      <c r="R394" s="13"/>
    </row>
    <row r="395" spans="1:18">
      <c r="A395" s="14"/>
      <c r="B395" s="11" t="s">
        <v>1337</v>
      </c>
      <c r="C395" s="11"/>
      <c r="D395" s="11"/>
      <c r="E395" s="11"/>
      <c r="F395" s="11"/>
      <c r="G395" s="11" t="s">
        <v>1120</v>
      </c>
      <c r="H395" s="4" t="s">
        <v>1120</v>
      </c>
      <c r="I395" s="4" t="s">
        <v>1120</v>
      </c>
      <c r="J395" s="11"/>
      <c r="K395" s="11"/>
      <c r="L395" s="12"/>
      <c r="M395" s="13"/>
      <c r="N395" s="13"/>
      <c r="O395" s="13"/>
      <c r="P395" s="13"/>
      <c r="Q395" s="13"/>
      <c r="R395" s="13"/>
    </row>
    <row r="396" spans="1:18">
      <c r="A396" s="14"/>
      <c r="B396" s="11" t="s">
        <v>1338</v>
      </c>
      <c r="C396" s="11"/>
      <c r="D396" s="11"/>
      <c r="E396" s="11"/>
      <c r="F396" s="11"/>
      <c r="G396" s="11" t="s">
        <v>1339</v>
      </c>
      <c r="H396" s="4" t="s">
        <v>1339</v>
      </c>
      <c r="I396" s="4" t="s">
        <v>1339</v>
      </c>
      <c r="J396" s="11"/>
      <c r="K396" s="11"/>
      <c r="L396" s="12"/>
      <c r="M396" s="13"/>
      <c r="N396" s="13"/>
      <c r="O396" s="13"/>
      <c r="P396" s="13"/>
      <c r="Q396" s="13"/>
      <c r="R396" s="13"/>
    </row>
    <row r="397" spans="1:18">
      <c r="A397" s="14"/>
      <c r="B397" s="11" t="s">
        <v>1340</v>
      </c>
      <c r="C397" s="11"/>
      <c r="D397" s="11"/>
      <c r="E397" s="11"/>
      <c r="F397" s="11"/>
      <c r="G397" s="16" t="s">
        <v>1341</v>
      </c>
      <c r="H397" s="4" t="s">
        <v>1341</v>
      </c>
      <c r="I397" s="4" t="s">
        <v>1341</v>
      </c>
      <c r="J397" s="11"/>
      <c r="K397" s="11"/>
      <c r="L397" s="12"/>
      <c r="M397" s="13"/>
      <c r="N397" s="13"/>
      <c r="O397" s="13"/>
      <c r="P397" s="13"/>
      <c r="Q397" s="13"/>
      <c r="R397" s="13"/>
    </row>
    <row r="398" spans="1:18">
      <c r="A398" s="14"/>
      <c r="B398" s="11" t="s">
        <v>1342</v>
      </c>
      <c r="C398" s="11"/>
      <c r="D398" s="11"/>
      <c r="E398" s="11"/>
      <c r="F398" s="11"/>
      <c r="G398" s="16" t="s">
        <v>1341</v>
      </c>
      <c r="H398" s="4" t="s">
        <v>1341</v>
      </c>
      <c r="I398" s="4" t="s">
        <v>1341</v>
      </c>
      <c r="J398" s="11"/>
      <c r="K398" s="11"/>
      <c r="L398" s="12"/>
      <c r="M398" s="13"/>
      <c r="N398" s="13"/>
      <c r="O398" s="13"/>
      <c r="P398" s="13"/>
      <c r="Q398" s="13"/>
      <c r="R398" s="13"/>
    </row>
    <row r="399" spans="1:18">
      <c r="A399" s="14"/>
      <c r="B399" s="11" t="s">
        <v>1343</v>
      </c>
      <c r="C399" s="11"/>
      <c r="D399" s="11"/>
      <c r="E399" s="11"/>
      <c r="F399" s="11"/>
      <c r="G399" s="11" t="s">
        <v>1344</v>
      </c>
      <c r="H399" s="4" t="s">
        <v>1345</v>
      </c>
      <c r="I399" s="4" t="s">
        <v>1345</v>
      </c>
      <c r="J399" s="11"/>
      <c r="K399" s="11"/>
      <c r="L399" s="12"/>
      <c r="M399" s="13"/>
      <c r="N399" s="13"/>
      <c r="O399" s="13"/>
      <c r="P399" s="13"/>
      <c r="Q399" s="13"/>
      <c r="R399" s="13"/>
    </row>
    <row r="400" spans="1:18">
      <c r="A400" s="14"/>
      <c r="B400" s="11" t="s">
        <v>1346</v>
      </c>
      <c r="C400" s="11"/>
      <c r="D400" s="11"/>
      <c r="E400" s="11"/>
      <c r="F400" s="11"/>
      <c r="G400" s="11" t="s">
        <v>1344</v>
      </c>
      <c r="H400" s="4" t="s">
        <v>1345</v>
      </c>
      <c r="I400" s="4" t="s">
        <v>1345</v>
      </c>
      <c r="J400" s="11"/>
      <c r="K400" s="11"/>
      <c r="L400" s="12"/>
      <c r="M400" s="13"/>
      <c r="N400" s="13"/>
      <c r="O400" s="13"/>
      <c r="P400" s="13"/>
      <c r="Q400" s="13"/>
      <c r="R400" s="13"/>
    </row>
    <row r="401" spans="1:18">
      <c r="A401" s="14"/>
      <c r="B401" s="11" t="s">
        <v>1347</v>
      </c>
      <c r="C401" s="11"/>
      <c r="D401" s="11"/>
      <c r="E401" s="11"/>
      <c r="F401" s="11"/>
      <c r="G401" s="11" t="s">
        <v>1348</v>
      </c>
      <c r="H401" s="4" t="s">
        <v>1349</v>
      </c>
      <c r="I401" s="4" t="s">
        <v>1349</v>
      </c>
      <c r="J401" s="11"/>
      <c r="K401" s="11"/>
      <c r="L401" s="12"/>
      <c r="M401" s="13"/>
      <c r="N401" s="13"/>
      <c r="O401" s="13"/>
      <c r="P401" s="13"/>
      <c r="Q401" s="13"/>
      <c r="R401" s="13"/>
    </row>
    <row r="402" spans="1:18">
      <c r="A402" s="14"/>
      <c r="B402" s="11" t="s">
        <v>1350</v>
      </c>
      <c r="C402" s="11"/>
      <c r="D402" s="11"/>
      <c r="E402" s="11"/>
      <c r="F402" s="11"/>
      <c r="G402" s="11" t="s">
        <v>1351</v>
      </c>
      <c r="H402" s="4" t="s">
        <v>1351</v>
      </c>
      <c r="I402" s="4" t="s">
        <v>1351</v>
      </c>
      <c r="J402" s="11"/>
      <c r="K402" s="11"/>
      <c r="L402" s="12"/>
      <c r="M402" s="13"/>
      <c r="N402" s="13"/>
      <c r="O402" s="13"/>
      <c r="P402" s="13"/>
      <c r="Q402" s="13"/>
      <c r="R402" s="13"/>
    </row>
    <row r="403" spans="1:18">
      <c r="A403" s="14"/>
      <c r="B403" s="11" t="s">
        <v>1352</v>
      </c>
      <c r="C403" s="11"/>
      <c r="D403" s="11"/>
      <c r="E403" s="11"/>
      <c r="F403" s="11"/>
      <c r="G403" s="11" t="s">
        <v>1353</v>
      </c>
      <c r="H403" s="4" t="s">
        <v>1353</v>
      </c>
      <c r="I403" s="4" t="s">
        <v>1353</v>
      </c>
      <c r="J403" s="11"/>
      <c r="K403" s="11"/>
      <c r="L403" s="12"/>
      <c r="M403" s="13"/>
      <c r="N403" s="13"/>
      <c r="O403" s="13"/>
      <c r="P403" s="13"/>
      <c r="Q403" s="13"/>
      <c r="R403" s="13"/>
    </row>
    <row r="404" spans="1:18">
      <c r="A404" s="14"/>
      <c r="B404" s="11" t="s">
        <v>1354</v>
      </c>
      <c r="C404" s="11"/>
      <c r="D404" s="11"/>
      <c r="E404" s="11"/>
      <c r="F404" s="11"/>
      <c r="G404" s="11" t="s">
        <v>848</v>
      </c>
      <c r="H404" s="4" t="s">
        <v>848</v>
      </c>
      <c r="I404" s="4" t="s">
        <v>848</v>
      </c>
      <c r="J404" s="11"/>
      <c r="K404" s="11"/>
      <c r="L404" s="12"/>
      <c r="M404" s="13"/>
      <c r="N404" s="13"/>
      <c r="O404" s="13"/>
      <c r="P404" s="13"/>
      <c r="Q404" s="13"/>
      <c r="R404" s="13"/>
    </row>
    <row r="405" spans="1:18">
      <c r="A405" s="14"/>
      <c r="B405" s="11" t="s">
        <v>1355</v>
      </c>
      <c r="C405" s="11"/>
      <c r="D405" s="11"/>
      <c r="E405" s="11"/>
      <c r="F405" s="11"/>
      <c r="G405" s="11" t="s">
        <v>848</v>
      </c>
      <c r="H405" s="4" t="s">
        <v>848</v>
      </c>
      <c r="I405" s="4" t="s">
        <v>848</v>
      </c>
      <c r="J405" s="11"/>
      <c r="K405" s="11"/>
      <c r="L405" s="12"/>
      <c r="M405" s="13"/>
      <c r="N405" s="13"/>
      <c r="O405" s="13"/>
      <c r="P405" s="13"/>
      <c r="Q405" s="13"/>
      <c r="R405" s="13"/>
    </row>
    <row r="406" spans="1:18">
      <c r="A406" s="14"/>
      <c r="B406" s="11" t="s">
        <v>1356</v>
      </c>
      <c r="C406" s="11"/>
      <c r="D406" s="11"/>
      <c r="E406" s="11"/>
      <c r="F406" s="11"/>
      <c r="G406" s="11" t="s">
        <v>1330</v>
      </c>
      <c r="H406" s="4" t="s">
        <v>1126</v>
      </c>
      <c r="I406" s="4" t="s">
        <v>1126</v>
      </c>
      <c r="J406" s="11"/>
      <c r="K406" s="11"/>
      <c r="L406" s="12"/>
      <c r="M406" s="13"/>
      <c r="N406" s="13"/>
      <c r="O406" s="13"/>
      <c r="P406" s="13"/>
      <c r="Q406" s="13"/>
      <c r="R406" s="13"/>
    </row>
    <row r="407" spans="1:18">
      <c r="A407" s="14"/>
      <c r="B407" s="11" t="s">
        <v>1357</v>
      </c>
      <c r="C407" s="11"/>
      <c r="D407" s="11"/>
      <c r="E407" s="11"/>
      <c r="F407" s="11"/>
      <c r="G407" s="11" t="s">
        <v>1358</v>
      </c>
      <c r="H407" s="4" t="s">
        <v>1218</v>
      </c>
      <c r="I407" s="4" t="s">
        <v>1218</v>
      </c>
      <c r="J407" s="11"/>
      <c r="K407" s="11"/>
      <c r="L407" s="12"/>
      <c r="M407" s="13"/>
      <c r="N407" s="13"/>
      <c r="O407" s="13"/>
      <c r="P407" s="13"/>
      <c r="Q407" s="13"/>
      <c r="R407" s="13"/>
    </row>
    <row r="408" spans="1:18">
      <c r="A408" s="14"/>
      <c r="B408" s="11" t="s">
        <v>1359</v>
      </c>
      <c r="C408" s="11"/>
      <c r="D408" s="11"/>
      <c r="E408" s="11"/>
      <c r="F408" s="11"/>
      <c r="G408" s="11" t="s">
        <v>1358</v>
      </c>
      <c r="H408" s="4" t="s">
        <v>1218</v>
      </c>
      <c r="I408" s="4" t="s">
        <v>1218</v>
      </c>
      <c r="J408" s="11"/>
      <c r="K408" s="11"/>
      <c r="L408" s="12"/>
      <c r="M408" s="13"/>
      <c r="N408" s="13"/>
      <c r="O408" s="13"/>
      <c r="P408" s="13"/>
      <c r="Q408" s="13"/>
      <c r="R408" s="13"/>
    </row>
    <row r="409" spans="1:18">
      <c r="A409" s="14"/>
      <c r="B409" s="11" t="s">
        <v>1360</v>
      </c>
      <c r="C409" s="11"/>
      <c r="D409" s="11"/>
      <c r="E409" s="11"/>
      <c r="F409" s="11"/>
      <c r="G409" s="11" t="s">
        <v>1126</v>
      </c>
      <c r="H409" s="4" t="s">
        <v>1344</v>
      </c>
      <c r="I409" s="4" t="s">
        <v>1344</v>
      </c>
      <c r="J409" s="11"/>
      <c r="K409" s="11"/>
      <c r="L409" s="12"/>
      <c r="M409" s="13"/>
      <c r="N409" s="13"/>
      <c r="O409" s="13"/>
      <c r="P409" s="13"/>
      <c r="Q409" s="13"/>
      <c r="R409" s="13"/>
    </row>
    <row r="410" spans="1:18">
      <c r="A410" s="14"/>
      <c r="B410" s="11" t="s">
        <v>1361</v>
      </c>
      <c r="C410" s="11"/>
      <c r="D410" s="11"/>
      <c r="E410" s="11"/>
      <c r="F410" s="11"/>
      <c r="G410" s="11" t="s">
        <v>1172</v>
      </c>
      <c r="H410" s="4" t="s">
        <v>1172</v>
      </c>
      <c r="I410" s="4" t="s">
        <v>1172</v>
      </c>
      <c r="J410" s="11"/>
      <c r="K410" s="11"/>
      <c r="L410" s="12"/>
      <c r="M410" s="13"/>
      <c r="N410" s="13"/>
      <c r="O410" s="13"/>
      <c r="P410" s="13"/>
      <c r="Q410" s="13"/>
      <c r="R410" s="13"/>
    </row>
    <row r="411" spans="1:18">
      <c r="A411" s="14"/>
      <c r="B411" s="11" t="s">
        <v>1362</v>
      </c>
      <c r="C411" s="11"/>
      <c r="D411" s="11"/>
      <c r="E411" s="11"/>
      <c r="F411" s="11"/>
      <c r="G411" s="11" t="s">
        <v>838</v>
      </c>
      <c r="H411" s="4" t="s">
        <v>838</v>
      </c>
      <c r="I411" s="4" t="s">
        <v>838</v>
      </c>
      <c r="J411" s="11"/>
      <c r="K411" s="11"/>
      <c r="L411" s="12"/>
      <c r="M411" s="13"/>
      <c r="N411" s="13"/>
      <c r="O411" s="13"/>
      <c r="P411" s="13"/>
      <c r="Q411" s="13"/>
      <c r="R411" s="13"/>
    </row>
    <row r="412" spans="1:18">
      <c r="A412" s="14"/>
      <c r="B412" s="11" t="s">
        <v>1363</v>
      </c>
      <c r="C412" s="11"/>
      <c r="D412" s="11"/>
      <c r="E412" s="11"/>
      <c r="F412" s="11"/>
      <c r="G412" s="11" t="s">
        <v>987</v>
      </c>
      <c r="H412" s="4" t="s">
        <v>987</v>
      </c>
      <c r="I412" s="4" t="s">
        <v>987</v>
      </c>
      <c r="J412" s="11"/>
      <c r="K412" s="11"/>
      <c r="L412" s="12"/>
      <c r="M412" s="13"/>
      <c r="N412" s="13"/>
      <c r="O412" s="13"/>
      <c r="P412" s="13"/>
      <c r="Q412" s="13"/>
      <c r="R412" s="13"/>
    </row>
    <row r="413" spans="1:18">
      <c r="A413" s="14"/>
      <c r="B413" s="11" t="s">
        <v>1364</v>
      </c>
      <c r="C413" s="11"/>
      <c r="D413" s="11"/>
      <c r="E413" s="11"/>
      <c r="F413" s="11"/>
      <c r="G413" s="16" t="s">
        <v>1358</v>
      </c>
      <c r="H413" s="4" t="s">
        <v>1322</v>
      </c>
      <c r="I413" s="4" t="s">
        <v>1322</v>
      </c>
      <c r="J413" s="11"/>
      <c r="K413" s="11"/>
      <c r="L413" s="12"/>
      <c r="M413" s="13"/>
      <c r="N413" s="13"/>
      <c r="O413" s="13"/>
      <c r="P413" s="13"/>
      <c r="Q413" s="13"/>
      <c r="R413" s="13"/>
    </row>
    <row r="414" spans="1:18">
      <c r="A414" s="14"/>
      <c r="B414" s="11" t="s">
        <v>1365</v>
      </c>
      <c r="C414" s="11"/>
      <c r="D414" s="11"/>
      <c r="E414" s="11"/>
      <c r="F414" s="11"/>
      <c r="G414" s="16" t="s">
        <v>1358</v>
      </c>
      <c r="H414" s="4" t="s">
        <v>1322</v>
      </c>
      <c r="I414" s="4" t="s">
        <v>1322</v>
      </c>
      <c r="J414" s="11"/>
      <c r="K414" s="11"/>
      <c r="L414" s="12"/>
      <c r="M414" s="13"/>
      <c r="N414" s="13"/>
      <c r="O414" s="13"/>
      <c r="P414" s="13"/>
      <c r="Q414" s="13"/>
      <c r="R414" s="13"/>
    </row>
    <row r="415" spans="1:18">
      <c r="A415" s="14"/>
      <c r="B415" s="11" t="s">
        <v>1366</v>
      </c>
      <c r="C415" s="11"/>
      <c r="D415" s="11"/>
      <c r="E415" s="11"/>
      <c r="F415" s="11"/>
      <c r="G415" s="16" t="s">
        <v>1367</v>
      </c>
      <c r="H415" s="4" t="s">
        <v>934</v>
      </c>
      <c r="I415" s="4" t="s">
        <v>934</v>
      </c>
      <c r="J415" s="11"/>
      <c r="K415" s="11"/>
      <c r="L415" s="12"/>
      <c r="M415" s="13"/>
      <c r="N415" s="13"/>
      <c r="O415" s="13"/>
      <c r="P415" s="13"/>
      <c r="Q415" s="13"/>
      <c r="R415" s="13"/>
    </row>
    <row r="416" spans="1:18">
      <c r="A416" s="14"/>
      <c r="B416" s="11" t="s">
        <v>1368</v>
      </c>
      <c r="C416" s="11"/>
      <c r="D416" s="11"/>
      <c r="E416" s="11"/>
      <c r="F416" s="11"/>
      <c r="G416" s="11" t="s">
        <v>1174</v>
      </c>
      <c r="H416" s="4" t="s">
        <v>934</v>
      </c>
      <c r="I416" s="4" t="s">
        <v>934</v>
      </c>
      <c r="J416" s="11"/>
      <c r="K416" s="11"/>
      <c r="L416" s="12"/>
      <c r="M416" s="13"/>
      <c r="N416" s="13"/>
      <c r="O416" s="13"/>
      <c r="P416" s="13"/>
      <c r="Q416" s="13"/>
      <c r="R416" s="13"/>
    </row>
    <row r="417" spans="1:18">
      <c r="A417" s="14"/>
      <c r="B417" s="11" t="s">
        <v>1369</v>
      </c>
      <c r="C417" s="11"/>
      <c r="D417" s="11"/>
      <c r="E417" s="11"/>
      <c r="F417" s="11"/>
      <c r="G417" s="11" t="s">
        <v>1174</v>
      </c>
      <c r="H417" s="4" t="s">
        <v>934</v>
      </c>
      <c r="I417" s="4" t="s">
        <v>934</v>
      </c>
      <c r="J417" s="11"/>
      <c r="K417" s="11"/>
      <c r="L417" s="12"/>
      <c r="M417" s="13"/>
      <c r="N417" s="13"/>
      <c r="O417" s="13"/>
      <c r="P417" s="13"/>
      <c r="Q417" s="13"/>
      <c r="R417" s="13"/>
    </row>
    <row r="418" spans="1:18">
      <c r="A418" s="14"/>
      <c r="B418" s="11" t="s">
        <v>1370</v>
      </c>
      <c r="C418" s="11"/>
      <c r="D418" s="11"/>
      <c r="E418" s="11"/>
      <c r="F418" s="11"/>
      <c r="G418" s="11" t="s">
        <v>846</v>
      </c>
      <c r="H418" s="4" t="s">
        <v>934</v>
      </c>
      <c r="I418" s="4" t="s">
        <v>934</v>
      </c>
      <c r="J418" s="11"/>
      <c r="K418" s="11"/>
      <c r="L418" s="12"/>
      <c r="M418" s="13"/>
      <c r="N418" s="13"/>
      <c r="O418" s="13"/>
      <c r="P418" s="13"/>
      <c r="Q418" s="13"/>
      <c r="R418" s="13"/>
    </row>
    <row r="419" spans="1:18">
      <c r="A419" s="14"/>
      <c r="B419" s="11" t="s">
        <v>1371</v>
      </c>
      <c r="C419" s="11"/>
      <c r="D419" s="11"/>
      <c r="E419" s="11"/>
      <c r="F419" s="11"/>
      <c r="G419" s="11" t="s">
        <v>1275</v>
      </c>
      <c r="H419" s="4" t="s">
        <v>934</v>
      </c>
      <c r="I419" s="4" t="s">
        <v>934</v>
      </c>
      <c r="J419" s="11"/>
      <c r="K419" s="11"/>
      <c r="L419" s="12"/>
      <c r="M419" s="13"/>
      <c r="N419" s="13"/>
      <c r="O419" s="13"/>
      <c r="P419" s="13"/>
      <c r="Q419" s="13"/>
      <c r="R419" s="13"/>
    </row>
    <row r="420" spans="1:18">
      <c r="A420" s="14"/>
      <c r="B420" s="11" t="s">
        <v>1372</v>
      </c>
      <c r="C420" s="11"/>
      <c r="D420" s="11"/>
      <c r="E420" s="11"/>
      <c r="F420" s="11"/>
      <c r="G420" s="11" t="s">
        <v>1373</v>
      </c>
      <c r="H420" s="4" t="s">
        <v>934</v>
      </c>
      <c r="I420" s="4" t="s">
        <v>934</v>
      </c>
      <c r="J420" s="11"/>
      <c r="K420" s="11"/>
      <c r="L420" s="12"/>
      <c r="M420" s="13"/>
      <c r="N420" s="13"/>
      <c r="O420" s="13"/>
      <c r="P420" s="13"/>
      <c r="Q420" s="13"/>
      <c r="R420" s="13"/>
    </row>
    <row r="421" spans="1:18">
      <c r="A421" s="14"/>
      <c r="B421" s="11" t="s">
        <v>1374</v>
      </c>
      <c r="C421" s="11"/>
      <c r="D421" s="11"/>
      <c r="E421" s="11"/>
      <c r="F421" s="11"/>
      <c r="G421" s="16" t="s">
        <v>1358</v>
      </c>
      <c r="H421" s="4" t="s">
        <v>934</v>
      </c>
      <c r="I421" s="4" t="s">
        <v>934</v>
      </c>
      <c r="J421" s="11"/>
      <c r="K421" s="11"/>
      <c r="L421" s="12"/>
      <c r="M421" s="13"/>
      <c r="N421" s="13"/>
      <c r="O421" s="13"/>
      <c r="P421" s="13"/>
      <c r="Q421" s="13"/>
      <c r="R421" s="13"/>
    </row>
    <row r="422" spans="1:18">
      <c r="A422" s="14"/>
      <c r="B422" s="11" t="s">
        <v>1375</v>
      </c>
      <c r="C422" s="11"/>
      <c r="D422" s="11"/>
      <c r="E422" s="11"/>
      <c r="F422" s="11"/>
      <c r="G422" s="16" t="s">
        <v>1358</v>
      </c>
      <c r="H422" s="4" t="s">
        <v>934</v>
      </c>
      <c r="I422" s="4" t="s">
        <v>934</v>
      </c>
      <c r="J422" s="11"/>
      <c r="K422" s="11"/>
      <c r="L422" s="12"/>
      <c r="M422" s="13"/>
      <c r="N422" s="13"/>
      <c r="O422" s="13"/>
      <c r="P422" s="13"/>
      <c r="Q422" s="13"/>
      <c r="R422" s="13"/>
    </row>
    <row r="423" spans="1:18">
      <c r="A423" s="14"/>
      <c r="B423" s="11" t="s">
        <v>1376</v>
      </c>
      <c r="C423" s="11"/>
      <c r="D423" s="11"/>
      <c r="E423" s="11"/>
      <c r="F423" s="11"/>
      <c r="G423" s="16" t="s">
        <v>1214</v>
      </c>
      <c r="H423" s="4" t="s">
        <v>934</v>
      </c>
      <c r="I423" s="4" t="s">
        <v>934</v>
      </c>
      <c r="J423" s="11"/>
      <c r="K423" s="11"/>
      <c r="L423" s="12"/>
      <c r="M423" s="13"/>
      <c r="N423" s="13"/>
      <c r="O423" s="13"/>
      <c r="P423" s="13"/>
      <c r="Q423" s="13"/>
      <c r="R423" s="13"/>
    </row>
    <row r="424" spans="1:18">
      <c r="A424" s="14"/>
      <c r="B424" s="11" t="s">
        <v>1377</v>
      </c>
      <c r="C424" s="11"/>
      <c r="D424" s="11"/>
      <c r="E424" s="11"/>
      <c r="F424" s="11"/>
      <c r="G424" s="11" t="s">
        <v>770</v>
      </c>
      <c r="H424" s="4" t="s">
        <v>770</v>
      </c>
      <c r="I424" s="4" t="s">
        <v>770</v>
      </c>
      <c r="J424" s="11"/>
      <c r="K424" s="11"/>
      <c r="L424" s="12"/>
      <c r="M424" s="13"/>
      <c r="N424" s="13"/>
      <c r="O424" s="13"/>
      <c r="P424" s="13"/>
      <c r="Q424" s="13"/>
      <c r="R424" s="13"/>
    </row>
    <row r="425" spans="1:18">
      <c r="A425" s="14"/>
      <c r="B425" s="11" t="s">
        <v>1378</v>
      </c>
      <c r="C425" s="11"/>
      <c r="D425" s="11"/>
      <c r="E425" s="11"/>
      <c r="F425" s="11"/>
      <c r="G425" s="11" t="s">
        <v>991</v>
      </c>
      <c r="H425" s="4" t="s">
        <v>991</v>
      </c>
      <c r="I425" s="4" t="s">
        <v>991</v>
      </c>
      <c r="J425" s="11"/>
      <c r="K425" s="11"/>
      <c r="L425" s="12"/>
      <c r="M425" s="13"/>
      <c r="N425" s="13"/>
      <c r="O425" s="13"/>
      <c r="P425" s="13"/>
      <c r="Q425" s="13"/>
      <c r="R425" s="13"/>
    </row>
    <row r="426" spans="1:18">
      <c r="A426" s="14"/>
      <c r="B426" s="11" t="s">
        <v>1379</v>
      </c>
      <c r="C426" s="11"/>
      <c r="D426" s="11"/>
      <c r="E426" s="11"/>
      <c r="F426" s="11"/>
      <c r="G426" s="11" t="s">
        <v>833</v>
      </c>
      <c r="H426" s="4" t="s">
        <v>833</v>
      </c>
      <c r="I426" s="4" t="s">
        <v>833</v>
      </c>
      <c r="J426" s="11"/>
      <c r="K426" s="11"/>
      <c r="L426" s="12"/>
      <c r="M426" s="13"/>
      <c r="N426" s="13"/>
      <c r="O426" s="13"/>
      <c r="P426" s="13"/>
      <c r="Q426" s="13"/>
      <c r="R426" s="13"/>
    </row>
    <row r="427" spans="1:18">
      <c r="A427" s="14"/>
      <c r="B427" s="11" t="s">
        <v>1380</v>
      </c>
      <c r="C427" s="11"/>
      <c r="D427" s="11"/>
      <c r="E427" s="11"/>
      <c r="F427" s="11"/>
      <c r="G427" s="11" t="s">
        <v>1381</v>
      </c>
      <c r="H427" s="4" t="s">
        <v>1382</v>
      </c>
      <c r="I427" s="4" t="s">
        <v>1382</v>
      </c>
      <c r="J427" s="11"/>
      <c r="K427" s="11"/>
      <c r="L427" s="12"/>
      <c r="M427" s="13"/>
      <c r="N427" s="13"/>
      <c r="O427" s="13"/>
      <c r="P427" s="13"/>
      <c r="Q427" s="13"/>
      <c r="R427" s="13"/>
    </row>
    <row r="428" spans="1:18">
      <c r="A428" s="14"/>
      <c r="B428" s="11" t="s">
        <v>1383</v>
      </c>
      <c r="C428" s="11"/>
      <c r="D428" s="11"/>
      <c r="E428" s="11"/>
      <c r="F428" s="11"/>
      <c r="G428" s="11" t="s">
        <v>1381</v>
      </c>
      <c r="H428" s="4" t="s">
        <v>1382</v>
      </c>
      <c r="I428" s="4" t="s">
        <v>1382</v>
      </c>
      <c r="J428" s="11"/>
      <c r="K428" s="11"/>
      <c r="L428" s="12"/>
      <c r="M428" s="13"/>
      <c r="N428" s="13"/>
      <c r="O428" s="13"/>
      <c r="P428" s="13"/>
      <c r="Q428" s="13"/>
      <c r="R428" s="13"/>
    </row>
    <row r="429" spans="1:18">
      <c r="A429" s="14"/>
      <c r="B429" s="11" t="s">
        <v>1384</v>
      </c>
      <c r="C429" s="11"/>
      <c r="D429" s="11"/>
      <c r="E429" s="11"/>
      <c r="F429" s="11"/>
      <c r="G429" s="11" t="s">
        <v>1385</v>
      </c>
      <c r="H429" s="4" t="s">
        <v>1167</v>
      </c>
      <c r="I429" s="4" t="s">
        <v>1167</v>
      </c>
      <c r="J429" s="11"/>
      <c r="K429" s="11"/>
      <c r="L429" s="12"/>
      <c r="M429" s="13"/>
      <c r="N429" s="13"/>
      <c r="O429" s="13"/>
      <c r="P429" s="13"/>
      <c r="Q429" s="13"/>
      <c r="R429" s="13"/>
    </row>
    <row r="430" spans="1:18">
      <c r="A430" s="14"/>
      <c r="B430" s="11" t="s">
        <v>1386</v>
      </c>
      <c r="C430" s="11"/>
      <c r="D430" s="11"/>
      <c r="E430" s="11"/>
      <c r="F430" s="11"/>
      <c r="G430" s="11" t="s">
        <v>1387</v>
      </c>
      <c r="H430" s="4" t="s">
        <v>929</v>
      </c>
      <c r="I430" s="4" t="s">
        <v>929</v>
      </c>
      <c r="J430" s="11"/>
      <c r="K430" s="11"/>
      <c r="L430" s="12"/>
      <c r="M430" s="13"/>
      <c r="N430" s="13"/>
      <c r="O430" s="13"/>
      <c r="P430" s="13"/>
      <c r="Q430" s="13"/>
      <c r="R430" s="13"/>
    </row>
    <row r="431" spans="1:18">
      <c r="A431" s="14"/>
      <c r="B431" s="11" t="s">
        <v>1388</v>
      </c>
      <c r="C431" s="11"/>
      <c r="D431" s="11"/>
      <c r="E431" s="11"/>
      <c r="F431" s="11"/>
      <c r="G431" s="11" t="s">
        <v>1387</v>
      </c>
      <c r="H431" s="4" t="s">
        <v>929</v>
      </c>
      <c r="I431" s="4" t="s">
        <v>929</v>
      </c>
      <c r="J431" s="11"/>
      <c r="K431" s="11"/>
      <c r="L431" s="12"/>
      <c r="M431" s="13"/>
      <c r="N431" s="13"/>
      <c r="O431" s="13"/>
      <c r="P431" s="13"/>
      <c r="Q431" s="13"/>
      <c r="R431" s="13"/>
    </row>
    <row r="432" spans="1:18">
      <c r="A432" s="14"/>
      <c r="B432" s="11" t="s">
        <v>1389</v>
      </c>
      <c r="C432" s="11"/>
      <c r="D432" s="11"/>
      <c r="E432" s="11"/>
      <c r="F432" s="11"/>
      <c r="G432" s="11" t="s">
        <v>1390</v>
      </c>
      <c r="H432" s="4" t="s">
        <v>996</v>
      </c>
      <c r="I432" s="4" t="s">
        <v>996</v>
      </c>
      <c r="J432" s="11"/>
      <c r="K432" s="11"/>
      <c r="L432" s="12"/>
      <c r="M432" s="13"/>
      <c r="N432" s="13"/>
      <c r="O432" s="13"/>
      <c r="P432" s="13"/>
      <c r="Q432" s="13"/>
      <c r="R432" s="13"/>
    </row>
    <row r="433" spans="1:18">
      <c r="A433" s="14"/>
      <c r="B433" s="11" t="s">
        <v>1391</v>
      </c>
      <c r="C433" s="11"/>
      <c r="D433" s="11"/>
      <c r="E433" s="11"/>
      <c r="F433" s="11"/>
      <c r="G433" s="16" t="s">
        <v>1015</v>
      </c>
      <c r="H433" s="4" t="s">
        <v>996</v>
      </c>
      <c r="I433" s="4" t="s">
        <v>996</v>
      </c>
      <c r="J433" s="11"/>
      <c r="K433" s="11"/>
      <c r="L433" s="12"/>
      <c r="M433" s="13"/>
      <c r="N433" s="13"/>
      <c r="O433" s="13"/>
      <c r="P433" s="13"/>
      <c r="Q433" s="13"/>
      <c r="R433" s="13"/>
    </row>
    <row r="434" spans="1:18">
      <c r="A434" s="14"/>
      <c r="B434" s="11" t="s">
        <v>1392</v>
      </c>
      <c r="C434" s="11"/>
      <c r="D434" s="11"/>
      <c r="E434" s="11"/>
      <c r="F434" s="11"/>
      <c r="G434" s="16" t="s">
        <v>1101</v>
      </c>
      <c r="H434" s="4" t="s">
        <v>996</v>
      </c>
      <c r="I434" s="4" t="s">
        <v>996</v>
      </c>
      <c r="J434" s="11"/>
      <c r="K434" s="11"/>
      <c r="L434" s="12"/>
      <c r="M434" s="13"/>
      <c r="N434" s="13"/>
      <c r="O434" s="13"/>
      <c r="P434" s="13"/>
      <c r="Q434" s="13"/>
      <c r="R434" s="13"/>
    </row>
    <row r="435" spans="1:18">
      <c r="A435" s="14"/>
      <c r="B435" s="11" t="s">
        <v>1393</v>
      </c>
      <c r="C435" s="11"/>
      <c r="D435" s="11"/>
      <c r="E435" s="11"/>
      <c r="F435" s="11"/>
      <c r="G435" s="11" t="s">
        <v>1107</v>
      </c>
      <c r="H435" s="4" t="s">
        <v>1072</v>
      </c>
      <c r="I435" s="4" t="s">
        <v>1072</v>
      </c>
      <c r="J435" s="11"/>
      <c r="K435" s="11"/>
      <c r="L435" s="12"/>
      <c r="M435" s="13"/>
      <c r="N435" s="13"/>
      <c r="O435" s="13"/>
      <c r="P435" s="13"/>
      <c r="Q435" s="13"/>
      <c r="R435" s="13"/>
    </row>
    <row r="436" spans="1:18">
      <c r="A436" s="14"/>
      <c r="B436" s="11" t="s">
        <v>1394</v>
      </c>
      <c r="C436" s="11"/>
      <c r="D436" s="11"/>
      <c r="E436" s="11"/>
      <c r="F436" s="11"/>
      <c r="G436" s="11" t="s">
        <v>1107</v>
      </c>
      <c r="H436" s="4" t="s">
        <v>1072</v>
      </c>
      <c r="I436" s="4" t="s">
        <v>1072</v>
      </c>
      <c r="J436" s="11"/>
      <c r="K436" s="11"/>
      <c r="L436" s="12"/>
      <c r="M436" s="13"/>
      <c r="N436" s="13"/>
      <c r="O436" s="13"/>
      <c r="P436" s="13"/>
      <c r="Q436" s="13"/>
      <c r="R436" s="13"/>
    </row>
    <row r="437" spans="1:18">
      <c r="A437" s="14"/>
      <c r="B437" s="11" t="s">
        <v>1395</v>
      </c>
      <c r="C437" s="11"/>
      <c r="D437" s="11"/>
      <c r="E437" s="11"/>
      <c r="F437" s="11"/>
      <c r="G437" s="11" t="s">
        <v>1325</v>
      </c>
      <c r="H437" s="4" t="s">
        <v>1148</v>
      </c>
      <c r="I437" s="4" t="s">
        <v>1148</v>
      </c>
      <c r="J437" s="11"/>
      <c r="K437" s="11"/>
      <c r="L437" s="12"/>
      <c r="M437" s="13"/>
      <c r="N437" s="13"/>
      <c r="O437" s="13"/>
      <c r="P437" s="13"/>
      <c r="Q437" s="13"/>
      <c r="R437" s="13"/>
    </row>
    <row r="438" spans="1:18">
      <c r="A438" s="14"/>
      <c r="B438" s="11" t="s">
        <v>1396</v>
      </c>
      <c r="C438" s="11"/>
      <c r="D438" s="11"/>
      <c r="E438" s="11"/>
      <c r="F438" s="11"/>
      <c r="G438" s="11" t="s">
        <v>1072</v>
      </c>
      <c r="H438" s="4" t="s">
        <v>1072</v>
      </c>
      <c r="I438" s="4" t="s">
        <v>1072</v>
      </c>
      <c r="J438" s="11"/>
      <c r="K438" s="11"/>
      <c r="L438" s="12"/>
      <c r="M438" s="13"/>
      <c r="N438" s="13"/>
      <c r="O438" s="13"/>
      <c r="P438" s="13"/>
      <c r="Q438" s="13"/>
      <c r="R438" s="13"/>
    </row>
    <row r="439" spans="1:18">
      <c r="A439" s="14"/>
      <c r="B439" s="11" t="s">
        <v>1397</v>
      </c>
      <c r="C439" s="11"/>
      <c r="D439" s="11"/>
      <c r="E439" s="11"/>
      <c r="F439" s="11"/>
      <c r="G439" s="11" t="s">
        <v>1072</v>
      </c>
      <c r="H439" s="4" t="s">
        <v>1072</v>
      </c>
      <c r="I439" s="4" t="s">
        <v>1072</v>
      </c>
      <c r="J439" s="11"/>
      <c r="K439" s="11"/>
      <c r="L439" s="12"/>
      <c r="M439" s="13"/>
      <c r="N439" s="13"/>
      <c r="O439" s="13"/>
      <c r="P439" s="13"/>
      <c r="Q439" s="13"/>
      <c r="R439" s="13"/>
    </row>
    <row r="440" spans="1:18">
      <c r="A440" s="14"/>
      <c r="B440" s="11" t="s">
        <v>1398</v>
      </c>
      <c r="C440" s="11"/>
      <c r="D440" s="11"/>
      <c r="E440" s="11"/>
      <c r="F440" s="11"/>
      <c r="G440" s="11" t="s">
        <v>1382</v>
      </c>
      <c r="H440" s="4" t="s">
        <v>1382</v>
      </c>
      <c r="I440" s="4" t="s">
        <v>1382</v>
      </c>
      <c r="J440" s="11"/>
      <c r="K440" s="11"/>
      <c r="L440" s="12"/>
      <c r="M440" s="13"/>
      <c r="N440" s="13"/>
      <c r="O440" s="13"/>
      <c r="P440" s="13"/>
      <c r="Q440" s="13"/>
      <c r="R440" s="13"/>
    </row>
    <row r="441" spans="1:18">
      <c r="A441" s="14"/>
      <c r="B441" s="11" t="s">
        <v>1399</v>
      </c>
      <c r="C441" s="11"/>
      <c r="D441" s="11"/>
      <c r="E441" s="11"/>
      <c r="F441" s="11"/>
      <c r="G441" s="11" t="s">
        <v>809</v>
      </c>
      <c r="H441" s="4" t="s">
        <v>809</v>
      </c>
      <c r="I441" s="4" t="s">
        <v>809</v>
      </c>
      <c r="J441" s="11"/>
      <c r="K441" s="11"/>
      <c r="L441" s="12"/>
      <c r="M441" s="13"/>
      <c r="N441" s="13"/>
      <c r="O441" s="13"/>
      <c r="P441" s="13"/>
      <c r="Q441" s="13"/>
      <c r="R441" s="13"/>
    </row>
    <row r="442" spans="1:18">
      <c r="A442" s="14"/>
      <c r="B442" s="11" t="s">
        <v>1400</v>
      </c>
      <c r="C442" s="11"/>
      <c r="D442" s="11"/>
      <c r="E442" s="11"/>
      <c r="F442" s="11"/>
      <c r="G442" s="11" t="s">
        <v>742</v>
      </c>
      <c r="H442" s="4" t="s">
        <v>742</v>
      </c>
      <c r="I442" s="4" t="s">
        <v>742</v>
      </c>
      <c r="J442" s="11"/>
      <c r="K442" s="11"/>
      <c r="L442" s="12"/>
      <c r="M442" s="13"/>
      <c r="N442" s="13"/>
      <c r="O442" s="13"/>
      <c r="P442" s="13"/>
      <c r="Q442" s="13"/>
      <c r="R442" s="13"/>
    </row>
    <row r="443" spans="1:18">
      <c r="A443" s="14"/>
      <c r="B443" s="11" t="s">
        <v>1401</v>
      </c>
      <c r="C443" s="11"/>
      <c r="D443" s="11"/>
      <c r="E443" s="11"/>
      <c r="F443" s="11"/>
      <c r="G443" s="11" t="s">
        <v>882</v>
      </c>
      <c r="H443" s="4" t="s">
        <v>882</v>
      </c>
      <c r="I443" s="4" t="s">
        <v>882</v>
      </c>
      <c r="J443" s="11"/>
      <c r="K443" s="11"/>
      <c r="L443" s="12"/>
      <c r="M443" s="13"/>
      <c r="N443" s="13"/>
      <c r="O443" s="13"/>
      <c r="P443" s="13"/>
      <c r="Q443" s="13"/>
      <c r="R443" s="13"/>
    </row>
    <row r="444" spans="1:18">
      <c r="A444" s="14"/>
      <c r="B444" s="11" t="s">
        <v>1402</v>
      </c>
      <c r="C444" s="11"/>
      <c r="D444" s="11"/>
      <c r="E444" s="11"/>
      <c r="F444" s="11"/>
      <c r="G444" s="11" t="s">
        <v>735</v>
      </c>
      <c r="H444" s="4" t="s">
        <v>735</v>
      </c>
      <c r="I444" s="4" t="s">
        <v>735</v>
      </c>
      <c r="J444" s="11"/>
      <c r="K444" s="11"/>
      <c r="L444" s="12"/>
      <c r="M444" s="13"/>
      <c r="N444" s="13"/>
      <c r="O444" s="13"/>
      <c r="P444" s="13"/>
      <c r="Q444" s="13"/>
      <c r="R444" s="13"/>
    </row>
    <row r="445" spans="1:18">
      <c r="A445" s="14"/>
      <c r="B445" s="11" t="s">
        <v>1403</v>
      </c>
      <c r="C445" s="11"/>
      <c r="D445" s="11"/>
      <c r="E445" s="11"/>
      <c r="F445" s="11"/>
      <c r="G445" s="11" t="s">
        <v>737</v>
      </c>
      <c r="H445" s="4" t="s">
        <v>737</v>
      </c>
      <c r="I445" s="4" t="s">
        <v>737</v>
      </c>
      <c r="J445" s="11"/>
      <c r="K445" s="11"/>
      <c r="L445" s="12"/>
      <c r="M445" s="13"/>
      <c r="N445" s="13"/>
      <c r="O445" s="13"/>
      <c r="P445" s="13"/>
      <c r="Q445" s="13"/>
      <c r="R445" s="13"/>
    </row>
    <row r="446" spans="1:18">
      <c r="A446" s="14"/>
      <c r="B446" s="11" t="s">
        <v>1404</v>
      </c>
      <c r="C446" s="11"/>
      <c r="D446" s="11"/>
      <c r="E446" s="11"/>
      <c r="F446" s="11"/>
      <c r="G446" s="11" t="s">
        <v>745</v>
      </c>
      <c r="H446" s="4" t="s">
        <v>745</v>
      </c>
      <c r="I446" s="4" t="s">
        <v>745</v>
      </c>
      <c r="J446" s="11"/>
      <c r="K446" s="11"/>
      <c r="L446" s="12"/>
      <c r="M446" s="13"/>
      <c r="N446" s="13"/>
      <c r="O446" s="13"/>
      <c r="P446" s="13"/>
      <c r="Q446" s="13"/>
      <c r="R446" s="13"/>
    </row>
    <row r="447" spans="1:18">
      <c r="A447" s="14"/>
      <c r="B447" s="11" t="s">
        <v>1405</v>
      </c>
      <c r="C447" s="11"/>
      <c r="D447" s="11"/>
      <c r="E447" s="11"/>
      <c r="F447" s="11"/>
      <c r="G447" s="11" t="s">
        <v>991</v>
      </c>
      <c r="H447" s="4" t="s">
        <v>991</v>
      </c>
      <c r="I447" s="4" t="s">
        <v>991</v>
      </c>
      <c r="J447" s="11"/>
      <c r="K447" s="11"/>
      <c r="L447" s="12"/>
      <c r="M447" s="13"/>
      <c r="N447" s="13"/>
      <c r="O447" s="13"/>
      <c r="P447" s="13"/>
      <c r="Q447" s="13"/>
      <c r="R447" s="13"/>
    </row>
    <row r="448" spans="1:18">
      <c r="A448" s="14"/>
      <c r="B448" s="11" t="s">
        <v>1406</v>
      </c>
      <c r="C448" s="11"/>
      <c r="D448" s="11"/>
      <c r="E448" s="11"/>
      <c r="F448" s="11"/>
      <c r="G448" s="11" t="s">
        <v>741</v>
      </c>
      <c r="H448" s="4" t="s">
        <v>741</v>
      </c>
      <c r="I448" s="4" t="s">
        <v>741</v>
      </c>
      <c r="J448" s="11"/>
      <c r="K448" s="11"/>
      <c r="L448" s="12"/>
      <c r="M448" s="13"/>
      <c r="N448" s="13"/>
      <c r="O448" s="13"/>
      <c r="P448" s="13"/>
      <c r="Q448" s="13"/>
      <c r="R448" s="13"/>
    </row>
    <row r="449" spans="1:18">
      <c r="A449" s="14"/>
      <c r="B449" s="11" t="s">
        <v>1407</v>
      </c>
      <c r="C449" s="11"/>
      <c r="D449" s="11"/>
      <c r="E449" s="11"/>
      <c r="F449" s="11"/>
      <c r="G449" s="11" t="s">
        <v>1172</v>
      </c>
      <c r="H449" s="4" t="s">
        <v>1172</v>
      </c>
      <c r="I449" s="4" t="s">
        <v>1172</v>
      </c>
      <c r="J449" s="11"/>
      <c r="K449" s="11"/>
      <c r="L449" s="12"/>
      <c r="M449" s="13"/>
      <c r="N449" s="13"/>
      <c r="O449" s="13"/>
      <c r="P449" s="13"/>
      <c r="Q449" s="13"/>
      <c r="R449" s="13"/>
    </row>
    <row r="450" spans="1:18">
      <c r="A450" s="14"/>
      <c r="B450" s="11" t="s">
        <v>1408</v>
      </c>
      <c r="C450" s="11"/>
      <c r="D450" s="11"/>
      <c r="E450" s="11"/>
      <c r="F450" s="11"/>
      <c r="G450" s="11" t="s">
        <v>991</v>
      </c>
      <c r="H450" s="4" t="s">
        <v>991</v>
      </c>
      <c r="I450" s="4" t="s">
        <v>991</v>
      </c>
      <c r="J450" s="11"/>
      <c r="K450" s="11"/>
      <c r="L450" s="12"/>
      <c r="M450" s="13"/>
      <c r="N450" s="13"/>
      <c r="O450" s="13"/>
      <c r="P450" s="13"/>
      <c r="Q450" s="13"/>
      <c r="R450" s="13"/>
    </row>
    <row r="451" spans="1:18">
      <c r="A451" s="14"/>
      <c r="B451" s="11" t="s">
        <v>1409</v>
      </c>
      <c r="C451" s="11"/>
      <c r="D451" s="11"/>
      <c r="E451" s="11"/>
      <c r="F451" s="11"/>
      <c r="G451" s="11" t="s">
        <v>741</v>
      </c>
      <c r="H451" s="4" t="s">
        <v>741</v>
      </c>
      <c r="I451" s="4" t="s">
        <v>741</v>
      </c>
      <c r="J451" s="11"/>
      <c r="K451" s="11"/>
      <c r="L451" s="12"/>
      <c r="M451" s="13"/>
      <c r="N451" s="13"/>
      <c r="O451" s="13"/>
      <c r="P451" s="13"/>
      <c r="Q451" s="13"/>
      <c r="R451" s="13"/>
    </row>
    <row r="452" spans="1:18">
      <c r="A452" s="14"/>
      <c r="B452" s="11" t="s">
        <v>1410</v>
      </c>
      <c r="C452" s="11"/>
      <c r="D452" s="11"/>
      <c r="E452" s="11"/>
      <c r="F452" s="11"/>
      <c r="G452" s="11" t="s">
        <v>746</v>
      </c>
      <c r="H452" s="4" t="s">
        <v>746</v>
      </c>
      <c r="I452" s="4" t="s">
        <v>746</v>
      </c>
      <c r="J452" s="11"/>
      <c r="K452" s="11"/>
      <c r="L452" s="12"/>
      <c r="M452" s="13"/>
      <c r="N452" s="13"/>
      <c r="O452" s="13"/>
      <c r="P452" s="13"/>
      <c r="Q452" s="13"/>
      <c r="R452" s="13"/>
    </row>
    <row r="453" spans="1:18">
      <c r="A453" s="14"/>
      <c r="B453" s="11" t="s">
        <v>1411</v>
      </c>
      <c r="C453" s="11"/>
      <c r="D453" s="11"/>
      <c r="E453" s="11"/>
      <c r="F453" s="11"/>
      <c r="G453" s="11" t="s">
        <v>1194</v>
      </c>
      <c r="H453" s="4" t="s">
        <v>1194</v>
      </c>
      <c r="I453" s="4" t="s">
        <v>1194</v>
      </c>
      <c r="J453" s="11"/>
      <c r="K453" s="11"/>
      <c r="L453" s="12"/>
      <c r="M453" s="13"/>
      <c r="N453" s="13"/>
      <c r="O453" s="13"/>
      <c r="P453" s="13"/>
      <c r="Q453" s="13"/>
      <c r="R453" s="13"/>
    </row>
    <row r="454" spans="1:18">
      <c r="A454" s="14"/>
      <c r="B454" s="11" t="s">
        <v>1412</v>
      </c>
      <c r="C454" s="11"/>
      <c r="D454" s="11"/>
      <c r="E454" s="11"/>
      <c r="F454" s="11"/>
      <c r="G454" s="11" t="s">
        <v>1194</v>
      </c>
      <c r="H454" s="4" t="s">
        <v>1194</v>
      </c>
      <c r="I454" s="4" t="s">
        <v>1194</v>
      </c>
      <c r="J454" s="11"/>
      <c r="K454" s="11"/>
      <c r="L454" s="12"/>
      <c r="M454" s="13"/>
      <c r="N454" s="13"/>
      <c r="O454" s="13"/>
      <c r="P454" s="13"/>
      <c r="Q454" s="13"/>
      <c r="R454" s="13"/>
    </row>
    <row r="455" spans="1:18">
      <c r="A455" s="14"/>
      <c r="B455" s="11" t="s">
        <v>1413</v>
      </c>
      <c r="C455" s="11"/>
      <c r="D455" s="11"/>
      <c r="E455" s="11"/>
      <c r="F455" s="11"/>
      <c r="G455" s="11" t="s">
        <v>1107</v>
      </c>
      <c r="H455" s="4" t="s">
        <v>1107</v>
      </c>
      <c r="I455" s="4" t="s">
        <v>1107</v>
      </c>
      <c r="J455" s="11"/>
      <c r="K455" s="11"/>
      <c r="L455" s="12"/>
      <c r="M455" s="13"/>
      <c r="N455" s="13"/>
      <c r="O455" s="13"/>
      <c r="P455" s="13"/>
      <c r="Q455" s="13"/>
      <c r="R455" s="13"/>
    </row>
    <row r="456" spans="1:18">
      <c r="A456" s="14"/>
      <c r="B456" s="11" t="s">
        <v>1414</v>
      </c>
      <c r="C456" s="11"/>
      <c r="D456" s="11"/>
      <c r="E456" s="11"/>
      <c r="F456" s="11"/>
      <c r="G456" s="11" t="s">
        <v>1107</v>
      </c>
      <c r="H456" s="4" t="s">
        <v>1107</v>
      </c>
      <c r="I456" s="4" t="s">
        <v>1107</v>
      </c>
      <c r="J456" s="11"/>
      <c r="K456" s="11"/>
      <c r="L456" s="12"/>
      <c r="M456" s="13"/>
      <c r="N456" s="13"/>
      <c r="O456" s="13"/>
      <c r="P456" s="13"/>
      <c r="Q456" s="13"/>
      <c r="R456" s="13"/>
    </row>
    <row r="457" spans="1:18">
      <c r="A457" s="14"/>
      <c r="B457" s="11" t="s">
        <v>1415</v>
      </c>
      <c r="C457" s="11"/>
      <c r="D457" s="11"/>
      <c r="E457" s="11"/>
      <c r="F457" s="11"/>
      <c r="G457" s="11" t="s">
        <v>1416</v>
      </c>
      <c r="H457" s="4" t="s">
        <v>1417</v>
      </c>
      <c r="I457" s="4" t="s">
        <v>1417</v>
      </c>
      <c r="J457" s="11"/>
      <c r="K457" s="11"/>
      <c r="L457" s="12"/>
      <c r="M457" s="13"/>
      <c r="N457" s="13"/>
      <c r="O457" s="13"/>
      <c r="P457" s="13"/>
      <c r="Q457" s="13"/>
      <c r="R457" s="13"/>
    </row>
    <row r="458" spans="1:18">
      <c r="A458" s="14"/>
      <c r="B458" s="11" t="s">
        <v>1418</v>
      </c>
      <c r="C458" s="11"/>
      <c r="D458" s="11"/>
      <c r="E458" s="11"/>
      <c r="F458" s="11"/>
      <c r="G458" s="11" t="s">
        <v>1322</v>
      </c>
      <c r="H458" s="4" t="s">
        <v>1322</v>
      </c>
      <c r="I458" s="4" t="s">
        <v>1322</v>
      </c>
      <c r="J458" s="11"/>
      <c r="K458" s="11"/>
      <c r="L458" s="12"/>
      <c r="M458" s="13"/>
      <c r="N458" s="13"/>
      <c r="O458" s="13"/>
      <c r="P458" s="13"/>
      <c r="Q458" s="13"/>
      <c r="R458" s="13"/>
    </row>
    <row r="459" spans="1:18">
      <c r="A459" s="14"/>
      <c r="B459" s="11" t="s">
        <v>1419</v>
      </c>
      <c r="C459" s="11"/>
      <c r="D459" s="11"/>
      <c r="E459" s="11"/>
      <c r="F459" s="11"/>
      <c r="G459" s="11" t="s">
        <v>1322</v>
      </c>
      <c r="H459" s="4" t="s">
        <v>1322</v>
      </c>
      <c r="I459" s="4" t="s">
        <v>1322</v>
      </c>
      <c r="J459" s="11"/>
      <c r="K459" s="11"/>
      <c r="L459" s="12"/>
      <c r="M459" s="13"/>
      <c r="N459" s="13"/>
      <c r="O459" s="13"/>
      <c r="P459" s="13"/>
      <c r="Q459" s="13"/>
      <c r="R459" s="13"/>
    </row>
    <row r="460" spans="1:18">
      <c r="A460" s="14"/>
      <c r="B460" s="11" t="s">
        <v>1420</v>
      </c>
      <c r="C460" s="11"/>
      <c r="D460" s="11"/>
      <c r="E460" s="11"/>
      <c r="F460" s="11"/>
      <c r="G460" s="11" t="s">
        <v>1175</v>
      </c>
      <c r="H460" s="4" t="s">
        <v>1175</v>
      </c>
      <c r="I460" s="4" t="s">
        <v>1175</v>
      </c>
      <c r="J460" s="11"/>
      <c r="K460" s="11"/>
      <c r="L460" s="12"/>
      <c r="M460" s="13"/>
      <c r="N460" s="13"/>
      <c r="O460" s="13"/>
      <c r="P460" s="13"/>
      <c r="Q460" s="13"/>
      <c r="R460" s="13"/>
    </row>
    <row r="461" spans="1:18">
      <c r="A461" s="14"/>
      <c r="B461" s="11" t="s">
        <v>1421</v>
      </c>
      <c r="C461" s="11"/>
      <c r="D461" s="11"/>
      <c r="E461" s="11"/>
      <c r="F461" s="11"/>
      <c r="G461" s="11" t="s">
        <v>1218</v>
      </c>
      <c r="H461" s="4" t="s">
        <v>1422</v>
      </c>
      <c r="I461" s="4" t="s">
        <v>1422</v>
      </c>
      <c r="J461" s="11"/>
      <c r="K461" s="11"/>
      <c r="L461" s="12"/>
      <c r="M461" s="13"/>
      <c r="N461" s="13"/>
      <c r="O461" s="13"/>
      <c r="P461" s="13"/>
      <c r="Q461" s="13"/>
      <c r="R461" s="13"/>
    </row>
    <row r="462" spans="1:18">
      <c r="A462" s="14"/>
      <c r="B462" s="11" t="s">
        <v>1423</v>
      </c>
      <c r="C462" s="11"/>
      <c r="D462" s="11"/>
      <c r="E462" s="11"/>
      <c r="F462" s="11"/>
      <c r="G462" s="11" t="s">
        <v>1218</v>
      </c>
      <c r="H462" s="4" t="s">
        <v>1422</v>
      </c>
      <c r="I462" s="4" t="s">
        <v>1422</v>
      </c>
      <c r="J462" s="11"/>
      <c r="K462" s="11"/>
      <c r="L462" s="12"/>
      <c r="M462" s="13"/>
      <c r="N462" s="13"/>
      <c r="O462" s="13"/>
      <c r="P462" s="13"/>
      <c r="Q462" s="13"/>
      <c r="R462" s="13"/>
    </row>
    <row r="463" spans="1:18">
      <c r="A463" s="14"/>
      <c r="B463" s="11" t="s">
        <v>1424</v>
      </c>
      <c r="C463" s="11"/>
      <c r="D463" s="11"/>
      <c r="E463" s="11"/>
      <c r="F463" s="11"/>
      <c r="G463" s="11" t="s">
        <v>1425</v>
      </c>
      <c r="H463" s="4" t="s">
        <v>1345</v>
      </c>
      <c r="I463" s="4" t="s">
        <v>1345</v>
      </c>
      <c r="J463" s="11"/>
      <c r="K463" s="11"/>
      <c r="L463" s="12"/>
      <c r="M463" s="13"/>
      <c r="N463" s="13"/>
      <c r="O463" s="13"/>
      <c r="P463" s="13"/>
      <c r="Q463" s="13"/>
      <c r="R463" s="13"/>
    </row>
    <row r="464" spans="1:18">
      <c r="A464" s="14"/>
      <c r="B464" s="11" t="s">
        <v>1426</v>
      </c>
      <c r="C464" s="11"/>
      <c r="D464" s="11"/>
      <c r="E464" s="11"/>
      <c r="F464" s="11"/>
      <c r="G464" s="11" t="s">
        <v>835</v>
      </c>
      <c r="H464" s="4" t="s">
        <v>835</v>
      </c>
      <c r="I464" s="4" t="s">
        <v>835</v>
      </c>
      <c r="J464" s="11"/>
      <c r="K464" s="11"/>
      <c r="L464" s="12"/>
      <c r="M464" s="13"/>
      <c r="N464" s="13"/>
      <c r="O464" s="13"/>
      <c r="P464" s="13"/>
      <c r="Q464" s="13"/>
      <c r="R464" s="13"/>
    </row>
    <row r="465" spans="1:18">
      <c r="A465" s="14"/>
      <c r="B465" s="11" t="s">
        <v>1427</v>
      </c>
      <c r="C465" s="11"/>
      <c r="D465" s="11"/>
      <c r="E465" s="11"/>
      <c r="F465" s="11"/>
      <c r="G465" s="11" t="s">
        <v>846</v>
      </c>
      <c r="H465" s="4" t="s">
        <v>846</v>
      </c>
      <c r="I465" s="4" t="s">
        <v>846</v>
      </c>
      <c r="J465" s="11"/>
      <c r="K465" s="11"/>
      <c r="L465" s="12"/>
      <c r="M465" s="13"/>
      <c r="N465" s="13"/>
      <c r="O465" s="13"/>
      <c r="P465" s="13"/>
      <c r="Q465" s="13"/>
      <c r="R465" s="13"/>
    </row>
    <row r="466" spans="1:18">
      <c r="A466" s="14"/>
      <c r="B466" s="11" t="s">
        <v>1428</v>
      </c>
      <c r="C466" s="11"/>
      <c r="D466" s="11"/>
      <c r="E466" s="11"/>
      <c r="F466" s="11"/>
      <c r="G466" s="11" t="s">
        <v>837</v>
      </c>
      <c r="H466" s="4" t="s">
        <v>837</v>
      </c>
      <c r="I466" s="4" t="s">
        <v>837</v>
      </c>
      <c r="J466" s="11"/>
      <c r="K466" s="11"/>
      <c r="L466" s="12"/>
      <c r="M466" s="13"/>
      <c r="N466" s="13"/>
      <c r="O466" s="13"/>
      <c r="P466" s="13"/>
      <c r="Q466" s="13"/>
      <c r="R466" s="13"/>
    </row>
    <row r="467" spans="1:18">
      <c r="A467" s="14"/>
      <c r="B467" s="11" t="s">
        <v>1429</v>
      </c>
      <c r="C467" s="11"/>
      <c r="D467" s="11"/>
      <c r="E467" s="11"/>
      <c r="F467" s="11"/>
      <c r="G467" s="11" t="s">
        <v>833</v>
      </c>
      <c r="H467" s="4" t="s">
        <v>833</v>
      </c>
      <c r="I467" s="4" t="s">
        <v>833</v>
      </c>
      <c r="J467" s="11"/>
      <c r="K467" s="11"/>
      <c r="L467" s="12"/>
      <c r="M467" s="13"/>
      <c r="N467" s="13"/>
      <c r="O467" s="13"/>
      <c r="P467" s="13"/>
      <c r="Q467" s="13"/>
      <c r="R467" s="13"/>
    </row>
    <row r="468" spans="1:18">
      <c r="A468" s="14"/>
      <c r="B468" s="11" t="s">
        <v>1430</v>
      </c>
      <c r="C468" s="11"/>
      <c r="D468" s="11"/>
      <c r="E468" s="11"/>
      <c r="F468" s="11"/>
      <c r="G468" s="11" t="s">
        <v>835</v>
      </c>
      <c r="H468" s="4" t="s">
        <v>835</v>
      </c>
      <c r="I468" s="4" t="s">
        <v>835</v>
      </c>
      <c r="J468" s="11"/>
      <c r="K468" s="11"/>
      <c r="L468" s="12"/>
      <c r="M468" s="13"/>
      <c r="N468" s="13"/>
      <c r="O468" s="13"/>
      <c r="P468" s="13"/>
      <c r="Q468" s="13"/>
      <c r="R468" s="13"/>
    </row>
    <row r="469" spans="1:18">
      <c r="A469" s="14"/>
      <c r="B469" s="11" t="s">
        <v>1431</v>
      </c>
      <c r="C469" s="11"/>
      <c r="D469" s="11"/>
      <c r="E469" s="11"/>
      <c r="F469" s="11"/>
      <c r="G469" s="11" t="s">
        <v>1432</v>
      </c>
      <c r="H469" s="4" t="s">
        <v>1432</v>
      </c>
      <c r="I469" s="4" t="s">
        <v>1432</v>
      </c>
      <c r="J469" s="11"/>
      <c r="K469" s="11"/>
      <c r="L469" s="12"/>
      <c r="M469" s="13"/>
      <c r="N469" s="13"/>
      <c r="O469" s="13"/>
      <c r="P469" s="13"/>
      <c r="Q469" s="13"/>
      <c r="R469" s="13"/>
    </row>
    <row r="470" spans="1:18">
      <c r="A470" s="14"/>
      <c r="B470" s="11" t="s">
        <v>1433</v>
      </c>
      <c r="C470" s="11"/>
      <c r="D470" s="11"/>
      <c r="E470" s="11"/>
      <c r="F470" s="11"/>
      <c r="G470" s="11" t="s">
        <v>1189</v>
      </c>
      <c r="H470" s="4" t="s">
        <v>1189</v>
      </c>
      <c r="I470" s="4" t="s">
        <v>1189</v>
      </c>
      <c r="J470" s="11"/>
      <c r="K470" s="11"/>
      <c r="L470" s="12"/>
      <c r="M470" s="13"/>
      <c r="N470" s="13"/>
      <c r="O470" s="13"/>
      <c r="P470" s="13"/>
      <c r="Q470" s="13"/>
      <c r="R470" s="13"/>
    </row>
    <row r="471" spans="1:18">
      <c r="A471" s="14"/>
      <c r="B471" s="11" t="s">
        <v>1434</v>
      </c>
      <c r="C471" s="11"/>
      <c r="D471" s="11"/>
      <c r="E471" s="11"/>
      <c r="F471" s="11"/>
      <c r="G471" s="11" t="s">
        <v>1189</v>
      </c>
      <c r="H471" s="4" t="s">
        <v>1189</v>
      </c>
      <c r="I471" s="4" t="s">
        <v>1189</v>
      </c>
      <c r="J471" s="11"/>
      <c r="K471" s="11"/>
      <c r="L471" s="12"/>
      <c r="M471" s="13"/>
      <c r="N471" s="13"/>
      <c r="O471" s="13"/>
      <c r="P471" s="13"/>
      <c r="Q471" s="13"/>
      <c r="R471" s="13"/>
    </row>
    <row r="472" spans="1:18">
      <c r="A472" s="14"/>
      <c r="B472" s="11" t="s">
        <v>1435</v>
      </c>
      <c r="C472" s="11"/>
      <c r="D472" s="11"/>
      <c r="E472" s="11"/>
      <c r="F472" s="11"/>
      <c r="G472" s="11" t="s">
        <v>1390</v>
      </c>
      <c r="H472" s="4" t="s">
        <v>1390</v>
      </c>
      <c r="I472" s="4" t="s">
        <v>1390</v>
      </c>
      <c r="J472" s="11"/>
      <c r="K472" s="11"/>
      <c r="L472" s="12"/>
      <c r="M472" s="13"/>
      <c r="N472" s="13"/>
      <c r="O472" s="13"/>
      <c r="P472" s="13"/>
      <c r="Q472" s="13"/>
      <c r="R472" s="13"/>
    </row>
    <row r="473" spans="1:18">
      <c r="A473" s="14"/>
      <c r="B473" s="11" t="s">
        <v>1436</v>
      </c>
      <c r="C473" s="11"/>
      <c r="D473" s="11"/>
      <c r="E473" s="11"/>
      <c r="F473" s="11"/>
      <c r="G473" s="11" t="s">
        <v>1437</v>
      </c>
      <c r="H473" s="4" t="s">
        <v>1437</v>
      </c>
      <c r="I473" s="4" t="s">
        <v>1437</v>
      </c>
      <c r="J473" s="11"/>
      <c r="K473" s="11"/>
      <c r="L473" s="12"/>
      <c r="M473" s="13"/>
      <c r="N473" s="13"/>
      <c r="O473" s="13"/>
      <c r="P473" s="13"/>
      <c r="Q473" s="13"/>
      <c r="R473" s="13"/>
    </row>
    <row r="474" spans="1:18">
      <c r="A474" s="14" t="s">
        <v>1438</v>
      </c>
      <c r="B474" s="11" t="s">
        <v>1439</v>
      </c>
      <c r="C474" s="11"/>
      <c r="D474" s="11"/>
      <c r="E474" s="11"/>
      <c r="F474" s="11"/>
      <c r="G474" s="11" t="s">
        <v>1353</v>
      </c>
      <c r="H474" s="4" t="s">
        <v>1353</v>
      </c>
      <c r="I474" s="4" t="s">
        <v>1353</v>
      </c>
      <c r="J474" s="11"/>
      <c r="K474" s="11"/>
      <c r="L474" s="12"/>
      <c r="M474" s="13"/>
      <c r="N474" s="13"/>
      <c r="O474" s="13"/>
      <c r="P474" s="13"/>
      <c r="Q474" s="13"/>
      <c r="R474" s="13"/>
    </row>
    <row r="475" spans="1:18">
      <c r="A475" s="14"/>
      <c r="B475" s="11" t="s">
        <v>1440</v>
      </c>
      <c r="C475" s="11"/>
      <c r="D475" s="11"/>
      <c r="E475" s="11"/>
      <c r="F475" s="11"/>
      <c r="G475" s="11" t="s">
        <v>1441</v>
      </c>
      <c r="H475" s="4" t="s">
        <v>1441</v>
      </c>
      <c r="I475" s="4" t="s">
        <v>1441</v>
      </c>
      <c r="J475" s="11"/>
      <c r="K475" s="11"/>
      <c r="L475" s="12"/>
      <c r="M475" s="13"/>
      <c r="N475" s="13"/>
      <c r="O475" s="13"/>
      <c r="P475" s="13"/>
      <c r="Q475" s="13"/>
      <c r="R475" s="13"/>
    </row>
    <row r="476" spans="1:18">
      <c r="A476" s="14"/>
      <c r="B476" s="11" t="s">
        <v>1442</v>
      </c>
      <c r="C476" s="11"/>
      <c r="D476" s="11"/>
      <c r="E476" s="11"/>
      <c r="F476" s="11"/>
      <c r="G476" s="11" t="s">
        <v>954</v>
      </c>
      <c r="H476" s="4" t="s">
        <v>954</v>
      </c>
      <c r="I476" s="4" t="s">
        <v>954</v>
      </c>
      <c r="J476" s="11"/>
      <c r="K476" s="11"/>
      <c r="L476" s="12"/>
      <c r="M476" s="13"/>
      <c r="N476" s="13"/>
      <c r="O476" s="13"/>
      <c r="P476" s="13"/>
      <c r="Q476" s="13"/>
      <c r="R476" s="13"/>
    </row>
    <row r="477" spans="1:18">
      <c r="A477" s="14" t="s">
        <v>1438</v>
      </c>
      <c r="B477" s="11" t="s">
        <v>1443</v>
      </c>
      <c r="C477" s="11"/>
      <c r="D477" s="11"/>
      <c r="E477" s="11"/>
      <c r="F477" s="11"/>
      <c r="G477" s="11" t="s">
        <v>770</v>
      </c>
      <c r="H477" s="4" t="s">
        <v>770</v>
      </c>
      <c r="I477" s="4" t="s">
        <v>770</v>
      </c>
      <c r="J477" s="11"/>
      <c r="K477" s="11"/>
      <c r="L477" s="12"/>
      <c r="M477" s="13"/>
      <c r="N477" s="13"/>
      <c r="O477" s="13"/>
      <c r="P477" s="13"/>
      <c r="Q477" s="13"/>
      <c r="R477" s="13"/>
    </row>
    <row r="478" spans="1:18">
      <c r="A478" s="14"/>
      <c r="B478" s="11" t="s">
        <v>1444</v>
      </c>
      <c r="C478" s="11"/>
      <c r="D478" s="11"/>
      <c r="E478" s="11"/>
      <c r="F478" s="11"/>
      <c r="G478" s="11" t="s">
        <v>991</v>
      </c>
      <c r="H478" s="4" t="s">
        <v>991</v>
      </c>
      <c r="I478" s="4" t="s">
        <v>991</v>
      </c>
      <c r="J478" s="11"/>
      <c r="K478" s="11"/>
      <c r="L478" s="12"/>
      <c r="M478" s="13"/>
      <c r="N478" s="13"/>
      <c r="O478" s="13"/>
      <c r="P478" s="13"/>
      <c r="Q478" s="13"/>
      <c r="R478" s="13"/>
    </row>
    <row r="479" spans="1:18">
      <c r="A479" s="14"/>
      <c r="B479" s="11" t="s">
        <v>1445</v>
      </c>
      <c r="C479" s="11"/>
      <c r="D479" s="11"/>
      <c r="E479" s="11"/>
      <c r="F479" s="11"/>
      <c r="G479" s="11" t="s">
        <v>885</v>
      </c>
      <c r="H479" s="4" t="s">
        <v>885</v>
      </c>
      <c r="I479" s="4" t="s">
        <v>885</v>
      </c>
      <c r="J479" s="11"/>
      <c r="K479" s="11"/>
      <c r="L479" s="12"/>
      <c r="M479" s="13"/>
      <c r="N479" s="13"/>
      <c r="O479" s="13"/>
      <c r="P479" s="13"/>
      <c r="Q479" s="13"/>
      <c r="R479" s="13"/>
    </row>
    <row r="480" spans="1:18">
      <c r="A480" s="14"/>
      <c r="B480" s="11" t="s">
        <v>1446</v>
      </c>
      <c r="C480" s="11"/>
      <c r="D480" s="11"/>
      <c r="E480" s="11"/>
      <c r="F480" s="11"/>
      <c r="G480" s="11" t="s">
        <v>1079</v>
      </c>
      <c r="H480" s="4" t="s">
        <v>1079</v>
      </c>
      <c r="I480" s="4" t="s">
        <v>1079</v>
      </c>
      <c r="J480" s="11"/>
      <c r="K480" s="11"/>
      <c r="L480" s="12"/>
      <c r="M480" s="13"/>
      <c r="N480" s="13"/>
      <c r="O480" s="13"/>
      <c r="P480" s="13"/>
      <c r="Q480" s="13"/>
      <c r="R480" s="13"/>
    </row>
    <row r="481" spans="1:18">
      <c r="A481" s="14"/>
      <c r="B481" s="11" t="s">
        <v>1447</v>
      </c>
      <c r="C481" s="11"/>
      <c r="D481" s="11"/>
      <c r="E481" s="11"/>
      <c r="F481" s="11"/>
      <c r="G481" s="11" t="s">
        <v>1079</v>
      </c>
      <c r="H481" s="4" t="s">
        <v>1079</v>
      </c>
      <c r="I481" s="4" t="s">
        <v>1079</v>
      </c>
      <c r="J481" s="11"/>
      <c r="K481" s="11"/>
      <c r="L481" s="12"/>
      <c r="M481" s="13"/>
      <c r="N481" s="13"/>
      <c r="O481" s="13"/>
      <c r="P481" s="13"/>
      <c r="Q481" s="13"/>
      <c r="R481" s="13"/>
    </row>
    <row r="482" spans="1:18">
      <c r="A482" s="14"/>
      <c r="B482" s="11" t="s">
        <v>1448</v>
      </c>
      <c r="C482" s="11"/>
      <c r="D482" s="11"/>
      <c r="E482" s="11"/>
      <c r="F482" s="11"/>
      <c r="G482" s="11" t="s">
        <v>1449</v>
      </c>
      <c r="H482" s="4" t="s">
        <v>1449</v>
      </c>
      <c r="I482" s="4" t="s">
        <v>1449</v>
      </c>
      <c r="J482" s="11"/>
      <c r="K482" s="11"/>
      <c r="L482" s="12"/>
      <c r="M482" s="13"/>
      <c r="N482" s="13"/>
      <c r="O482" s="13"/>
      <c r="P482" s="13"/>
      <c r="Q482" s="13"/>
      <c r="R482" s="13"/>
    </row>
    <row r="483" spans="1:18">
      <c r="A483" s="14"/>
      <c r="B483" s="11" t="s">
        <v>1450</v>
      </c>
      <c r="C483" s="11"/>
      <c r="D483" s="11"/>
      <c r="E483" s="11"/>
      <c r="F483" s="11"/>
      <c r="G483" s="11" t="s">
        <v>929</v>
      </c>
      <c r="H483" s="4" t="s">
        <v>929</v>
      </c>
      <c r="I483" s="4" t="s">
        <v>929</v>
      </c>
      <c r="J483" s="11"/>
      <c r="K483" s="11"/>
      <c r="L483" s="12"/>
      <c r="M483" s="13"/>
      <c r="N483" s="13"/>
      <c r="O483" s="13"/>
      <c r="P483" s="13"/>
      <c r="Q483" s="13"/>
      <c r="R483" s="13"/>
    </row>
    <row r="484" spans="1:18">
      <c r="A484" s="14"/>
      <c r="B484" s="11" t="s">
        <v>1451</v>
      </c>
      <c r="C484" s="11"/>
      <c r="D484" s="11"/>
      <c r="E484" s="11"/>
      <c r="F484" s="11"/>
      <c r="G484" s="11" t="s">
        <v>929</v>
      </c>
      <c r="H484" s="4" t="s">
        <v>929</v>
      </c>
      <c r="I484" s="4" t="s">
        <v>929</v>
      </c>
      <c r="J484" s="11"/>
      <c r="K484" s="11"/>
      <c r="L484" s="12"/>
      <c r="M484" s="13"/>
      <c r="N484" s="13"/>
      <c r="O484" s="13"/>
      <c r="P484" s="13"/>
      <c r="Q484" s="13"/>
      <c r="R484" s="13"/>
    </row>
    <row r="485" spans="1:18">
      <c r="A485" s="14"/>
      <c r="B485" s="11" t="s">
        <v>1452</v>
      </c>
      <c r="C485" s="11"/>
      <c r="D485" s="11"/>
      <c r="E485" s="11"/>
      <c r="F485" s="11"/>
      <c r="G485" s="11" t="s">
        <v>1322</v>
      </c>
      <c r="H485" s="4" t="s">
        <v>1422</v>
      </c>
      <c r="I485" s="4" t="s">
        <v>1422</v>
      </c>
      <c r="J485" s="11"/>
      <c r="K485" s="11"/>
      <c r="L485" s="12"/>
      <c r="M485" s="13"/>
      <c r="N485" s="13"/>
      <c r="O485" s="13"/>
      <c r="P485" s="13"/>
      <c r="Q485" s="13"/>
      <c r="R485" s="13"/>
    </row>
    <row r="486" spans="1:18">
      <c r="A486" s="14"/>
      <c r="B486" s="11" t="s">
        <v>1453</v>
      </c>
      <c r="C486" s="11"/>
      <c r="D486" s="11"/>
      <c r="E486" s="11"/>
      <c r="F486" s="11"/>
      <c r="G486" s="11" t="s">
        <v>1275</v>
      </c>
      <c r="H486" s="4" t="s">
        <v>1275</v>
      </c>
      <c r="I486" s="4" t="s">
        <v>1275</v>
      </c>
      <c r="J486" s="11"/>
      <c r="K486" s="11"/>
      <c r="L486" s="12"/>
      <c r="M486" s="13"/>
      <c r="N486" s="13"/>
      <c r="O486" s="13"/>
      <c r="P486" s="13"/>
      <c r="Q486" s="13"/>
      <c r="R486" s="13"/>
    </row>
    <row r="487" spans="1:18">
      <c r="A487" s="14"/>
      <c r="B487" s="11" t="s">
        <v>1454</v>
      </c>
      <c r="C487" s="11"/>
      <c r="D487" s="11"/>
      <c r="E487" s="11"/>
      <c r="F487" s="11"/>
      <c r="G487" s="11" t="s">
        <v>882</v>
      </c>
      <c r="H487" s="4" t="s">
        <v>882</v>
      </c>
      <c r="I487" s="4" t="s">
        <v>882</v>
      </c>
      <c r="J487" s="11"/>
      <c r="K487" s="11"/>
      <c r="L487" s="12"/>
      <c r="M487" s="13"/>
      <c r="N487" s="13"/>
      <c r="O487" s="13"/>
      <c r="P487" s="13"/>
      <c r="Q487" s="13"/>
      <c r="R487" s="13"/>
    </row>
    <row r="488" spans="1:18">
      <c r="A488" s="14"/>
      <c r="B488" s="11" t="s">
        <v>1455</v>
      </c>
      <c r="C488" s="11"/>
      <c r="D488" s="11"/>
      <c r="E488" s="11"/>
      <c r="F488" s="11"/>
      <c r="G488" s="11" t="s">
        <v>1456</v>
      </c>
      <c r="H488" s="4" t="s">
        <v>1456</v>
      </c>
      <c r="I488" s="4" t="s">
        <v>1456</v>
      </c>
      <c r="J488" s="11"/>
      <c r="K488" s="11"/>
      <c r="L488" s="12"/>
      <c r="M488" s="13"/>
      <c r="N488" s="13"/>
      <c r="O488" s="13"/>
      <c r="P488" s="13"/>
      <c r="Q488" s="13"/>
      <c r="R488" s="13"/>
    </row>
    <row r="489" spans="1:18">
      <c r="A489" s="14"/>
      <c r="B489" s="11" t="s">
        <v>1457</v>
      </c>
      <c r="C489" s="11"/>
      <c r="D489" s="11"/>
      <c r="E489" s="11"/>
      <c r="F489" s="11"/>
      <c r="G489" s="11" t="s">
        <v>748</v>
      </c>
      <c r="H489" s="4" t="s">
        <v>748</v>
      </c>
      <c r="I489" s="4" t="s">
        <v>748</v>
      </c>
      <c r="J489" s="11"/>
      <c r="K489" s="11"/>
      <c r="L489" s="12"/>
      <c r="M489" s="13"/>
      <c r="N489" s="13"/>
      <c r="O489" s="13"/>
      <c r="P489" s="13"/>
      <c r="Q489" s="13"/>
      <c r="R489" s="13"/>
    </row>
    <row r="490" spans="1:18">
      <c r="A490" s="14"/>
      <c r="B490" s="11" t="s">
        <v>1458</v>
      </c>
      <c r="C490" s="11"/>
      <c r="D490" s="11"/>
      <c r="E490" s="11"/>
      <c r="F490" s="11"/>
      <c r="G490" s="11" t="s">
        <v>748</v>
      </c>
      <c r="H490" s="4" t="s">
        <v>748</v>
      </c>
      <c r="I490" s="4" t="s">
        <v>748</v>
      </c>
      <c r="J490" s="11"/>
      <c r="K490" s="11"/>
      <c r="L490" s="12"/>
      <c r="M490" s="13"/>
      <c r="N490" s="13"/>
      <c r="O490" s="13"/>
      <c r="P490" s="13"/>
      <c r="Q490" s="13"/>
      <c r="R490" s="13"/>
    </row>
    <row r="491" spans="1:18">
      <c r="A491" s="14"/>
      <c r="B491" s="11" t="s">
        <v>1459</v>
      </c>
      <c r="C491" s="11"/>
      <c r="D491" s="11"/>
      <c r="E491" s="11"/>
      <c r="F491" s="11"/>
      <c r="G491" s="11" t="s">
        <v>997</v>
      </c>
      <c r="H491" s="4" t="s">
        <v>997</v>
      </c>
      <c r="I491" s="4" t="s">
        <v>997</v>
      </c>
      <c r="J491" s="11"/>
      <c r="K491" s="11"/>
      <c r="L491" s="12"/>
      <c r="M491" s="13"/>
      <c r="N491" s="13"/>
      <c r="O491" s="13"/>
      <c r="P491" s="13"/>
      <c r="Q491" s="13"/>
      <c r="R491" s="13"/>
    </row>
    <row r="492" spans="1:18">
      <c r="A492" s="14"/>
      <c r="B492" s="11" t="s">
        <v>1460</v>
      </c>
      <c r="C492" s="11"/>
      <c r="D492" s="11"/>
      <c r="E492" s="11"/>
      <c r="F492" s="11"/>
      <c r="G492" s="11" t="s">
        <v>794</v>
      </c>
      <c r="H492" s="4" t="s">
        <v>794</v>
      </c>
      <c r="I492" s="4" t="s">
        <v>794</v>
      </c>
      <c r="J492" s="11"/>
      <c r="K492" s="11"/>
      <c r="L492" s="12"/>
      <c r="M492" s="13"/>
      <c r="N492" s="13"/>
      <c r="O492" s="13"/>
      <c r="P492" s="13"/>
      <c r="Q492" s="13"/>
      <c r="R492" s="13"/>
    </row>
    <row r="493" spans="1:18">
      <c r="A493" s="14"/>
      <c r="B493" s="11" t="s">
        <v>1461</v>
      </c>
      <c r="C493" s="11"/>
      <c r="D493" s="11"/>
      <c r="E493" s="11"/>
      <c r="F493" s="11"/>
      <c r="G493" s="11" t="s">
        <v>796</v>
      </c>
      <c r="H493" s="4" t="s">
        <v>796</v>
      </c>
      <c r="I493" s="4" t="s">
        <v>796</v>
      </c>
      <c r="J493" s="11"/>
      <c r="K493" s="11"/>
      <c r="L493" s="12"/>
      <c r="M493" s="13"/>
      <c r="N493" s="13"/>
      <c r="O493" s="13"/>
      <c r="P493" s="13"/>
      <c r="Q493" s="13"/>
      <c r="R493" s="13"/>
    </row>
    <row r="494" spans="1:18">
      <c r="A494" s="14"/>
      <c r="B494" s="11" t="s">
        <v>1462</v>
      </c>
      <c r="C494" s="11"/>
      <c r="D494" s="11"/>
      <c r="E494" s="11"/>
      <c r="F494" s="11"/>
      <c r="G494" s="11" t="s">
        <v>759</v>
      </c>
      <c r="H494" s="4" t="s">
        <v>759</v>
      </c>
      <c r="I494" s="4" t="s">
        <v>759</v>
      </c>
      <c r="J494" s="11"/>
      <c r="K494" s="11"/>
      <c r="L494" s="12"/>
      <c r="M494" s="13"/>
      <c r="N494" s="13"/>
      <c r="O494" s="13"/>
      <c r="P494" s="13"/>
      <c r="Q494" s="13"/>
      <c r="R494" s="13"/>
    </row>
    <row r="495" spans="1:18">
      <c r="A495" s="14"/>
      <c r="B495" s="11" t="s">
        <v>1463</v>
      </c>
      <c r="C495" s="11"/>
      <c r="D495" s="11"/>
      <c r="E495" s="11"/>
      <c r="F495" s="11"/>
      <c r="G495" s="11" t="s">
        <v>1464</v>
      </c>
      <c r="H495" s="4" t="s">
        <v>1464</v>
      </c>
      <c r="I495" s="4" t="s">
        <v>1464</v>
      </c>
      <c r="J495" s="11"/>
      <c r="K495" s="11"/>
      <c r="L495" s="12"/>
      <c r="M495" s="13"/>
      <c r="N495" s="13"/>
      <c r="O495" s="13"/>
      <c r="P495" s="13"/>
      <c r="Q495" s="13"/>
      <c r="R495" s="13"/>
    </row>
    <row r="496" spans="1:18">
      <c r="A496" s="14"/>
      <c r="B496" s="11" t="s">
        <v>1465</v>
      </c>
      <c r="C496" s="11"/>
      <c r="D496" s="11"/>
      <c r="E496" s="11"/>
      <c r="F496" s="11"/>
      <c r="G496" s="11" t="s">
        <v>887</v>
      </c>
      <c r="H496" s="4" t="s">
        <v>887</v>
      </c>
      <c r="I496" s="4" t="s">
        <v>887</v>
      </c>
      <c r="J496" s="11"/>
      <c r="K496" s="11"/>
      <c r="L496" s="12"/>
      <c r="M496" s="13"/>
      <c r="N496" s="13"/>
      <c r="O496" s="13"/>
      <c r="P496" s="13"/>
      <c r="Q496" s="13"/>
      <c r="R496" s="13"/>
    </row>
    <row r="497" spans="1:18">
      <c r="A497" s="14"/>
      <c r="B497" s="11" t="s">
        <v>1466</v>
      </c>
      <c r="C497" s="11"/>
      <c r="D497" s="11"/>
      <c r="E497" s="11"/>
      <c r="F497" s="11"/>
      <c r="G497" s="11" t="s">
        <v>833</v>
      </c>
      <c r="H497" s="4" t="s">
        <v>882</v>
      </c>
      <c r="I497" s="4" t="s">
        <v>882</v>
      </c>
      <c r="J497" s="11"/>
      <c r="K497" s="11"/>
      <c r="L497" s="12"/>
      <c r="M497" s="13"/>
      <c r="N497" s="13"/>
      <c r="O497" s="13"/>
      <c r="P497" s="13"/>
      <c r="Q497" s="13"/>
      <c r="R497" s="13"/>
    </row>
    <row r="498" spans="1:18">
      <c r="A498" s="14"/>
      <c r="B498" s="11" t="s">
        <v>1467</v>
      </c>
      <c r="C498" s="11"/>
      <c r="D498" s="11"/>
      <c r="E498" s="11"/>
      <c r="F498" s="11"/>
      <c r="G498" s="11" t="s">
        <v>835</v>
      </c>
      <c r="H498" s="4" t="s">
        <v>828</v>
      </c>
      <c r="I498" s="4" t="s">
        <v>828</v>
      </c>
      <c r="J498" s="11"/>
      <c r="K498" s="11"/>
      <c r="L498" s="12"/>
      <c r="M498" s="13"/>
      <c r="N498" s="13"/>
      <c r="O498" s="13"/>
      <c r="P498" s="13"/>
      <c r="Q498" s="13"/>
      <c r="R498" s="13"/>
    </row>
    <row r="499" spans="1:18">
      <c r="A499" s="14"/>
      <c r="B499" s="11" t="s">
        <v>1468</v>
      </c>
      <c r="C499" s="11"/>
      <c r="D499" s="11"/>
      <c r="E499" s="11"/>
      <c r="F499" s="11"/>
      <c r="G499" s="11" t="s">
        <v>776</v>
      </c>
      <c r="H499" s="4" t="s">
        <v>954</v>
      </c>
      <c r="I499" s="4" t="s">
        <v>954</v>
      </c>
      <c r="J499" s="11"/>
      <c r="K499" s="11"/>
      <c r="L499" s="12"/>
      <c r="M499" s="13"/>
      <c r="N499" s="13"/>
      <c r="O499" s="13"/>
      <c r="P499" s="13"/>
      <c r="Q499" s="13"/>
      <c r="R499" s="13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10"/>
  <sheetViews>
    <sheetView workbookViewId="0"/>
  </sheetViews>
  <sheetFormatPr baseColWidth="10" defaultColWidth="11" defaultRowHeight="16"/>
  <cols>
    <col min="1" max="1" width="40.1640625" customWidth="1"/>
    <col min="2" max="2" width="11.6640625" customWidth="1"/>
    <col min="3" max="3" width="10.1640625" customWidth="1"/>
    <col min="4" max="4" width="19.6640625" customWidth="1"/>
    <col min="5" max="5" width="13.1640625" customWidth="1"/>
    <col min="6" max="6" width="30.5" customWidth="1"/>
    <col min="7" max="7" width="11.6640625" customWidth="1"/>
    <col min="8" max="9" width="13.6640625" customWidth="1"/>
    <col min="10" max="10" width="39.1640625" customWidth="1"/>
    <col min="11" max="11" width="19.5" customWidth="1"/>
    <col min="12" max="18" width="8.6640625" customWidth="1"/>
  </cols>
  <sheetData>
    <row r="1" spans="1:18" ht="32" customHeight="1">
      <c r="A1" s="1" t="s">
        <v>1469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 t="s">
        <v>1470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 t="s">
        <v>1471</v>
      </c>
      <c r="B3" s="4" t="s">
        <v>1472</v>
      </c>
      <c r="C3" s="4" t="s">
        <v>1473</v>
      </c>
      <c r="D3" s="4" t="s">
        <v>1474</v>
      </c>
      <c r="E3" s="4" t="s">
        <v>1475</v>
      </c>
      <c r="F3" s="4" t="s">
        <v>1476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 t="s">
        <v>1477</v>
      </c>
      <c r="B4" s="4" t="s">
        <v>1478</v>
      </c>
      <c r="C4" s="4" t="s">
        <v>1479</v>
      </c>
      <c r="D4" s="4" t="s">
        <v>1480</v>
      </c>
      <c r="E4" s="7">
        <v>0.85</v>
      </c>
      <c r="F4" s="4" t="s">
        <v>28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 t="s">
        <v>1481</v>
      </c>
      <c r="B5" s="4" t="s">
        <v>1482</v>
      </c>
      <c r="C5" s="4" t="s">
        <v>1483</v>
      </c>
      <c r="D5" s="4" t="s">
        <v>1482</v>
      </c>
      <c r="E5" s="7">
        <v>0.01</v>
      </c>
      <c r="F5" s="4" t="s">
        <v>1484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1485</v>
      </c>
      <c r="B6" s="4" t="s">
        <v>1486</v>
      </c>
      <c r="C6" s="4" t="s">
        <v>1487</v>
      </c>
      <c r="D6" s="4" t="s">
        <v>1488</v>
      </c>
      <c r="E6" s="7">
        <v>0.48</v>
      </c>
      <c r="F6" s="4" t="s">
        <v>1489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1481</v>
      </c>
      <c r="B7" s="4" t="s">
        <v>1482</v>
      </c>
      <c r="C7" s="4" t="s">
        <v>792</v>
      </c>
      <c r="D7" s="4" t="s">
        <v>1482</v>
      </c>
      <c r="E7" s="7">
        <v>0.01</v>
      </c>
      <c r="F7" s="4" t="s">
        <v>1490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 t="s">
        <v>1491</v>
      </c>
      <c r="B8" s="4" t="s">
        <v>1492</v>
      </c>
      <c r="C8" s="4" t="s">
        <v>1493</v>
      </c>
      <c r="D8" s="4" t="s">
        <v>1492</v>
      </c>
      <c r="E8" s="7">
        <v>0.06</v>
      </c>
      <c r="F8" s="4" t="s">
        <v>1494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 t="s">
        <v>1495</v>
      </c>
      <c r="B9" s="4" t="s">
        <v>1175</v>
      </c>
      <c r="C9" s="4" t="s">
        <v>1390</v>
      </c>
      <c r="D9" s="4" t="s">
        <v>1496</v>
      </c>
      <c r="E9" s="7">
        <v>0.35</v>
      </c>
      <c r="F9" s="4" t="s">
        <v>1497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 t="s">
        <v>1498</v>
      </c>
      <c r="B10" s="4" t="s">
        <v>1499</v>
      </c>
      <c r="C10" s="4" t="s">
        <v>1174</v>
      </c>
      <c r="D10" s="4" t="s">
        <v>1143</v>
      </c>
      <c r="E10" s="7">
        <v>0.34</v>
      </c>
      <c r="F10" s="4" t="s">
        <v>1500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 t="s">
        <v>1501</v>
      </c>
      <c r="B11" s="4" t="s">
        <v>1488</v>
      </c>
      <c r="C11" s="4" t="s">
        <v>1432</v>
      </c>
      <c r="D11" s="4" t="s">
        <v>1488</v>
      </c>
      <c r="E11" s="7">
        <v>0.01</v>
      </c>
      <c r="F11" s="4" t="s">
        <v>1502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 t="s">
        <v>1503</v>
      </c>
      <c r="B12" s="4" t="s">
        <v>1175</v>
      </c>
      <c r="C12" s="4" t="s">
        <v>902</v>
      </c>
      <c r="D12" s="4" t="s">
        <v>892</v>
      </c>
      <c r="E12" s="7">
        <v>0.05</v>
      </c>
      <c r="F12" s="4" t="s">
        <v>1504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 t="s">
        <v>1505</v>
      </c>
      <c r="B13" s="4" t="s">
        <v>1175</v>
      </c>
      <c r="C13" s="4" t="s">
        <v>737</v>
      </c>
      <c r="D13" s="4" t="s">
        <v>1175</v>
      </c>
      <c r="E13" s="7">
        <v>0.01</v>
      </c>
      <c r="F13" s="4" t="s">
        <v>1506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 t="s">
        <v>1507</v>
      </c>
      <c r="B14" s="4" t="s">
        <v>1508</v>
      </c>
      <c r="C14" s="4" t="s">
        <v>1509</v>
      </c>
      <c r="D14" s="4" t="s">
        <v>1510</v>
      </c>
      <c r="E14" s="7">
        <v>0.26</v>
      </c>
      <c r="F14" s="4" t="s">
        <v>1511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 t="s">
        <v>1512</v>
      </c>
      <c r="B15" s="4" t="s">
        <v>1314</v>
      </c>
      <c r="C15" s="4" t="s">
        <v>909</v>
      </c>
      <c r="D15" s="4" t="s">
        <v>1314</v>
      </c>
      <c r="E15" s="7">
        <v>0.01</v>
      </c>
      <c r="F15" s="4" t="s">
        <v>1513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 t="s">
        <v>1514</v>
      </c>
      <c r="B16" s="4" t="s">
        <v>1492</v>
      </c>
      <c r="C16" s="4" t="s">
        <v>1493</v>
      </c>
      <c r="D16" s="4" t="s">
        <v>1492</v>
      </c>
      <c r="E16" s="7">
        <v>0.06</v>
      </c>
      <c r="F16" s="4" t="s">
        <v>1515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" t="s">
        <v>1516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" t="s">
        <v>1517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" t="s">
        <v>1518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" t="s">
        <v>1519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" t="s">
        <v>1520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 t="s">
        <v>1521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6" customHeight="1">
      <c r="A24" s="6" t="s">
        <v>1522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6" customHeight="1">
      <c r="A25" s="6" t="s">
        <v>1523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6" customHeight="1">
      <c r="A26" s="6" t="s">
        <v>1524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6" customHeight="1">
      <c r="A27" s="6" t="s">
        <v>1525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6" customHeight="1">
      <c r="A28" s="6" t="s">
        <v>1526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6" customHeight="1">
      <c r="A29" s="6" t="s">
        <v>1527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6" customHeight="1">
      <c r="A30" s="6" t="s">
        <v>1528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6" customHeight="1">
      <c r="A31" s="6" t="s">
        <v>1529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6" customHeight="1">
      <c r="A32" s="6" t="s">
        <v>1530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6" customHeight="1">
      <c r="A33" s="6" t="s">
        <v>1531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5" t="s">
        <v>1532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5" t="s">
        <v>1533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</sheetData>
  <sheetProtection formatCells="0" insertHyperlinks="0" autoFilter="0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11"/>
  <pixelatorList sheetStid="5"/>
  <pixelatorList sheetStid="6"/>
  <pixelatorList sheetStid="12"/>
  <pixelatorList sheetStid="8"/>
  <pixelatorList sheetStid="9"/>
  <pixelatorList sheetStid="10"/>
  <pixelatorList sheetStid="13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11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2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12">
    <comment s:ref="X2" rgbClr="FF0000">
      <item id="{f8edabed-1df3-48c5-83e5-c055cb0e4aba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I2" rgbClr="FF0000">
      <item id="{c17952bf-1c43-4e5d-a7ab-769902560d6f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T2" rgbClr="FF0000">
      <item id="{6c827ef4-403b-4635-9dd4-32f37a3a8b3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E2" rgbClr="FF0000">
      <item id="{fc8f6a11-e34d-4782-bfbf-2a53faa6e778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P2" rgbClr="FF0000">
      <item id="{1aca677e-7efb-4339-900c-c3b0b5d7c44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CA2" rgbClr="FF0000">
      <item id="{3870c3b0-5e2a-473c-b62a-a76fb6691337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福特CDX706H R09测试报告</vt:lpstr>
      <vt:lpstr>遗留bug list</vt:lpstr>
      <vt:lpstr>并发场景</vt:lpstr>
      <vt:lpstr>综合打分</vt:lpstr>
      <vt:lpstr>地图性能专项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2023-09-08T15:05:00Z</dcterms:created>
  <dcterms:modified xsi:type="dcterms:W3CDTF">2023-09-12T09:21:33Z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