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300"/>
  </bookViews>
  <sheets>
    <sheet name="测试报告" sheetId="1" r:id="rId1"/>
    <sheet name="Jira遗留buglist" sheetId="8" r:id="rId2"/>
  </sheets>
  <calcPr calcId="144525"/>
</workbook>
</file>

<file path=xl/sharedStrings.xml><?xml version="1.0" encoding="utf-8"?>
<sst xmlns="http://schemas.openxmlformats.org/spreadsheetml/2006/main" count="170" uniqueCount="126">
  <si>
    <t>一、测试报告总论</t>
  </si>
  <si>
    <r>
      <rPr>
        <b/>
        <sz val="10.5"/>
        <color theme="1"/>
        <rFont val="宋体"/>
        <charset val="134"/>
      </rPr>
      <t>1.质量标准基础指标达成情况：</t>
    </r>
    <r>
      <rPr>
        <sz val="10.5"/>
        <color theme="1"/>
        <rFont val="宋体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</si>
  <si>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</si>
  <si>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</si>
  <si>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</si>
  <si>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</si>
  <si>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</si>
  <si>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</si>
  <si>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</si>
  <si>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NA</t>
  </si>
  <si>
    <t>当前版本无要求</t>
  </si>
  <si>
    <t>存量BUG</t>
  </si>
  <si>
    <t>P0/P1 BUG数量</t>
  </si>
  <si>
    <t>无P0/P1 BUG</t>
  </si>
  <si>
    <t>FAIL</t>
  </si>
  <si>
    <t>ALL</t>
  </si>
  <si>
    <t>未修复BUG数量&lt;50个</t>
  </si>
  <si>
    <t>2.版本稳定性及性能指标达成情况：</t>
  </si>
  <si>
    <t>稳定性及性能</t>
  </si>
  <si>
    <t>版本稳定性</t>
  </si>
  <si>
    <t>Monkey</t>
  </si>
  <si>
    <t>7*24无crash、无ANR</t>
  </si>
  <si>
    <t>内存泄漏</t>
  </si>
  <si>
    <t>无内存泄漏</t>
  </si>
  <si>
    <t>版本性能</t>
  </si>
  <si>
    <t>流畅度</t>
  </si>
  <si>
    <t>无卡顿</t>
  </si>
  <si>
    <t>Cpu</t>
  </si>
  <si>
    <t>内存</t>
  </si>
  <si>
    <t>3.质量标准效果类指标达成情况</t>
  </si>
  <si>
    <t>AI能力</t>
  </si>
  <si>
    <t>语音效果</t>
  </si>
  <si>
    <t>无实车，未进行语音效果测试</t>
  </si>
  <si>
    <t>4、流程质量符合情况：功能清单、产品指标、MRD、技术文档、单云测试、CodeReview各环节交付物是否缺失及评审是否通过情况概述</t>
  </si>
  <si>
    <t>流程环节</t>
  </si>
  <si>
    <t>通过情况</t>
  </si>
  <si>
    <t>功能清单</t>
  </si>
  <si>
    <t>评审通过</t>
  </si>
  <si>
    <t>产品指标</t>
  </si>
  <si>
    <t>缺失</t>
  </si>
  <si>
    <t>MRD</t>
  </si>
  <si>
    <t>技术文档</t>
  </si>
  <si>
    <t>单元测试报告</t>
  </si>
  <si>
    <t>Codereview结论</t>
  </si>
  <si>
    <t>二、Bug解决情况</t>
  </si>
  <si>
    <t>Jira未解决66个（其中IG 0个，Gating 5个）</t>
  </si>
  <si>
    <t>三、版本已知风险/遗留问题</t>
  </si>
  <si>
    <t>1.严重问题</t>
  </si>
  <si>
    <t>2.项目风险（阻塞项、进度风险、功能需求未实现、质量风险、依赖实车、依赖环境、成熟度/通过率低的原因）</t>
  </si>
  <si>
    <t>激活模块（1）无法打开原生设置连接代理，阻塞部分测试用例执行  （2）车机启动时获取，通过抓包工具无法抓取</t>
  </si>
  <si>
    <t>语音、随心看、随心听、AAR、智慧停车场模块（1）因无实车阻塞部分用例执行</t>
  </si>
  <si>
    <t>安全模块（1）安全后台功能因无法使用adb阻塞部分用例执行</t>
  </si>
  <si>
    <t>四、测试用例执行情况及遗留bug数</t>
  </si>
  <si>
    <t>模块名称</t>
  </si>
  <si>
    <t>用例总数</t>
  </si>
  <si>
    <t>测试执行数</t>
  </si>
  <si>
    <t>测试执行率</t>
  </si>
  <si>
    <t>执行通过数</t>
  </si>
  <si>
    <r>
      <rPr>
        <sz val="10.5"/>
        <color theme="1"/>
        <rFont val="宋体"/>
        <charset val="134"/>
      </rPr>
      <t xml:space="preserve">执行通过率
</t>
    </r>
    <r>
      <rPr>
        <sz val="10.5"/>
        <color rgb="FFFF0000"/>
        <rFont val="宋体"/>
        <charset val="134"/>
      </rPr>
      <t>(执行成功数/测试执行数）</t>
    </r>
  </si>
  <si>
    <t>DCV3版本成熟度</t>
  </si>
  <si>
    <t>未测/漏测原因和分析</t>
  </si>
  <si>
    <t>账号</t>
  </si>
  <si>
    <t>地图</t>
  </si>
  <si>
    <t>随心看</t>
  </si>
  <si>
    <t>1.因无实车阻塞部分用例执行</t>
  </si>
  <si>
    <t>车家互联</t>
  </si>
  <si>
    <t>launcher+AAR</t>
  </si>
  <si>
    <t>激活</t>
  </si>
  <si>
    <t>1.车机启动时获取，通过抓包工具无法抓取
2.ROM无原生设置入口，无法使用抓包工具</t>
  </si>
  <si>
    <t>语音</t>
  </si>
  <si>
    <t>1.智慧停车场无对应信息
2.违章查询车辆没有授权
3.无实车阻塞部分用例执行</t>
  </si>
  <si>
    <t>消息中心</t>
  </si>
  <si>
    <t>随心听</t>
  </si>
  <si>
    <t>安全</t>
  </si>
  <si>
    <t>1.因文件加密导致</t>
  </si>
  <si>
    <t>EM</t>
  </si>
  <si>
    <t>1.无实车模块测试阻塞</t>
  </si>
  <si>
    <t>预约保养</t>
  </si>
  <si>
    <t>输入法</t>
  </si>
  <si>
    <t>外卖</t>
  </si>
  <si>
    <t>智慧停车场</t>
  </si>
  <si>
    <t>酒店</t>
  </si>
  <si>
    <t>电影票</t>
  </si>
  <si>
    <t>六、测试环境及版本说明</t>
  </si>
  <si>
    <t>SOC版本</t>
  </si>
  <si>
    <t xml:space="preserve">20221023_0816_A4F12_DCV3.PRO </t>
  </si>
  <si>
    <t>MCU版本</t>
  </si>
  <si>
    <t xml:space="preserve">20220917_530_PRO </t>
  </si>
  <si>
    <t>屏幕尺寸</t>
  </si>
  <si>
    <t>FORD JIRA</t>
  </si>
  <si>
    <r>
      <rPr>
        <sz val="12"/>
        <color rgb="FF000000"/>
        <rFont val="Arial"/>
        <charset val="134"/>
      </rPr>
      <t xml:space="preserve">Displaying </t>
    </r>
    <r>
      <rPr>
        <b/>
        <sz val="12"/>
        <color rgb="FF000000"/>
        <rFont val="Arial"/>
        <charset val="134"/>
      </rPr>
      <t>3</t>
    </r>
    <r>
      <rPr>
        <sz val="12"/>
        <color rgb="FF000000"/>
        <rFont val="Arial"/>
        <charset val="134"/>
      </rPr>
      <t xml:space="preserve"> issues at </t>
    </r>
    <r>
      <rPr>
        <b/>
        <sz val="12"/>
        <color rgb="FF000000"/>
        <rFont val="Arial"/>
        <charset val="134"/>
      </rPr>
      <t>27/Oct/22 12:07 AM</t>
    </r>
    <r>
      <rPr>
        <sz val="12"/>
        <color rgb="FF000000"/>
        <rFont val="Arial"/>
        <charset val="134"/>
      </rPr>
      <t>.</t>
    </r>
  </si>
  <si>
    <t>Issue Type</t>
  </si>
  <si>
    <t>Summary</t>
  </si>
  <si>
    <t>Reporter</t>
  </si>
  <si>
    <t>Status</t>
  </si>
  <si>
    <t>Fix Version/s</t>
  </si>
  <si>
    <t>Affects Version/s</t>
  </si>
  <si>
    <t>Assignee</t>
  </si>
  <si>
    <t>Component/s</t>
  </si>
  <si>
    <t>Supplier.</t>
  </si>
  <si>
    <t>Labels</t>
  </si>
  <si>
    <t>Priority</t>
  </si>
  <si>
    <t>Key</t>
  </si>
  <si>
    <t>Bug</t>
  </si>
  <si>
    <t>Phase4:[100%]osb uses keywords to search for dealers with no results</t>
  </si>
  <si>
    <t>zhang, qing (q.)</t>
  </si>
  <si>
    <t>New</t>
  </si>
  <si>
    <t>A4F12_DCV3.PRO</t>
  </si>
  <si>
    <t>Sun, Ying (Y.)</t>
  </si>
  <si>
    <t>Online Service Booking</t>
  </si>
  <si>
    <t>Baidu</t>
  </si>
  <si>
    <t>APIMCIS_WAVE2, MY24P702, Phase4_CVPPTst</t>
  </si>
  <si>
    <t>Gating</t>
  </si>
  <si>
    <t>AW2-7970</t>
  </si>
  <si>
    <t>Phase4:[100%]Takeaway/hotel/movie ticket targeting failed</t>
  </si>
  <si>
    <t>zhou, hui (h.)</t>
  </si>
  <si>
    <t>Payment</t>
  </si>
  <si>
    <t>APIMCIS_WAVE2, Ford_Brand, MY24P702, Phase4_CVPPTst</t>
  </si>
  <si>
    <t>AW2-7916</t>
  </si>
  <si>
    <t>Phase4:[100%][MY24P702]The novice guide page is not displayed for the first login account</t>
  </si>
  <si>
    <t>shi, yuan (y.)</t>
  </si>
  <si>
    <t>Account</t>
  </si>
  <si>
    <t>baidu</t>
  </si>
  <si>
    <t>APIMCIS_WAVE2, Account, MY24P702, Phase4_CVPPTst</t>
  </si>
  <si>
    <t>AW2-8355</t>
  </si>
  <si>
    <t xml:space="preserve">Generated at Thu Oct 27 00:07:23 EDT 2022 by Mao, Yuyan (Y.) using Jira 8.13.22#813022-sha1:0bfa32aeac99337fb4121989dd25167b6f869653. 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</si>
</sst>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0.0%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4">
    <font>
      <sz val="12"/>
      <color theme="1"/>
      <name val="等线"/>
      <charset val="134"/>
      <scheme val="minor"/>
    </font>
    <font>
      <sz val="12"/>
      <color rgb="FF000000"/>
      <name val="Arial"/>
      <charset val="134"/>
    </font>
    <font>
      <u/>
      <sz val="12"/>
      <color theme="10"/>
      <name val="等线"/>
      <charset val="134"/>
      <scheme val="minor"/>
    </font>
    <font>
      <b/>
      <sz val="12"/>
      <color rgb="FF000000"/>
      <name val="Arial"/>
      <charset val="134"/>
    </font>
    <font>
      <sz val="7.5"/>
      <color rgb="FF000000"/>
      <name val="Arial"/>
      <charset val="134"/>
    </font>
    <font>
      <sz val="10.5"/>
      <color theme="1"/>
      <name val="等线"/>
      <charset val="134"/>
      <scheme val="minor"/>
    </font>
    <font>
      <sz val="10.5"/>
      <color theme="1"/>
      <name val="等线"/>
      <charset val="134"/>
      <scheme val="minor"/>
    </font>
    <font>
      <b/>
      <sz val="10.5"/>
      <color theme="1"/>
      <name val="宋体"/>
      <charset val="134"/>
    </font>
    <font>
      <sz val="10.5"/>
      <color theme="1"/>
      <name val="宋体"/>
      <charset val="134"/>
    </font>
    <font>
      <sz val="10.5"/>
      <name val="宋体"/>
      <charset val="134"/>
    </font>
    <font>
      <b/>
      <sz val="10.5"/>
      <color rgb="FFFF0000"/>
      <name val="宋体"/>
      <charset val="134"/>
    </font>
    <font>
      <sz val="11"/>
      <color theme="1"/>
      <name val="宋体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indexed="8"/>
      <name val="等线"/>
      <charset val="134"/>
      <scheme val="minor"/>
    </font>
    <font>
      <sz val="11"/>
      <color rgb="FF3F3F76"/>
      <name val="等线"/>
      <charset val="0"/>
      <scheme val="minor"/>
    </font>
    <font>
      <sz val="12"/>
      <color theme="1"/>
      <name val="等线"/>
      <charset val="134"/>
      <scheme val="minor"/>
    </font>
    <font>
      <sz val="10.5"/>
      <color rgb="FFFF000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3478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8FB4E3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0" fontId="30" fillId="0" borderId="0">
      <alignment vertical="center"/>
    </xf>
    <xf numFmtId="0" fontId="13" fillId="3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1" fillId="33" borderId="19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10" borderId="19" applyNumberForma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1" fillId="14" borderId="22" applyNumberFormat="0" applyAlignment="0" applyProtection="0">
      <alignment vertical="center"/>
    </xf>
    <xf numFmtId="0" fontId="27" fillId="10" borderId="25" applyNumberFormat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8" fillId="17" borderId="23" applyNumberFormat="0" applyFon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2" fillId="0" borderId="0">
      <alignment vertical="center"/>
    </xf>
    <xf numFmtId="0" fontId="12" fillId="0" borderId="18" applyNumberFormat="0" applyFill="0" applyAlignment="0" applyProtection="0">
      <alignment vertical="center"/>
    </xf>
  </cellStyleXfs>
  <cellXfs count="10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2" fillId="0" borderId="1" xfId="42" applyBorder="1" applyAlignment="1">
      <alignment vertical="top" wrapText="1"/>
    </xf>
    <xf numFmtId="0" fontId="2" fillId="0" borderId="2" xfId="42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3" fillId="0" borderId="3" xfId="0" applyFont="1" applyBorder="1" applyAlignment="1">
      <alignment horizontal="center" vertical="top" wrapText="1"/>
    </xf>
    <xf numFmtId="49" fontId="1" fillId="0" borderId="3" xfId="0" applyNumberFormat="1" applyFont="1" applyBorder="1" applyAlignment="1">
      <alignment horizontal="left" vertical="top" wrapText="1"/>
    </xf>
    <xf numFmtId="0" fontId="1" fillId="0" borderId="3" xfId="0" applyFont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2" fillId="0" borderId="4" xfId="42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49" fontId="2" fillId="0" borderId="3" xfId="42" applyNumberFormat="1" applyBorder="1" applyAlignment="1">
      <alignment horizontal="left" vertical="top" wrapText="1"/>
    </xf>
    <xf numFmtId="0" fontId="4" fillId="3" borderId="4" xfId="0" applyFont="1" applyFill="1" applyBorder="1" applyAlignment="1">
      <alignment vertical="top" wrapText="1"/>
    </xf>
    <xf numFmtId="0" fontId="5" fillId="0" borderId="0" xfId="0" applyFont="1" applyFill="1">
      <alignment vertical="center"/>
    </xf>
    <xf numFmtId="0" fontId="6" fillId="0" borderId="0" xfId="0" applyFont="1">
      <alignment vertical="center"/>
    </xf>
    <xf numFmtId="0" fontId="0" fillId="0" borderId="0" xfId="0" applyFill="1">
      <alignment vertical="center"/>
    </xf>
    <xf numFmtId="0" fontId="7" fillId="4" borderId="5" xfId="0" applyFont="1" applyFill="1" applyBorder="1" applyAlignment="1">
      <alignment horizontal="left" vertical="center" wrapText="1"/>
    </xf>
    <xf numFmtId="0" fontId="7" fillId="4" borderId="6" xfId="0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justify" vertical="center" wrapText="1"/>
    </xf>
    <xf numFmtId="0" fontId="7" fillId="0" borderId="9" xfId="0" applyFont="1" applyBorder="1" applyAlignment="1">
      <alignment horizontal="justify" vertical="center" wrapText="1"/>
    </xf>
    <xf numFmtId="0" fontId="8" fillId="0" borderId="10" xfId="0" applyFont="1" applyBorder="1" applyAlignment="1">
      <alignment horizontal="justify" vertical="center" wrapText="1"/>
    </xf>
    <xf numFmtId="9" fontId="8" fillId="0" borderId="11" xfId="0" applyNumberFormat="1" applyFont="1" applyBorder="1" applyAlignment="1">
      <alignment horizontal="justify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justify" vertical="center" wrapText="1"/>
    </xf>
    <xf numFmtId="0" fontId="9" fillId="0" borderId="11" xfId="0" applyFont="1" applyBorder="1" applyAlignment="1">
      <alignment horizontal="justify" vertical="center" wrapText="1"/>
    </xf>
    <xf numFmtId="0" fontId="8" fillId="0" borderId="7" xfId="0" applyFont="1" applyBorder="1">
      <alignment vertical="center"/>
    </xf>
    <xf numFmtId="0" fontId="8" fillId="0" borderId="0" xfId="0" applyFont="1" applyBorder="1">
      <alignment vertical="center"/>
    </xf>
    <xf numFmtId="0" fontId="7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5" borderId="8" xfId="0" applyFont="1" applyFill="1" applyBorder="1" applyAlignment="1">
      <alignment horizontal="justify" vertical="center" wrapText="1"/>
    </xf>
    <xf numFmtId="0" fontId="7" fillId="5" borderId="9" xfId="0" applyFont="1" applyFill="1" applyBorder="1" applyAlignment="1">
      <alignment horizontal="justify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8" fillId="0" borderId="11" xfId="0" applyFont="1" applyFill="1" applyBorder="1" applyAlignment="1">
      <alignment horizontal="justify" vertical="center" wrapText="1"/>
    </xf>
    <xf numFmtId="0" fontId="8" fillId="0" borderId="8" xfId="0" applyFont="1" applyFill="1" applyBorder="1" applyAlignment="1">
      <alignment horizontal="justify" vertical="center" wrapText="1"/>
    </xf>
    <xf numFmtId="0" fontId="8" fillId="0" borderId="10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justify" vertical="center" wrapText="1"/>
    </xf>
    <xf numFmtId="0" fontId="8" fillId="0" borderId="13" xfId="0" applyFont="1" applyFill="1" applyBorder="1" applyAlignment="1">
      <alignment horizontal="justify" vertical="center" wrapText="1"/>
    </xf>
    <xf numFmtId="0" fontId="8" fillId="0" borderId="10" xfId="0" applyFont="1" applyFill="1" applyBorder="1" applyAlignment="1">
      <alignment horizontal="justify" vertical="center" wrapText="1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4" borderId="8" xfId="0" applyFont="1" applyFill="1" applyBorder="1" applyAlignment="1">
      <alignment horizontal="justify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7" fillId="4" borderId="8" xfId="0" applyFont="1" applyFill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7" fillId="4" borderId="14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left" vertical="center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7" fillId="4" borderId="8" xfId="0" applyFont="1" applyFill="1" applyBorder="1" applyAlignment="1">
      <alignment horizontal="left" vertical="center"/>
    </xf>
    <xf numFmtId="0" fontId="8" fillId="0" borderId="5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8" fillId="0" borderId="5" xfId="0" applyFont="1" applyFill="1" applyBorder="1" applyAlignment="1">
      <alignment horizontal="justify" vertical="center" wrapText="1"/>
    </xf>
    <xf numFmtId="0" fontId="8" fillId="0" borderId="6" xfId="0" applyFont="1" applyFill="1" applyBorder="1" applyAlignment="1">
      <alignment horizontal="justify" vertical="center" wrapText="1"/>
    </xf>
    <xf numFmtId="0" fontId="8" fillId="0" borderId="9" xfId="0" applyFont="1" applyFill="1" applyBorder="1" applyAlignment="1">
      <alignment horizontal="justify" vertical="center" wrapText="1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0" borderId="6" xfId="0" applyFont="1" applyBorder="1" applyAlignment="1">
      <alignment horizontal="justify" vertical="center" wrapText="1"/>
    </xf>
    <xf numFmtId="0" fontId="7" fillId="0" borderId="7" xfId="0" applyFont="1" applyBorder="1" applyAlignment="1">
      <alignment horizontal="justify" vertical="center" wrapText="1"/>
    </xf>
    <xf numFmtId="0" fontId="7" fillId="0" borderId="0" xfId="0" applyFont="1" applyBorder="1" applyAlignment="1">
      <alignment horizontal="justify" vertical="center" wrapText="1"/>
    </xf>
    <xf numFmtId="176" fontId="8" fillId="0" borderId="15" xfId="0" applyNumberFormat="1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176" fontId="8" fillId="0" borderId="0" xfId="0" applyNumberFormat="1" applyFont="1" applyBorder="1" applyAlignment="1">
      <alignment horizontal="justify" vertical="center" wrapText="1"/>
    </xf>
    <xf numFmtId="0" fontId="8" fillId="0" borderId="0" xfId="0" applyFont="1" applyBorder="1" applyAlignment="1">
      <alignment horizontal="justify" vertical="center" wrapText="1"/>
    </xf>
    <xf numFmtId="0" fontId="10" fillId="0" borderId="11" xfId="0" applyFont="1" applyBorder="1" applyAlignment="1">
      <alignment horizontal="justify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vertical="center" wrapText="1"/>
    </xf>
    <xf numFmtId="0" fontId="8" fillId="0" borderId="0" xfId="0" applyFont="1" applyFill="1" applyBorder="1">
      <alignment vertical="center"/>
    </xf>
    <xf numFmtId="0" fontId="7" fillId="0" borderId="9" xfId="0" applyFont="1" applyBorder="1" applyAlignment="1">
      <alignment horizontal="left" vertical="center"/>
    </xf>
    <xf numFmtId="0" fontId="8" fillId="0" borderId="0" xfId="0" applyFont="1" applyBorder="1" applyAlignment="1">
      <alignment vertical="center"/>
    </xf>
    <xf numFmtId="0" fontId="7" fillId="4" borderId="10" xfId="0" applyFont="1" applyFill="1" applyBorder="1" applyAlignment="1">
      <alignment horizontal="left" vertical="center"/>
    </xf>
    <xf numFmtId="9" fontId="8" fillId="0" borderId="8" xfId="0" applyNumberFormat="1" applyFont="1" applyBorder="1" applyAlignment="1">
      <alignment horizontal="justify" vertical="center" wrapText="1"/>
    </xf>
    <xf numFmtId="9" fontId="8" fillId="0" borderId="8" xfId="0" applyNumberFormat="1" applyFont="1" applyFill="1" applyBorder="1" applyAlignment="1">
      <alignment horizontal="justify" vertical="center" wrapText="1"/>
    </xf>
    <xf numFmtId="0" fontId="8" fillId="0" borderId="8" xfId="0" applyFont="1" applyFill="1" applyBorder="1" applyAlignment="1">
      <alignment horizontal="left" vertical="center" wrapText="1"/>
    </xf>
    <xf numFmtId="0" fontId="7" fillId="4" borderId="9" xfId="0" applyFont="1" applyFill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8" fillId="0" borderId="16" xfId="0" applyFont="1" applyBorder="1">
      <alignment vertical="center"/>
    </xf>
    <xf numFmtId="0" fontId="7" fillId="0" borderId="16" xfId="0" applyFont="1" applyBorder="1" applyAlignment="1">
      <alignment vertical="center" wrapText="1"/>
    </xf>
    <xf numFmtId="0" fontId="5" fillId="0" borderId="16" xfId="0" applyFont="1" applyFill="1" applyBorder="1">
      <alignment vertical="center"/>
    </xf>
    <xf numFmtId="0" fontId="8" fillId="0" borderId="16" xfId="0" applyFont="1" applyBorder="1" applyAlignment="1">
      <alignment vertical="center"/>
    </xf>
    <xf numFmtId="0" fontId="6" fillId="0" borderId="16" xfId="0" applyFont="1" applyBorder="1">
      <alignment vertical="center"/>
    </xf>
    <xf numFmtId="0" fontId="8" fillId="0" borderId="16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7" fillId="4" borderId="11" xfId="0" applyFont="1" applyFill="1" applyBorder="1" applyAlignment="1">
      <alignment horizontal="left" vertical="center"/>
    </xf>
    <xf numFmtId="0" fontId="8" fillId="0" borderId="9" xfId="0" applyFont="1" applyBorder="1" applyAlignment="1">
      <alignment vertical="center"/>
    </xf>
    <xf numFmtId="9" fontId="8" fillId="0" borderId="5" xfId="0" applyNumberFormat="1" applyFont="1" applyFill="1" applyBorder="1" applyAlignment="1">
      <alignment horizontal="justify" vertical="center" wrapText="1"/>
    </xf>
    <xf numFmtId="9" fontId="8" fillId="0" borderId="9" xfId="0" applyNumberFormat="1" applyFont="1" applyFill="1" applyBorder="1" applyAlignment="1">
      <alignment horizontal="justify" vertical="center" wrapText="1"/>
    </xf>
    <xf numFmtId="0" fontId="11" fillId="0" borderId="17" xfId="0" applyFont="1" applyBorder="1">
      <alignment vertical="center"/>
    </xf>
    <xf numFmtId="0" fontId="7" fillId="4" borderId="9" xfId="0" applyFont="1" applyFill="1" applyBorder="1" applyAlignment="1">
      <alignment horizontal="left" vertical="center"/>
    </xf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常规 3" xfId="49"/>
    <cellStyle name="链接单元格" xfId="50" builtinId="24"/>
  </cellStyles>
  <tableStyles count="0" defaultTableStyle="TableStyleMedium2" defaultPivotStyle="PivotStyleLight16"/>
  <colors>
    <mruColors>
      <color rgb="008FB4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s://www.jira.ford.com/jira-logo-scaled.png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227189</xdr:colOff>
      <xdr:row>3</xdr:row>
      <xdr:rowOff>94544</xdr:rowOff>
    </xdr:to>
    <xdr:pic>
      <xdr:nvPicPr>
        <xdr:cNvPr id="3" name="Picture 1" descr="FORD JIRA"/>
        <xdr:cNvPicPr>
          <a:picLocks noChangeAspect="1" noChangeArrowheads="1"/>
        </xdr:cNvPicPr>
      </xdr:nvPicPr>
      <xdr:blipFill>
        <a:blip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1166495" cy="67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https://www.jira.ford.com/browse/AW2-8355" TargetMode="External"/><Relationship Id="rId4" Type="http://schemas.openxmlformats.org/officeDocument/2006/relationships/hyperlink" Target="https://www.jira.ford.com/browse/AW2-7916" TargetMode="External"/><Relationship Id="rId3" Type="http://schemas.openxmlformats.org/officeDocument/2006/relationships/hyperlink" Target="https://www.jira.ford.com/browse/AW2-7970" TargetMode="External"/><Relationship Id="rId2" Type="http://schemas.openxmlformats.org/officeDocument/2006/relationships/hyperlink" Target="https://www.jira.ford.com/issues/?jql=project+%3D+AW2+AND+issuetype+%3D+Bug+AND+status+in+%28New%2C+DEFINED%2C+Developing%29+AND+priority+in+%28%22Immediate+Gating%22%2C+Gating%29+AND+affectedVersion+in+%28A4F12_DCV0.PRO%2C+A4F12_DCV1.PRO%2C+A4F12_DCV2.PRO%2C+A4F12_DCV3.HF1.PRO%2C+A4F12_DCV3.PRO%2C+A4F12_DCV4.PRO%2C+A4F12_R00.PRO%29+AND+assignee+in+%28ysun87%2C+ymao16%2C+jgao41%29+ORDER+BY+assignee+ASC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9"/>
  <sheetViews>
    <sheetView tabSelected="1" zoomScale="144" zoomScaleNormal="144" topLeftCell="A19" workbookViewId="0">
      <selection activeCell="D61" sqref="D61"/>
    </sheetView>
  </sheetViews>
  <sheetFormatPr defaultColWidth="11" defaultRowHeight="13.2"/>
  <cols>
    <col min="1" max="1" width="16.6666666666667" customWidth="1"/>
    <col min="2" max="2" width="22.3333333333333" customWidth="1"/>
    <col min="3" max="3" width="23.5" customWidth="1"/>
    <col min="4" max="4" width="32.6666666666667" customWidth="1"/>
    <col min="5" max="5" width="23.6666666666667" customWidth="1"/>
    <col min="6" max="6" width="17.6666666666667" customWidth="1"/>
    <col min="7" max="7" width="15.1666666666667" customWidth="1"/>
    <col min="8" max="8" width="25.3333333333333" customWidth="1"/>
    <col min="9" max="10" width="19.3333333333333" customWidth="1"/>
    <col min="11" max="11" width="23.3333333333333" customWidth="1"/>
  </cols>
  <sheetData>
    <row r="1" ht="17" customHeight="1" spans="1:11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87"/>
    </row>
    <row r="2" ht="16.35" spans="1:11">
      <c r="A2" s="23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88"/>
    </row>
    <row r="3" ht="16.75" spans="1:11">
      <c r="A3" s="25" t="s">
        <v>2</v>
      </c>
      <c r="B3" s="26" t="s">
        <v>3</v>
      </c>
      <c r="C3" s="26" t="s">
        <v>4</v>
      </c>
      <c r="D3" s="26" t="s">
        <v>5</v>
      </c>
      <c r="E3" s="70" t="s">
        <v>6</v>
      </c>
      <c r="F3" s="71"/>
      <c r="G3" s="72"/>
      <c r="H3" s="72"/>
      <c r="I3" s="72"/>
      <c r="J3" s="72"/>
      <c r="K3" s="89"/>
    </row>
    <row r="4" ht="16.75" spans="1:11">
      <c r="A4" s="27" t="s">
        <v>7</v>
      </c>
      <c r="B4" s="27" t="s">
        <v>8</v>
      </c>
      <c r="C4" s="28">
        <v>1</v>
      </c>
      <c r="D4" s="28" t="s">
        <v>9</v>
      </c>
      <c r="E4" s="73" t="s">
        <v>10</v>
      </c>
      <c r="F4" s="74"/>
      <c r="G4" s="75"/>
      <c r="H4" s="76"/>
      <c r="I4" s="76"/>
      <c r="J4" s="76"/>
      <c r="K4" s="89"/>
    </row>
    <row r="5" ht="16.75" spans="1:11">
      <c r="A5" s="29" t="s">
        <v>11</v>
      </c>
      <c r="B5" s="30" t="s">
        <v>12</v>
      </c>
      <c r="C5" s="28" t="s">
        <v>13</v>
      </c>
      <c r="D5" s="31" t="s">
        <v>9</v>
      </c>
      <c r="E5" s="77" t="s">
        <v>14</v>
      </c>
      <c r="F5" s="74"/>
      <c r="G5" s="75"/>
      <c r="H5" s="76"/>
      <c r="I5" s="76"/>
      <c r="J5" s="76"/>
      <c r="K5" s="89"/>
    </row>
    <row r="6" ht="16.75" spans="1:11">
      <c r="A6" s="29"/>
      <c r="B6" s="30" t="s">
        <v>15</v>
      </c>
      <c r="C6" s="28" t="s">
        <v>16</v>
      </c>
      <c r="D6" s="31" t="s">
        <v>9</v>
      </c>
      <c r="E6" s="77" t="s">
        <v>14</v>
      </c>
      <c r="F6" s="74"/>
      <c r="G6" s="75"/>
      <c r="H6" s="76"/>
      <c r="I6" s="76"/>
      <c r="J6" s="76"/>
      <c r="K6" s="89"/>
    </row>
    <row r="7" ht="17" customHeight="1" spans="1:11">
      <c r="A7" s="32"/>
      <c r="B7" s="33"/>
      <c r="C7" s="33"/>
      <c r="D7" s="33"/>
      <c r="E7" s="33"/>
      <c r="F7" s="33"/>
      <c r="G7" s="33"/>
      <c r="H7" s="33"/>
      <c r="I7" s="33"/>
      <c r="J7" s="33"/>
      <c r="K7" s="89"/>
    </row>
    <row r="8" ht="17" customHeight="1" spans="1:11">
      <c r="A8" s="34" t="s">
        <v>17</v>
      </c>
      <c r="B8" s="35"/>
      <c r="C8" s="35"/>
      <c r="D8" s="35"/>
      <c r="E8" s="78"/>
      <c r="F8" s="79"/>
      <c r="G8" s="79"/>
      <c r="H8" s="79"/>
      <c r="I8" s="79"/>
      <c r="J8" s="79"/>
      <c r="K8" s="90"/>
    </row>
    <row r="9" s="18" customFormat="1" ht="16.75" spans="1:11">
      <c r="A9" s="36" t="s">
        <v>18</v>
      </c>
      <c r="B9" s="37" t="s">
        <v>3</v>
      </c>
      <c r="C9" s="37" t="s">
        <v>4</v>
      </c>
      <c r="D9" s="37" t="s">
        <v>5</v>
      </c>
      <c r="E9" s="37" t="s">
        <v>6</v>
      </c>
      <c r="F9" s="80"/>
      <c r="G9" s="80"/>
      <c r="H9" s="80"/>
      <c r="I9" s="80"/>
      <c r="J9" s="80"/>
      <c r="K9" s="91"/>
    </row>
    <row r="10" s="18" customFormat="1" ht="16.75" spans="1:11">
      <c r="A10" s="38" t="s">
        <v>19</v>
      </c>
      <c r="B10" s="39" t="s">
        <v>20</v>
      </c>
      <c r="C10" s="39" t="s">
        <v>21</v>
      </c>
      <c r="D10" s="40" t="s">
        <v>9</v>
      </c>
      <c r="E10" s="40" t="s">
        <v>9</v>
      </c>
      <c r="F10" s="80"/>
      <c r="G10" s="80"/>
      <c r="H10" s="80"/>
      <c r="I10" s="80"/>
      <c r="J10" s="80"/>
      <c r="K10" s="91"/>
    </row>
    <row r="11" s="18" customFormat="1" ht="16.75" spans="1:11">
      <c r="A11" s="41"/>
      <c r="B11" s="39" t="s">
        <v>22</v>
      </c>
      <c r="C11" s="39" t="s">
        <v>23</v>
      </c>
      <c r="D11" s="40" t="s">
        <v>9</v>
      </c>
      <c r="E11" s="40" t="s">
        <v>9</v>
      </c>
      <c r="F11" s="80"/>
      <c r="G11" s="80"/>
      <c r="H11" s="80"/>
      <c r="I11" s="80"/>
      <c r="J11" s="80"/>
      <c r="K11" s="91"/>
    </row>
    <row r="12" s="18" customFormat="1" ht="16.75" spans="1:11">
      <c r="A12" s="42" t="s">
        <v>24</v>
      </c>
      <c r="B12" s="39" t="s">
        <v>25</v>
      </c>
      <c r="C12" s="40" t="s">
        <v>26</v>
      </c>
      <c r="D12" s="40" t="s">
        <v>9</v>
      </c>
      <c r="E12" s="40" t="s">
        <v>9</v>
      </c>
      <c r="F12" s="80"/>
      <c r="G12" s="80"/>
      <c r="H12" s="80"/>
      <c r="I12" s="80"/>
      <c r="J12" s="80"/>
      <c r="K12" s="91"/>
    </row>
    <row r="13" s="18" customFormat="1" ht="16.75" spans="1:11">
      <c r="A13" s="43"/>
      <c r="B13" s="39" t="s">
        <v>27</v>
      </c>
      <c r="C13" s="40" t="s">
        <v>9</v>
      </c>
      <c r="D13" s="28" t="s">
        <v>9</v>
      </c>
      <c r="E13" s="40" t="s">
        <v>9</v>
      </c>
      <c r="F13" s="80"/>
      <c r="G13" s="80"/>
      <c r="H13" s="80"/>
      <c r="I13" s="80"/>
      <c r="J13" s="80"/>
      <c r="K13" s="91"/>
    </row>
    <row r="14" s="18" customFormat="1" ht="16.75" spans="1:11">
      <c r="A14" s="44"/>
      <c r="B14" s="39" t="s">
        <v>28</v>
      </c>
      <c r="C14" s="40" t="s">
        <v>9</v>
      </c>
      <c r="D14" s="28" t="s">
        <v>9</v>
      </c>
      <c r="E14" s="40" t="s">
        <v>9</v>
      </c>
      <c r="F14" s="80"/>
      <c r="G14" s="80"/>
      <c r="H14" s="80"/>
      <c r="I14" s="80"/>
      <c r="J14" s="80"/>
      <c r="K14" s="91"/>
    </row>
    <row r="15" ht="16.35" spans="1:11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89"/>
    </row>
    <row r="16" ht="16.35" spans="1:11">
      <c r="A16" s="45" t="s">
        <v>29</v>
      </c>
      <c r="B16" s="46"/>
      <c r="C16" s="46"/>
      <c r="D16" s="46"/>
      <c r="E16" s="81"/>
      <c r="F16" s="82"/>
      <c r="G16" s="82"/>
      <c r="H16" s="82"/>
      <c r="I16" s="82"/>
      <c r="J16" s="82"/>
      <c r="K16" s="92"/>
    </row>
    <row r="17" ht="16.75" spans="1:11">
      <c r="A17" s="47" t="s">
        <v>30</v>
      </c>
      <c r="B17" s="47" t="s">
        <v>3</v>
      </c>
      <c r="C17" s="47" t="s">
        <v>4</v>
      </c>
      <c r="D17" s="47" t="s">
        <v>5</v>
      </c>
      <c r="E17" s="47" t="s">
        <v>6</v>
      </c>
      <c r="F17" s="33"/>
      <c r="G17" s="33"/>
      <c r="H17" s="33"/>
      <c r="I17" s="33"/>
      <c r="J17" s="33"/>
      <c r="K17" s="89"/>
    </row>
    <row r="18" s="19" customFormat="1" ht="17" customHeight="1" spans="1:11">
      <c r="A18" s="48" t="s">
        <v>31</v>
      </c>
      <c r="B18" s="49" t="s">
        <v>9</v>
      </c>
      <c r="C18" s="28" t="s">
        <v>9</v>
      </c>
      <c r="D18" s="28" t="s">
        <v>32</v>
      </c>
      <c r="E18" s="49" t="s">
        <v>9</v>
      </c>
      <c r="F18" s="33"/>
      <c r="G18" s="33"/>
      <c r="H18" s="33"/>
      <c r="I18" s="33"/>
      <c r="J18" s="33"/>
      <c r="K18" s="93"/>
    </row>
    <row r="19" ht="15.6" spans="1:10">
      <c r="A19" s="32"/>
      <c r="B19" s="33"/>
      <c r="C19" s="33"/>
      <c r="D19" s="33"/>
      <c r="E19" s="33"/>
      <c r="F19" s="33"/>
      <c r="G19" s="33"/>
      <c r="H19" s="33"/>
      <c r="I19" s="33"/>
      <c r="J19" s="33"/>
    </row>
    <row r="20" ht="16.35" spans="1:11">
      <c r="A20" s="50" t="s">
        <v>33</v>
      </c>
      <c r="B20" s="51"/>
      <c r="C20" s="51"/>
      <c r="D20" s="51"/>
      <c r="E20" s="51"/>
      <c r="F20" s="82"/>
      <c r="G20" s="82"/>
      <c r="H20" s="82"/>
      <c r="I20" s="82"/>
      <c r="J20" s="82"/>
      <c r="K20" s="92"/>
    </row>
    <row r="21" ht="16.75" spans="1:11">
      <c r="A21" s="25" t="s">
        <v>34</v>
      </c>
      <c r="B21" s="26" t="s">
        <v>35</v>
      </c>
      <c r="C21" s="33"/>
      <c r="D21" s="33"/>
      <c r="E21" s="33"/>
      <c r="F21" s="33"/>
      <c r="G21" s="33"/>
      <c r="H21" s="33"/>
      <c r="I21" s="33"/>
      <c r="J21" s="33"/>
      <c r="K21" s="89"/>
    </row>
    <row r="22" ht="16.75" spans="1:11">
      <c r="A22" s="27" t="s">
        <v>36</v>
      </c>
      <c r="B22" s="49" t="s">
        <v>37</v>
      </c>
      <c r="C22" s="33"/>
      <c r="D22" s="33"/>
      <c r="E22" s="33"/>
      <c r="F22" s="33"/>
      <c r="G22" s="33"/>
      <c r="H22" s="33"/>
      <c r="I22" s="33"/>
      <c r="J22" s="33"/>
      <c r="K22" s="89"/>
    </row>
    <row r="23" ht="16.75" spans="1:11">
      <c r="A23" s="27" t="s">
        <v>38</v>
      </c>
      <c r="B23" s="49" t="s">
        <v>39</v>
      </c>
      <c r="C23" s="33"/>
      <c r="D23" s="33"/>
      <c r="E23" s="33"/>
      <c r="F23" s="33"/>
      <c r="G23" s="33"/>
      <c r="H23" s="33"/>
      <c r="I23" s="33"/>
      <c r="J23" s="33"/>
      <c r="K23" s="89"/>
    </row>
    <row r="24" ht="16.75" spans="1:11">
      <c r="A24" s="27" t="s">
        <v>40</v>
      </c>
      <c r="B24" s="49" t="s">
        <v>37</v>
      </c>
      <c r="C24" s="33"/>
      <c r="D24" s="33"/>
      <c r="E24" s="33"/>
      <c r="F24" s="33"/>
      <c r="G24" s="33"/>
      <c r="H24" s="33"/>
      <c r="I24" s="33"/>
      <c r="J24" s="33"/>
      <c r="K24" s="89"/>
    </row>
    <row r="25" ht="16.75" spans="1:11">
      <c r="A25" s="27" t="s">
        <v>41</v>
      </c>
      <c r="B25" s="49" t="s">
        <v>39</v>
      </c>
      <c r="C25" s="33"/>
      <c r="D25" s="33"/>
      <c r="E25" s="33"/>
      <c r="F25" s="33"/>
      <c r="G25" s="33"/>
      <c r="H25" s="33"/>
      <c r="I25" s="33"/>
      <c r="J25" s="33"/>
      <c r="K25" s="89"/>
    </row>
    <row r="26" ht="16.75" spans="1:11">
      <c r="A26" s="27" t="s">
        <v>42</v>
      </c>
      <c r="B26" s="49" t="s">
        <v>39</v>
      </c>
      <c r="C26" s="33"/>
      <c r="D26" s="33"/>
      <c r="E26" s="33"/>
      <c r="F26" s="33"/>
      <c r="G26" s="33"/>
      <c r="H26" s="33"/>
      <c r="I26" s="33"/>
      <c r="J26" s="33"/>
      <c r="K26" s="89"/>
    </row>
    <row r="27" ht="16.75" spans="1:11">
      <c r="A27" s="27" t="s">
        <v>43</v>
      </c>
      <c r="B27" s="49" t="s">
        <v>37</v>
      </c>
      <c r="C27" s="33"/>
      <c r="D27" s="33"/>
      <c r="E27" s="33"/>
      <c r="F27" s="33"/>
      <c r="G27" s="33"/>
      <c r="H27" s="33"/>
      <c r="I27" s="33"/>
      <c r="J27" s="33"/>
      <c r="K27" s="89"/>
    </row>
    <row r="28" ht="24" customHeight="1" spans="1:11">
      <c r="A28" s="52"/>
      <c r="B28" s="53"/>
      <c r="C28" s="53"/>
      <c r="D28" s="53"/>
      <c r="E28" s="53"/>
      <c r="F28" s="53"/>
      <c r="G28" s="53"/>
      <c r="H28" s="53"/>
      <c r="I28" s="53"/>
      <c r="J28" s="53"/>
      <c r="K28" s="94"/>
    </row>
    <row r="29" ht="16.35" spans="1:11">
      <c r="A29" s="54" t="s">
        <v>44</v>
      </c>
      <c r="B29" s="54"/>
      <c r="C29" s="54"/>
      <c r="D29" s="54"/>
      <c r="E29" s="54"/>
      <c r="F29" s="54"/>
      <c r="G29" s="54"/>
      <c r="H29" s="54"/>
      <c r="I29" s="54"/>
      <c r="J29" s="54"/>
      <c r="K29" s="54"/>
    </row>
    <row r="30" ht="16.35" spans="1:13">
      <c r="A30" s="55" t="s">
        <v>45</v>
      </c>
      <c r="B30" s="56"/>
      <c r="C30" s="56"/>
      <c r="D30" s="56"/>
      <c r="E30" s="56"/>
      <c r="F30" s="56"/>
      <c r="G30" s="56"/>
      <c r="H30" s="56"/>
      <c r="I30" s="56"/>
      <c r="J30" s="56"/>
      <c r="K30" s="95"/>
      <c r="L30" s="96"/>
      <c r="M30" s="96"/>
    </row>
    <row r="31" ht="30" customHeight="1" spans="1:11">
      <c r="A31" s="54" t="s">
        <v>46</v>
      </c>
      <c r="B31" s="54"/>
      <c r="C31" s="54"/>
      <c r="D31" s="54"/>
      <c r="E31" s="54"/>
      <c r="F31" s="54"/>
      <c r="G31" s="54"/>
      <c r="H31" s="54"/>
      <c r="I31" s="54"/>
      <c r="J31" s="54"/>
      <c r="K31" s="54"/>
    </row>
    <row r="32" ht="16.35" spans="1:11">
      <c r="A32" s="21" t="s">
        <v>47</v>
      </c>
      <c r="B32" s="22"/>
      <c r="C32" s="22"/>
      <c r="D32" s="22"/>
      <c r="E32" s="22"/>
      <c r="F32" s="22"/>
      <c r="G32" s="22"/>
      <c r="H32" s="22"/>
      <c r="I32" s="22"/>
      <c r="J32" s="22"/>
      <c r="K32" s="87"/>
    </row>
    <row r="33" ht="16.35" spans="1:11">
      <c r="A33" s="57" t="s">
        <v>48</v>
      </c>
      <c r="B33" s="58"/>
      <c r="C33" s="58"/>
      <c r="D33" s="58"/>
      <c r="E33" s="58"/>
      <c r="F33" s="58"/>
      <c r="G33" s="58"/>
      <c r="H33" s="58"/>
      <c r="I33" s="58"/>
      <c r="J33" s="58"/>
      <c r="K33" s="97"/>
    </row>
    <row r="34" ht="16.35" spans="1:11">
      <c r="A34" s="59" t="s">
        <v>49</v>
      </c>
      <c r="B34" s="60"/>
      <c r="C34" s="60"/>
      <c r="D34" s="60"/>
      <c r="E34" s="60"/>
      <c r="F34" s="60"/>
      <c r="G34" s="60"/>
      <c r="H34" s="60"/>
      <c r="I34" s="60"/>
      <c r="J34" s="60"/>
      <c r="K34" s="98"/>
    </row>
    <row r="35" ht="16.35" spans="1:11">
      <c r="A35" s="59" t="s">
        <v>50</v>
      </c>
      <c r="B35" s="60"/>
      <c r="C35" s="60"/>
      <c r="D35" s="60"/>
      <c r="E35" s="60"/>
      <c r="F35" s="60"/>
      <c r="G35" s="60"/>
      <c r="H35" s="60"/>
      <c r="I35" s="60"/>
      <c r="J35" s="60"/>
      <c r="K35" s="98"/>
    </row>
    <row r="36" ht="16.35" spans="1:11">
      <c r="A36" s="59" t="s">
        <v>51</v>
      </c>
      <c r="B36" s="60"/>
      <c r="C36" s="60"/>
      <c r="D36" s="60"/>
      <c r="E36" s="60"/>
      <c r="F36" s="60"/>
      <c r="G36" s="60"/>
      <c r="H36" s="60"/>
      <c r="I36" s="60"/>
      <c r="J36" s="60"/>
      <c r="K36" s="98"/>
    </row>
    <row r="37" ht="16.35" spans="1:11">
      <c r="A37" s="61" t="s">
        <v>52</v>
      </c>
      <c r="B37" s="61"/>
      <c r="C37" s="61"/>
      <c r="D37" s="61"/>
      <c r="E37" s="61"/>
      <c r="F37" s="83"/>
      <c r="G37" s="83"/>
      <c r="H37" s="83"/>
      <c r="I37" s="83"/>
      <c r="J37" s="83"/>
      <c r="K37" s="83"/>
    </row>
    <row r="38" ht="32.75" spans="1:11">
      <c r="A38" s="62" t="s">
        <v>53</v>
      </c>
      <c r="B38" s="63"/>
      <c r="C38" s="64"/>
      <c r="D38" s="30" t="s">
        <v>54</v>
      </c>
      <c r="E38" s="30" t="s">
        <v>55</v>
      </c>
      <c r="F38" s="30" t="s">
        <v>56</v>
      </c>
      <c r="G38" s="49" t="s">
        <v>57</v>
      </c>
      <c r="H38" s="49" t="s">
        <v>58</v>
      </c>
      <c r="I38" s="65" t="s">
        <v>59</v>
      </c>
      <c r="J38" s="67"/>
      <c r="K38" s="29" t="s">
        <v>60</v>
      </c>
    </row>
    <row r="39" ht="16.35" spans="1:11">
      <c r="A39" s="65" t="s">
        <v>61</v>
      </c>
      <c r="B39" s="66"/>
      <c r="C39" s="67"/>
      <c r="D39" s="30">
        <v>318</v>
      </c>
      <c r="E39" s="30">
        <v>318</v>
      </c>
      <c r="F39" s="84">
        <f t="shared" ref="F39:F54" si="0">E39/D39</f>
        <v>1</v>
      </c>
      <c r="G39" s="29">
        <v>315</v>
      </c>
      <c r="H39" s="84">
        <f t="shared" ref="H39:H54" si="1">G39/E39</f>
        <v>0.990566037735849</v>
      </c>
      <c r="I39" s="99">
        <f>F39*H39</f>
        <v>0.990566037735849</v>
      </c>
      <c r="J39" s="100"/>
      <c r="K39" s="30"/>
    </row>
    <row r="40" ht="16.35" spans="1:11">
      <c r="A40" s="65" t="s">
        <v>62</v>
      </c>
      <c r="B40" s="66"/>
      <c r="C40" s="67"/>
      <c r="D40" s="30">
        <v>1428</v>
      </c>
      <c r="E40" s="30">
        <v>1428</v>
      </c>
      <c r="F40" s="84">
        <f t="shared" si="0"/>
        <v>1</v>
      </c>
      <c r="G40" s="29">
        <v>1424</v>
      </c>
      <c r="H40" s="84">
        <v>0.99</v>
      </c>
      <c r="I40" s="99">
        <f t="shared" ref="I40:I55" si="2">F40*H40</f>
        <v>0.99</v>
      </c>
      <c r="J40" s="100"/>
      <c r="K40" s="30"/>
    </row>
    <row r="41" s="20" customFormat="1" ht="16.75" spans="1:11">
      <c r="A41" s="65" t="s">
        <v>63</v>
      </c>
      <c r="B41" s="66"/>
      <c r="C41" s="67"/>
      <c r="D41" s="40">
        <v>236</v>
      </c>
      <c r="E41" s="40">
        <v>230</v>
      </c>
      <c r="F41" s="85">
        <f t="shared" si="0"/>
        <v>0.974576271186441</v>
      </c>
      <c r="G41" s="86">
        <v>227</v>
      </c>
      <c r="H41" s="85">
        <f t="shared" si="1"/>
        <v>0.98695652173913</v>
      </c>
      <c r="I41" s="99">
        <f t="shared" si="2"/>
        <v>0.961864406779661</v>
      </c>
      <c r="J41" s="100"/>
      <c r="K41" s="40" t="s">
        <v>64</v>
      </c>
    </row>
    <row r="42" ht="16.35" spans="1:11">
      <c r="A42" s="65" t="s">
        <v>65</v>
      </c>
      <c r="B42" s="66"/>
      <c r="C42" s="67"/>
      <c r="D42" s="30">
        <v>83</v>
      </c>
      <c r="E42" s="30">
        <v>83</v>
      </c>
      <c r="F42" s="84">
        <f t="shared" si="0"/>
        <v>1</v>
      </c>
      <c r="G42" s="29">
        <v>78</v>
      </c>
      <c r="H42" s="84">
        <f t="shared" si="1"/>
        <v>0.939759036144578</v>
      </c>
      <c r="I42" s="99">
        <f t="shared" si="2"/>
        <v>0.939759036144578</v>
      </c>
      <c r="J42" s="100"/>
      <c r="K42" s="30"/>
    </row>
    <row r="43" ht="16.75" spans="1:11">
      <c r="A43" s="65" t="s">
        <v>66</v>
      </c>
      <c r="B43" s="66"/>
      <c r="C43" s="67"/>
      <c r="D43" s="30">
        <v>257</v>
      </c>
      <c r="E43" s="30">
        <v>214</v>
      </c>
      <c r="F43" s="84">
        <f t="shared" si="0"/>
        <v>0.832684824902724</v>
      </c>
      <c r="G43" s="29">
        <v>209</v>
      </c>
      <c r="H43" s="84">
        <f t="shared" si="1"/>
        <v>0.976635514018692</v>
      </c>
      <c r="I43" s="99">
        <f t="shared" si="2"/>
        <v>0.813229571984436</v>
      </c>
      <c r="J43" s="100"/>
      <c r="K43" s="40" t="s">
        <v>64</v>
      </c>
    </row>
    <row r="44" ht="63.75" spans="1:11">
      <c r="A44" s="65" t="s">
        <v>67</v>
      </c>
      <c r="B44" s="66"/>
      <c r="C44" s="67"/>
      <c r="D44" s="30">
        <v>77</v>
      </c>
      <c r="E44" s="30">
        <v>73</v>
      </c>
      <c r="F44" s="84">
        <f t="shared" si="0"/>
        <v>0.948051948051948</v>
      </c>
      <c r="G44" s="29">
        <v>73</v>
      </c>
      <c r="H44" s="84">
        <f t="shared" si="1"/>
        <v>1</v>
      </c>
      <c r="I44" s="99">
        <f t="shared" si="2"/>
        <v>0.948051948051948</v>
      </c>
      <c r="J44" s="100"/>
      <c r="K44" s="30" t="s">
        <v>68</v>
      </c>
    </row>
    <row r="45" ht="47.75" spans="1:11">
      <c r="A45" s="65" t="s">
        <v>69</v>
      </c>
      <c r="B45" s="66"/>
      <c r="C45" s="67"/>
      <c r="D45" s="30">
        <v>1373</v>
      </c>
      <c r="E45" s="30">
        <v>1005</v>
      </c>
      <c r="F45" s="85">
        <f t="shared" si="0"/>
        <v>0.7319737800437</v>
      </c>
      <c r="G45" s="29">
        <v>982</v>
      </c>
      <c r="H45" s="84">
        <f t="shared" si="1"/>
        <v>0.977114427860696</v>
      </c>
      <c r="I45" s="99">
        <f t="shared" si="2"/>
        <v>0.715222141296431</v>
      </c>
      <c r="J45" s="100"/>
      <c r="K45" s="30" t="s">
        <v>70</v>
      </c>
    </row>
    <row r="46" s="20" customFormat="1" ht="16.35" spans="1:11">
      <c r="A46" s="65" t="s">
        <v>71</v>
      </c>
      <c r="B46" s="66"/>
      <c r="C46" s="67"/>
      <c r="D46" s="40">
        <v>94</v>
      </c>
      <c r="E46" s="40">
        <v>94</v>
      </c>
      <c r="F46" s="85">
        <f t="shared" si="0"/>
        <v>1</v>
      </c>
      <c r="G46" s="86">
        <v>88</v>
      </c>
      <c r="H46" s="85">
        <f t="shared" si="1"/>
        <v>0.936170212765957</v>
      </c>
      <c r="I46" s="99">
        <f t="shared" si="2"/>
        <v>0.936170212765957</v>
      </c>
      <c r="J46" s="100"/>
      <c r="K46" s="40"/>
    </row>
    <row r="47" s="20" customFormat="1" ht="16.75" spans="1:11">
      <c r="A47" s="65" t="s">
        <v>72</v>
      </c>
      <c r="B47" s="66"/>
      <c r="C47" s="67"/>
      <c r="D47" s="40">
        <v>564</v>
      </c>
      <c r="E47" s="40">
        <v>520</v>
      </c>
      <c r="F47" s="85">
        <f t="shared" si="0"/>
        <v>0.921985815602837</v>
      </c>
      <c r="G47" s="86">
        <v>510</v>
      </c>
      <c r="H47" s="85">
        <f t="shared" si="1"/>
        <v>0.980769230769231</v>
      </c>
      <c r="I47" s="99">
        <f t="shared" si="2"/>
        <v>0.904255319148936</v>
      </c>
      <c r="J47" s="100"/>
      <c r="K47" s="40" t="s">
        <v>64</v>
      </c>
    </row>
    <row r="48" ht="16.75" spans="1:11">
      <c r="A48" s="65" t="s">
        <v>73</v>
      </c>
      <c r="B48" s="66"/>
      <c r="C48" s="67"/>
      <c r="D48" s="30">
        <v>293</v>
      </c>
      <c r="E48" s="30">
        <v>291</v>
      </c>
      <c r="F48" s="84">
        <f t="shared" si="0"/>
        <v>0.993174061433447</v>
      </c>
      <c r="G48" s="29">
        <v>291</v>
      </c>
      <c r="H48" s="84">
        <f t="shared" si="1"/>
        <v>1</v>
      </c>
      <c r="I48" s="99">
        <f t="shared" si="2"/>
        <v>0.993174061433447</v>
      </c>
      <c r="J48" s="100"/>
      <c r="K48" s="30" t="s">
        <v>74</v>
      </c>
    </row>
    <row r="49" ht="17.55" spans="1:11">
      <c r="A49" s="65" t="s">
        <v>75</v>
      </c>
      <c r="B49" s="66"/>
      <c r="C49" s="66"/>
      <c r="D49" s="30">
        <v>98</v>
      </c>
      <c r="E49" s="30">
        <v>0</v>
      </c>
      <c r="F49" s="85">
        <f t="shared" ref="F49" si="3">E49/D49</f>
        <v>0</v>
      </c>
      <c r="G49" s="29">
        <v>0</v>
      </c>
      <c r="H49" s="85" t="e">
        <f t="shared" ref="H49" si="4">G49/E49</f>
        <v>#DIV/0!</v>
      </c>
      <c r="I49" s="99" t="e">
        <f t="shared" si="2"/>
        <v>#DIV/0!</v>
      </c>
      <c r="J49" s="100"/>
      <c r="K49" s="101" t="s">
        <v>76</v>
      </c>
    </row>
    <row r="50" ht="16.35" spans="1:11">
      <c r="A50" s="65" t="s">
        <v>77</v>
      </c>
      <c r="B50" s="66"/>
      <c r="C50" s="66"/>
      <c r="D50" s="30">
        <v>60</v>
      </c>
      <c r="E50" s="30">
        <v>60</v>
      </c>
      <c r="F50" s="84">
        <f t="shared" ref="F50" si="5">E50/D50</f>
        <v>1</v>
      </c>
      <c r="G50" s="29">
        <v>59</v>
      </c>
      <c r="H50" s="84">
        <f t="shared" ref="H50" si="6">G50/E50</f>
        <v>0.983333333333333</v>
      </c>
      <c r="I50" s="99">
        <f t="shared" si="2"/>
        <v>0.983333333333333</v>
      </c>
      <c r="J50" s="100"/>
      <c r="K50" s="30"/>
    </row>
    <row r="51" s="20" customFormat="1" ht="16.35" spans="1:11">
      <c r="A51" s="65" t="s">
        <v>78</v>
      </c>
      <c r="B51" s="66"/>
      <c r="C51" s="66"/>
      <c r="D51" s="40">
        <v>172</v>
      </c>
      <c r="E51" s="40">
        <v>172</v>
      </c>
      <c r="F51" s="85">
        <f t="shared" si="0"/>
        <v>1</v>
      </c>
      <c r="G51" s="86">
        <v>169</v>
      </c>
      <c r="H51" s="85">
        <f t="shared" si="1"/>
        <v>0.982558139534884</v>
      </c>
      <c r="I51" s="99">
        <f t="shared" si="2"/>
        <v>0.982558139534884</v>
      </c>
      <c r="J51" s="100"/>
      <c r="K51" s="40"/>
    </row>
    <row r="52" s="20" customFormat="1" ht="16.35" spans="1:11">
      <c r="A52" s="65" t="s">
        <v>79</v>
      </c>
      <c r="B52" s="66"/>
      <c r="C52" s="66"/>
      <c r="D52" s="40">
        <v>481</v>
      </c>
      <c r="E52" s="40">
        <v>481</v>
      </c>
      <c r="F52" s="85">
        <f t="shared" si="0"/>
        <v>1</v>
      </c>
      <c r="G52" s="86">
        <v>481</v>
      </c>
      <c r="H52" s="85">
        <f t="shared" si="1"/>
        <v>1</v>
      </c>
      <c r="I52" s="99">
        <f t="shared" ref="I52:I54" si="7">F52*H52</f>
        <v>1</v>
      </c>
      <c r="J52" s="100"/>
      <c r="K52" s="40"/>
    </row>
    <row r="53" s="20" customFormat="1" ht="16.75" spans="1:11">
      <c r="A53" s="65" t="s">
        <v>80</v>
      </c>
      <c r="B53" s="66"/>
      <c r="C53" s="66"/>
      <c r="D53" s="40">
        <v>107</v>
      </c>
      <c r="E53" s="40">
        <v>99</v>
      </c>
      <c r="F53" s="85">
        <f t="shared" si="0"/>
        <v>0.925233644859813</v>
      </c>
      <c r="G53" s="86">
        <v>99</v>
      </c>
      <c r="H53" s="85">
        <f t="shared" si="1"/>
        <v>1</v>
      </c>
      <c r="I53" s="99">
        <f t="shared" si="7"/>
        <v>0.925233644859813</v>
      </c>
      <c r="J53" s="100"/>
      <c r="K53" s="40" t="s">
        <v>64</v>
      </c>
    </row>
    <row r="54" s="20" customFormat="1" ht="16.35" spans="1:11">
      <c r="A54" s="65" t="s">
        <v>81</v>
      </c>
      <c r="B54" s="66"/>
      <c r="C54" s="66"/>
      <c r="D54" s="40">
        <v>83</v>
      </c>
      <c r="E54" s="40">
        <v>83</v>
      </c>
      <c r="F54" s="85">
        <f t="shared" si="0"/>
        <v>1</v>
      </c>
      <c r="G54" s="86">
        <v>83</v>
      </c>
      <c r="H54" s="85">
        <f t="shared" si="1"/>
        <v>1</v>
      </c>
      <c r="I54" s="99">
        <f t="shared" si="7"/>
        <v>1</v>
      </c>
      <c r="J54" s="100"/>
      <c r="K54" s="40"/>
    </row>
    <row r="55" s="20" customFormat="1" ht="16.35" spans="1:11">
      <c r="A55" s="65" t="s">
        <v>82</v>
      </c>
      <c r="B55" s="66"/>
      <c r="C55" s="66"/>
      <c r="D55" s="40">
        <v>120</v>
      </c>
      <c r="E55" s="40">
        <v>120</v>
      </c>
      <c r="F55" s="85">
        <f t="shared" ref="F55" si="8">E55/D55</f>
        <v>1</v>
      </c>
      <c r="G55" s="86">
        <v>120</v>
      </c>
      <c r="H55" s="85">
        <f t="shared" ref="H55" si="9">G55/E55</f>
        <v>1</v>
      </c>
      <c r="I55" s="99">
        <f t="shared" si="2"/>
        <v>1</v>
      </c>
      <c r="J55" s="100"/>
      <c r="K55" s="40"/>
    </row>
    <row r="56" ht="16.35" spans="1:11">
      <c r="A56" s="68" t="s">
        <v>83</v>
      </c>
      <c r="B56" s="69"/>
      <c r="C56" s="69"/>
      <c r="D56" s="69"/>
      <c r="E56" s="69"/>
      <c r="F56" s="69"/>
      <c r="G56" s="69"/>
      <c r="H56" s="69"/>
      <c r="I56" s="69"/>
      <c r="J56" s="69"/>
      <c r="K56" s="102"/>
    </row>
    <row r="57" ht="16.35" spans="1:11">
      <c r="A57" s="29" t="s">
        <v>84</v>
      </c>
      <c r="B57" s="29"/>
      <c r="C57" s="29"/>
      <c r="D57" s="29" t="s">
        <v>85</v>
      </c>
      <c r="E57" s="29"/>
      <c r="F57" s="29"/>
      <c r="G57" s="29"/>
      <c r="H57" s="29"/>
      <c r="I57" s="29"/>
      <c r="J57" s="29"/>
      <c r="K57" s="29"/>
    </row>
    <row r="58" ht="16.35" spans="1:11">
      <c r="A58" s="29" t="s">
        <v>86</v>
      </c>
      <c r="B58" s="29"/>
      <c r="C58" s="29"/>
      <c r="D58" s="29" t="s">
        <v>87</v>
      </c>
      <c r="E58" s="29"/>
      <c r="F58" s="29"/>
      <c r="G58" s="29"/>
      <c r="H58" s="29"/>
      <c r="I58" s="29"/>
      <c r="J58" s="29"/>
      <c r="K58" s="29"/>
    </row>
    <row r="59" ht="16.35" spans="1:11">
      <c r="A59" s="29" t="s">
        <v>88</v>
      </c>
      <c r="B59" s="29"/>
      <c r="C59" s="29"/>
      <c r="D59" s="29">
        <v>12</v>
      </c>
      <c r="E59" s="29"/>
      <c r="F59" s="29"/>
      <c r="G59" s="29"/>
      <c r="H59" s="29"/>
      <c r="I59" s="29"/>
      <c r="J59" s="29"/>
      <c r="K59" s="29"/>
    </row>
  </sheetData>
  <mergeCells count="61">
    <mergeCell ref="A1:K1"/>
    <mergeCell ref="A2:K2"/>
    <mergeCell ref="A8:E8"/>
    <mergeCell ref="A16:E16"/>
    <mergeCell ref="A20:E20"/>
    <mergeCell ref="A28:K28"/>
    <mergeCell ref="A29:K29"/>
    <mergeCell ref="A30:K30"/>
    <mergeCell ref="A31:K31"/>
    <mergeCell ref="A32:K32"/>
    <mergeCell ref="A33:K33"/>
    <mergeCell ref="A34:K34"/>
    <mergeCell ref="A35:K35"/>
    <mergeCell ref="A36:K36"/>
    <mergeCell ref="A37:K37"/>
    <mergeCell ref="A38:C38"/>
    <mergeCell ref="I38:J38"/>
    <mergeCell ref="A39:C39"/>
    <mergeCell ref="I39:J39"/>
    <mergeCell ref="A40:C40"/>
    <mergeCell ref="I40:J40"/>
    <mergeCell ref="A41:C41"/>
    <mergeCell ref="I41:J41"/>
    <mergeCell ref="A42:C42"/>
    <mergeCell ref="I42:J42"/>
    <mergeCell ref="A43:C43"/>
    <mergeCell ref="I43:J43"/>
    <mergeCell ref="A44:C44"/>
    <mergeCell ref="I44:J44"/>
    <mergeCell ref="A45:C45"/>
    <mergeCell ref="I45:J45"/>
    <mergeCell ref="A46:C46"/>
    <mergeCell ref="I46:J46"/>
    <mergeCell ref="A47:C47"/>
    <mergeCell ref="I47:J47"/>
    <mergeCell ref="A48:C48"/>
    <mergeCell ref="I48:J48"/>
    <mergeCell ref="A49:C49"/>
    <mergeCell ref="I49:J49"/>
    <mergeCell ref="A50:C50"/>
    <mergeCell ref="I50:J50"/>
    <mergeCell ref="A51:C51"/>
    <mergeCell ref="I51:J51"/>
    <mergeCell ref="A52:C52"/>
    <mergeCell ref="I52:J52"/>
    <mergeCell ref="A53:C53"/>
    <mergeCell ref="I53:J53"/>
    <mergeCell ref="A54:C54"/>
    <mergeCell ref="I54:J54"/>
    <mergeCell ref="A55:C55"/>
    <mergeCell ref="I55:J55"/>
    <mergeCell ref="A56:K56"/>
    <mergeCell ref="A57:C57"/>
    <mergeCell ref="D57:K57"/>
    <mergeCell ref="A58:C58"/>
    <mergeCell ref="D58:K58"/>
    <mergeCell ref="A59:C59"/>
    <mergeCell ref="D59:K59"/>
    <mergeCell ref="A5:A6"/>
    <mergeCell ref="A10:A11"/>
    <mergeCell ref="A12:A14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zoomScale="90" zoomScaleNormal="90" workbookViewId="0">
      <selection activeCell="G30" sqref="G30"/>
    </sheetView>
  </sheetViews>
  <sheetFormatPr defaultColWidth="8.83333333333333" defaultRowHeight="14" outlineLevelRow="7"/>
  <cols>
    <col min="1" max="1" width="12.3333333333333" style="1" customWidth="1"/>
    <col min="2" max="2" width="35.3333333333333" style="1" customWidth="1"/>
    <col min="3" max="3" width="16.5" style="1" customWidth="1"/>
    <col min="4" max="4" width="8.16666666666667" style="1" customWidth="1"/>
    <col min="5" max="5" width="14.5" style="1" customWidth="1"/>
    <col min="6" max="6" width="20.3333333333333" style="1" customWidth="1"/>
    <col min="7" max="7" width="14.6666666666667" style="1" customWidth="1"/>
    <col min="8" max="8" width="24.5" style="1" customWidth="1"/>
    <col min="9" max="9" width="10.3333333333333" style="1" customWidth="1"/>
    <col min="10" max="10" width="35.3333333333333" style="1" customWidth="1"/>
    <col min="11" max="11" width="9" style="1" customWidth="1"/>
    <col min="12" max="12" width="11.1666666666667" style="1" customWidth="1"/>
    <col min="13" max="16384" width="8.83333333333333" style="1"/>
  </cols>
  <sheetData>
    <row r="1" spans="1:1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13"/>
    </row>
    <row r="2" ht="16" customHeight="1" spans="1:12">
      <c r="A2" s="4" t="s">
        <v>89</v>
      </c>
      <c r="B2" s="5"/>
      <c r="C2" s="5"/>
      <c r="D2" s="5"/>
      <c r="E2" s="5"/>
      <c r="F2" s="5"/>
      <c r="G2" s="5"/>
      <c r="H2" s="5"/>
      <c r="I2" s="5"/>
      <c r="J2" s="5"/>
      <c r="K2" s="5"/>
      <c r="L2" s="14"/>
    </row>
    <row r="3" ht="16" customHeight="1" spans="1:12">
      <c r="A3" s="6" t="s">
        <v>90</v>
      </c>
      <c r="B3" s="7"/>
      <c r="C3" s="7"/>
      <c r="D3" s="7"/>
      <c r="E3" s="7"/>
      <c r="F3" s="7"/>
      <c r="G3" s="7"/>
      <c r="H3" s="7"/>
      <c r="I3" s="7"/>
      <c r="J3" s="7"/>
      <c r="K3" s="7"/>
      <c r="L3" s="15"/>
    </row>
    <row r="4" spans="1:12">
      <c r="A4" s="8" t="s">
        <v>91</v>
      </c>
      <c r="B4" s="8" t="s">
        <v>92</v>
      </c>
      <c r="C4" s="8" t="s">
        <v>93</v>
      </c>
      <c r="D4" s="8" t="s">
        <v>94</v>
      </c>
      <c r="E4" s="8" t="s">
        <v>95</v>
      </c>
      <c r="F4" s="8" t="s">
        <v>96</v>
      </c>
      <c r="G4" s="8" t="s">
        <v>97</v>
      </c>
      <c r="H4" s="8" t="s">
        <v>98</v>
      </c>
      <c r="I4" s="8" t="s">
        <v>99</v>
      </c>
      <c r="J4" s="8" t="s">
        <v>100</v>
      </c>
      <c r="K4" s="8" t="s">
        <v>101</v>
      </c>
      <c r="L4" s="8" t="s">
        <v>102</v>
      </c>
    </row>
    <row r="5" ht="28" spans="1:12">
      <c r="A5" s="9" t="s">
        <v>103</v>
      </c>
      <c r="B5" s="10" t="s">
        <v>104</v>
      </c>
      <c r="C5" s="10" t="s">
        <v>105</v>
      </c>
      <c r="D5" s="9" t="s">
        <v>106</v>
      </c>
      <c r="E5" s="10"/>
      <c r="F5" s="10" t="s">
        <v>107</v>
      </c>
      <c r="G5" s="10" t="s">
        <v>108</v>
      </c>
      <c r="H5" s="10" t="s">
        <v>109</v>
      </c>
      <c r="I5" s="10" t="s">
        <v>110</v>
      </c>
      <c r="J5" s="10" t="s">
        <v>111</v>
      </c>
      <c r="K5" s="10" t="s">
        <v>112</v>
      </c>
      <c r="L5" s="16" t="s">
        <v>113</v>
      </c>
    </row>
    <row r="6" ht="28" spans="1:12">
      <c r="A6" s="9" t="s">
        <v>103</v>
      </c>
      <c r="B6" s="10" t="s">
        <v>114</v>
      </c>
      <c r="C6" s="10" t="s">
        <v>115</v>
      </c>
      <c r="D6" s="9" t="s">
        <v>106</v>
      </c>
      <c r="E6" s="10"/>
      <c r="F6" s="10" t="s">
        <v>107</v>
      </c>
      <c r="G6" s="10" t="s">
        <v>108</v>
      </c>
      <c r="H6" s="10" t="s">
        <v>116</v>
      </c>
      <c r="I6" s="10" t="s">
        <v>110</v>
      </c>
      <c r="J6" s="10" t="s">
        <v>117</v>
      </c>
      <c r="K6" s="10" t="s">
        <v>112</v>
      </c>
      <c r="L6" s="16" t="s">
        <v>118</v>
      </c>
    </row>
    <row r="7" ht="42" spans="1:12">
      <c r="A7" s="9" t="s">
        <v>103</v>
      </c>
      <c r="B7" s="10" t="s">
        <v>119</v>
      </c>
      <c r="C7" s="10" t="s">
        <v>120</v>
      </c>
      <c r="D7" s="9" t="s">
        <v>106</v>
      </c>
      <c r="E7" s="10"/>
      <c r="F7" s="10" t="s">
        <v>107</v>
      </c>
      <c r="G7" s="10" t="s">
        <v>108</v>
      </c>
      <c r="H7" s="10" t="s">
        <v>121</v>
      </c>
      <c r="I7" s="10" t="s">
        <v>122</v>
      </c>
      <c r="J7" s="10" t="s">
        <v>123</v>
      </c>
      <c r="K7" s="10" t="s">
        <v>112</v>
      </c>
      <c r="L7" s="16" t="s">
        <v>124</v>
      </c>
    </row>
    <row r="8" ht="13.2" spans="1:12">
      <c r="A8" s="11" t="s">
        <v>125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7"/>
    </row>
  </sheetData>
  <mergeCells count="4">
    <mergeCell ref="A1:L1"/>
    <mergeCell ref="A2:L2"/>
    <mergeCell ref="A3:L3"/>
    <mergeCell ref="A8:L8"/>
  </mergeCells>
  <hyperlinks>
    <hyperlink ref="A2" r:id="rId2" display="FORD JIRA"/>
    <hyperlink ref="L5" r:id="rId3" display="AW2-7970"/>
    <hyperlink ref="L6" r:id="rId4" display="AW2-7916"/>
    <hyperlink ref="L7" r:id="rId5" display="AW2-8355"/>
  </hyperlink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测试报告</vt:lpstr>
      <vt:lpstr>Jira遗留buglist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毛毛</cp:lastModifiedBy>
  <dcterms:created xsi:type="dcterms:W3CDTF">2021-09-15T15:06:00Z</dcterms:created>
  <dcterms:modified xsi:type="dcterms:W3CDTF">2022-10-28T03:04:59Z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2052-4.6.1.7467</vt:lpwstr>
  </property>
  <property fmtid="{D5CDD505-2E9C-101B-9397-08002B2CF9AE}" pid="3" name="ICV">
    <vt:lpwstr>CCBBC053C3B93F055AD65A6366A032A6</vt:lpwstr>
  </property>
</Properties>
</file>