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2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6.xml" ContentType="application/vnd.openxmlformats-officedocument.spreadsheetml.revisionLog+xml"/>
  <Override PartName="/xl/revisions/revisionLog1.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UIDQ5523\Desktop\"/>
    </mc:Choice>
  </mc:AlternateContent>
  <bookViews>
    <workbookView xWindow="0" yWindow="0" windowWidth="28800" windowHeight="12470" activeTab="1"/>
  </bookViews>
  <sheets>
    <sheet name="Cover" sheetId="1" r:id="rId1"/>
    <sheet name="Summary" sheetId="2" r:id="rId2"/>
    <sheet name="Smoke Test Case (IVI)" sheetId="3" r:id="rId3"/>
    <sheet name="Smoke Test Case (CVPP)" sheetId="4" r:id="rId4"/>
    <sheet name="PRlist" sheetId="5" state="hidden" r:id="rId5"/>
    <sheet name="Change Log" sheetId="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__dep3" localSheetId="3">#REF!</definedName>
    <definedName name="___dep3">#REF!</definedName>
    <definedName name="__dep3" localSheetId="3">#REF!</definedName>
    <definedName name="__dep3">#REF!</definedName>
    <definedName name="_dep3" localSheetId="3">#REF!</definedName>
    <definedName name="_dep3">#REF!</definedName>
    <definedName name="_xlnm._FilterDatabase" localSheetId="3" hidden="1">'Smoke Test Case (CVPP)'!$A$2:$AC$123</definedName>
    <definedName name="_xlnm._FilterDatabase" localSheetId="2" hidden="1">'Smoke Test Case (IVI)'!$A$1:$T$270</definedName>
    <definedName name="_xlnm._FilterDatabase" localSheetId="1" hidden="1">Summary!$A$3:$WVR$37</definedName>
    <definedName name="A" localSheetId="3">#REF!</definedName>
    <definedName name="A">#REF!</definedName>
    <definedName name="ANNEX1">[1]data!$F$28</definedName>
    <definedName name="ANNEXx">[1]data!$B$28</definedName>
    <definedName name="AV_Appli._Build_Vers.">OFFSET([2]AV!$N$2,0,0,COUNTA([2]AV!$N$2:$N$200),1)</definedName>
    <definedName name="AV_Application_Name">OFFSET([2]AV!$E$2,0,0,COUNTA([2]AV!$E$2:$E$202),1)</definedName>
    <definedName name="AV_Date">OFFSET([2]AV!$A$2,0,0,COUNTA([2]AV!$A$2:$A$200),1)</definedName>
    <definedName name="AV_device">OFFSET([2]AV!$O$2,0,0,COUNTA([2]AV!$O$2:$O$200),1)</definedName>
    <definedName name="AV_Device_Car">OFFSET([2]AV!$M$2,0,0,COUNTA([2]AV!$M$2:$M$200),1)</definedName>
    <definedName name="AV_Discovered_during">OFFSET([2]AV!$P$2,0,0,COUNTA([2]AV!$P$2:$P$200),1)</definedName>
    <definedName name="AV_E_Stand">OFFSET([2]AV!$L$2,0,0,COUNTA([2]AV!$L$2:$L$200),1)</definedName>
    <definedName name="AV_Environment">OFFSET([2]AV!$J$2,0,0,COUNTA([2]AV!$J$2:$J$200),1)</definedName>
    <definedName name="AV_Functional_Area">OFFSET([2]AV!$F$2,0,0,COUNTA([2]AV!$F$2:$F$200),1)</definedName>
    <definedName name="AV_Occurrence">OFFSET([2]AV!$D$2,0,0,COUNTA([2]AV!$D$2:$D$200),1)</definedName>
    <definedName name="AV_Priority">OFFSET([2]AV!$C$2,0,0,COUNTA([2]AV!$C$2:$C$200),1)</definedName>
    <definedName name="AV_Relevant_for_Customer">OFFSET([2]AV!$K$2,0,0,COUNTA([2]AV!$K$2:$K$200),1)</definedName>
    <definedName name="AV_Reproducible">OFFSET([2]AV!$S$2,0,0,COUNTA([2]AV!$S$2:$S$200),1)</definedName>
    <definedName name="AV_Second_Level_Functional_Area">OFFSET([2]AV!$G$2,0,0,COUNTA([2]AV!$G$2:$G$200),1)</definedName>
    <definedName name="AV_Severity">OFFSET([2]AV!$B$2,0,0,COUNTA([2]AV!$B$2:$B$200),1)</definedName>
    <definedName name="AV_Solved_SW_Version">OFFSET([2]AV!$R$2,0,0,COUNTA([2]AV!$R$2:$R$200),1)</definedName>
    <definedName name="AV_Status">OFFSET([2]AV!$Q$2,0,0,COUNTA([2]AV!$Q$2:$Q199),1)</definedName>
    <definedName name="AV_Submitter">OFFSET([2]AV!$I$2,0,0,COUNTA([2]AV!$I$2:$I$200),1)</definedName>
    <definedName name="AV_SW_layer">OFFSET([2]AV!$H$2,0,0,COUNTA([2]AV!$H$2:$H$200),1)</definedName>
    <definedName name="AV_Test_Result">OFFSET([2]AV!$R$2,0,0,COUNTA([2]AV!$R$2:$R199),1)</definedName>
    <definedName name="base0">[3]BaseDeDatos!$B$3:$C$210</definedName>
    <definedName name="base1">[3]BaseDeDatos!$C$3:$J$210</definedName>
    <definedName name="Bluetooth" localSheetId="3">#REF!</definedName>
    <definedName name="Bluetooth">#REF!</definedName>
    <definedName name="CR213.9、10">[4]data!$F$28</definedName>
    <definedName name="CR213静电数据">[4]data!$B$28</definedName>
    <definedName name="_xlnm.Criteria">[5]!_xlnm.Criteria</definedName>
    <definedName name="d">[6]data!$B$52</definedName>
    <definedName name="_xlnm.Database">[5]!_xlnm.Database</definedName>
    <definedName name="de">[6]data!$B$52</definedName>
    <definedName name="dep">[6]data!$B$52</definedName>
    <definedName name="Depart">[6]data!$B$52</definedName>
    <definedName name="depart0">[6]data!$B$52</definedName>
    <definedName name="depart1">[6]data!$B$52</definedName>
    <definedName name="depart10">[6]data!$B$52</definedName>
    <definedName name="depart11" localSheetId="3">#REF!</definedName>
    <definedName name="depart11">#REF!</definedName>
    <definedName name="depart2">[6]data!$B$52</definedName>
    <definedName name="Depart3" localSheetId="3">#REF!</definedName>
    <definedName name="Depart3">#REF!</definedName>
    <definedName name="depart4" localSheetId="3">#REF!</definedName>
    <definedName name="depart4">#REF!</definedName>
    <definedName name="depart5">[6]data!$B$52</definedName>
    <definedName name="Depart6">[6]data!$B$52</definedName>
    <definedName name="depart7">[6]data!$B$52</definedName>
    <definedName name="depart8">[6]data!$B$52</definedName>
    <definedName name="depart9">[6]data!$B$52</definedName>
    <definedName name="departa" localSheetId="3">#REF!</definedName>
    <definedName name="departa">#REF!</definedName>
    <definedName name="e_nu" localSheetId="3">#REF!</definedName>
    <definedName name="e_nu">#REF!</definedName>
    <definedName name="E_number" localSheetId="3">#REF!</definedName>
    <definedName name="E_number">#REF!</definedName>
    <definedName name="e_number0" localSheetId="3">#REF!</definedName>
    <definedName name="e_number0">#REF!</definedName>
    <definedName name="e_number1" localSheetId="3">#REF!</definedName>
    <definedName name="e_number1">#REF!</definedName>
    <definedName name="e_numbera" localSheetId="3">#REF!</definedName>
    <definedName name="e_numbera">#REF!</definedName>
    <definedName name="ertertert" localSheetId="0" hidden="1">{"REVISED",#N/A,FALSE,"Sheet1"}</definedName>
    <definedName name="ertertert" hidden="1">{"REVISED",#N/A,FALSE,"Sheet1"}</definedName>
    <definedName name="erywertwytewr" localSheetId="0" hidden="1">{"COMPARISON",#N/A,FALSE,"Sheet1"}</definedName>
    <definedName name="erywertwytewr" hidden="1">{"COMPARISON",#N/A,FALSE,"Sheet1"}</definedName>
    <definedName name="ewrtewrt" localSheetId="0" hidden="1">{"COMPARISON",#N/A,FALSE,"Sheet1"}</definedName>
    <definedName name="ewrtewrt" hidden="1">{"COMPARISON",#N/A,FALSE,"Sheet1"}</definedName>
    <definedName name="f">[6]data!$A$28</definedName>
    <definedName name="FG">[7]BaseDeDatos!$C$3:$J$210</definedName>
    <definedName name="fi">[6]data!$B$28</definedName>
    <definedName name="fil">[6]data!$A$28</definedName>
    <definedName name="filt">[6]data!$A$28</definedName>
    <definedName name="Filters">[6]data!$A$28</definedName>
    <definedName name="filters0">[6]data!$A$28</definedName>
    <definedName name="filters1">[6]data!$A$28</definedName>
    <definedName name="filters10">[6]data!$A$28</definedName>
    <definedName name="filters2">[6]data!$A$28</definedName>
    <definedName name="filters5">[6]data!$A$28</definedName>
    <definedName name="filters6">[6]data!$A$28</definedName>
    <definedName name="filters7">[6]data!$A$28</definedName>
    <definedName name="filters8">[6]data!$A$28</definedName>
    <definedName name="filters9">[6]data!$A$28</definedName>
    <definedName name="filtr">[6]data!$B$28</definedName>
    <definedName name="FILTRE">[6]data!$B$28</definedName>
    <definedName name="filtre0">[6]data!$B$28</definedName>
    <definedName name="filtre1">[6]data!$B$28</definedName>
    <definedName name="filtre10">[6]data!$B$28</definedName>
    <definedName name="filtre2">[6]data!$B$28</definedName>
    <definedName name="filtre3">[6]data!$B$28</definedName>
    <definedName name="filtre5">[6]data!$B$28</definedName>
    <definedName name="filtre6">[6]data!$B$28</definedName>
    <definedName name="filtre7">[6]data!$B$28</definedName>
    <definedName name="filtre8">[6]data!$B$28</definedName>
    <definedName name="filtre9">[6]data!$B$28</definedName>
    <definedName name="fl">[6]data!$F$28</definedName>
    <definedName name="fla">[6]data!$F$28</definedName>
    <definedName name="flag">[6]data!$F$28</definedName>
    <definedName name="flag0">[6]data!$F$28</definedName>
    <definedName name="flag1">[6]data!$F$28</definedName>
    <definedName name="flag10">[6]data!$F$28</definedName>
    <definedName name="flag2">[6]data!$F$28</definedName>
    <definedName name="flag3">[6]data!$F$28</definedName>
    <definedName name="flag5">[6]data!$F$28</definedName>
    <definedName name="flag6">[6]data!$F$28</definedName>
    <definedName name="flag7">[6]data!$F$28</definedName>
    <definedName name="flag8">[6]data!$F$28</definedName>
    <definedName name="flag9">[6]data!$F$28</definedName>
    <definedName name="grap" localSheetId="3">#REF!</definedName>
    <definedName name="grap">#REF!</definedName>
    <definedName name="Graphe" localSheetId="3">#REF!</definedName>
    <definedName name="Graphe">#REF!</definedName>
    <definedName name="graphe0" localSheetId="3">#REF!</definedName>
    <definedName name="graphe0">#REF!</definedName>
    <definedName name="graphe1" localSheetId="3">#REF!</definedName>
    <definedName name="graphe1">#REF!</definedName>
    <definedName name="graphea" localSheetId="3">#REF!</definedName>
    <definedName name="graphea">#REF!</definedName>
    <definedName name="in">[8]data!$B$28</definedName>
    <definedName name="ItemName" localSheetId="3">#REF!</definedName>
    <definedName name="ItemName">#REF!</definedName>
    <definedName name="ItemNo" localSheetId="3">#REF!</definedName>
    <definedName name="ItemNo">#REF!</definedName>
    <definedName name="Liste1">[9]Version!$I$14:$I$16</definedName>
    <definedName name="LowLimit" localSheetId="3">#REF!</definedName>
    <definedName name="LowLimit">#REF!</definedName>
    <definedName name="opp" localSheetId="3">#REF!</definedName>
    <definedName name="opp">#REF!</definedName>
    <definedName name="PN" localSheetId="3">#REF!</definedName>
    <definedName name="PN">#REF!</definedName>
    <definedName name="_xlnm.Print_Area" localSheetId="1">Summary!$A$1:$K$62</definedName>
    <definedName name="Q" localSheetId="3">#REF!</definedName>
    <definedName name="Q">#REF!</definedName>
    <definedName name="QQ" localSheetId="3">#REF!</definedName>
    <definedName name="QQ">#REF!</definedName>
    <definedName name="qwd" localSheetId="0" hidden="1">{"COMPARISON",#N/A,FALSE,"Sheet1"}</definedName>
    <definedName name="qwd" hidden="1">{"COMPARISON",#N/A,FALSE,"Sheet1"}</definedName>
    <definedName name="re">[6]data!$I$52</definedName>
    <definedName name="resu">[6]data!$I$52</definedName>
    <definedName name="results">[6]data!$I$52</definedName>
    <definedName name="results0">[6]data!$I$52</definedName>
    <definedName name="results1">[6]data!$I$52</definedName>
    <definedName name="results10">[6]data!$I$52</definedName>
    <definedName name="results2">[6]data!$I$52</definedName>
    <definedName name="results3">[6]data!$I$52</definedName>
    <definedName name="results5">[6]data!$I$52</definedName>
    <definedName name="results6">[6]data!$I$52</definedName>
    <definedName name="results7">[6]data!$I$52</definedName>
    <definedName name="results8">[6]data!$I$52</definedName>
    <definedName name="results9">[6]data!$I$52</definedName>
    <definedName name="sdfsd" localSheetId="0" hidden="1">{"REVISED",#N/A,FALSE,"Sheet1"}</definedName>
    <definedName name="sdfsd" hidden="1">{"REVISED",#N/A,FALSE,"Sheet1"}</definedName>
    <definedName name="Sheet20">[10]data!$B$52</definedName>
    <definedName name="Sheet21">[11]data!$B$52</definedName>
    <definedName name="SHeet6">[10]data!$B$52</definedName>
    <definedName name="SHeet77">[11]data!$B$52</definedName>
    <definedName name="SHeeta">[12]data!$B$28</definedName>
    <definedName name="sp">[6]data!$D$52</definedName>
    <definedName name="spec">[6]data!$D$52</definedName>
    <definedName name="Specification">[6]data!$D$52</definedName>
    <definedName name="specification0">[6]data!$D$52</definedName>
    <definedName name="specification1">[6]data!$D$52</definedName>
    <definedName name="specification10">[6]data!$D$52</definedName>
    <definedName name="specification2">[6]data!$D$52</definedName>
    <definedName name="specification3">[6]data!$D$52</definedName>
    <definedName name="specification5">[6]data!$D$52</definedName>
    <definedName name="specification6">[6]data!$D$52</definedName>
    <definedName name="specification7">[6]data!$D$52</definedName>
    <definedName name="specification8">[6]data!$D$52</definedName>
    <definedName name="specification9">[6]data!$D$52</definedName>
    <definedName name="summary" localSheetId="0" hidden="1">{"COMPARISON",#N/A,FALSE,"Sheet1"}</definedName>
    <definedName name="summary" hidden="1">{"COMPARISON",#N/A,FALSE,"Sheet1"}</definedName>
    <definedName name="Tester" localSheetId="3">#REF!</definedName>
    <definedName name="Tester">#REF!</definedName>
    <definedName name="Transactions" localSheetId="3">#REF!</definedName>
    <definedName name="Transactions">#REF!</definedName>
    <definedName name="USB" localSheetId="3">#REF!</definedName>
    <definedName name="USB">#REF!</definedName>
    <definedName name="VERSION" localSheetId="3">#REF!</definedName>
    <definedName name="VERSION">#REF!</definedName>
    <definedName name="wrn.COMPARISON." localSheetId="0" hidden="1">{"COMPARISON",#N/A,FALSE,"Sheet1"}</definedName>
    <definedName name="wrn.COMPARISON." hidden="1">{"COMPARISON",#N/A,FALSE,"Sheet1"}</definedName>
    <definedName name="wrn.REVISED." localSheetId="0" hidden="1">{"REVISED",#N/A,FALSE,"Sheet1"}</definedName>
    <definedName name="wrn.REVISED." hidden="1">{"REVISED",#N/A,FALSE,"Sheet1"}</definedName>
    <definedName name="wrn1.COMPARISON" localSheetId="0" hidden="1">{"COMPARISON",#N/A,FALSE,"Sheet1"}</definedName>
    <definedName name="wrn1.COMPARISON" hidden="1">{"COMPARISON",#N/A,FALSE,"Sheet1"}</definedName>
    <definedName name="wrn1.REVISED" localSheetId="0" hidden="1">{"REVISED",#N/A,FALSE,"Sheet1"}</definedName>
    <definedName name="wrn1.REVISED" hidden="1">{"REVISED",#N/A,FALSE,"Sheet1"}</definedName>
    <definedName name="wrnn.COMPARISON" localSheetId="0" hidden="1">{"COMPARISON",#N/A,FALSE,"Sheet1"}</definedName>
    <definedName name="wrnn.COMPARISON" hidden="1">{"COMPARISON",#N/A,FALSE,"Sheet1"}</definedName>
    <definedName name="wrnn.REVISED" localSheetId="0" hidden="1">{"REVISED",#N/A,FALSE,"Sheet1"}</definedName>
    <definedName name="wrnn.REVISED" hidden="1">{"REVISED",#N/A,FALSE,"Sheet1"}</definedName>
    <definedName name="wrnnn.COMPARISON" localSheetId="0" hidden="1">{"COMPARISON",#N/A,FALSE,"Sheet1"}</definedName>
    <definedName name="wrnnn.COMPARISON" hidden="1">{"COMPARISON",#N/A,FALSE,"Sheet1"}</definedName>
    <definedName name="wrnnn.REVISED" localSheetId="0" hidden="1">{"REVISED",#N/A,FALSE,"Sheet1"}</definedName>
    <definedName name="wrnnn.REVISED" hidden="1">{"REVISED",#N/A,FALSE,"Sheet1"}</definedName>
    <definedName name="Z_01E0C035_0D2C_446E_9B13_1B5A292451EA_.wvu.FilterData" localSheetId="3" hidden="1">'Smoke Test Case (CVPP)'!#REF!</definedName>
    <definedName name="Z_01E0C035_0D2C_446E_9B13_1B5A292451EA_.wvu.FilterData" localSheetId="2" hidden="1">'Smoke Test Case (IVI)'!$A$1:$P$267</definedName>
    <definedName name="Z_03D945D2_AAFB_4A42_ABAC_A06634AF9C22_.wvu.FilterData" localSheetId="3" hidden="1">'Smoke Test Case (CVPP)'!#REF!</definedName>
    <definedName name="Z_03D945D2_AAFB_4A42_ABAC_A06634AF9C22_.wvu.FilterData" localSheetId="2" hidden="1">'Smoke Test Case (IVI)'!$A$1:$P$267</definedName>
    <definedName name="Z_0AD8E4FE_AC41_4FEA_9654_55AC03FFE9CB_.wvu.FilterData" localSheetId="3" hidden="1">'Smoke Test Case (CVPP)'!$A$2:$AC$123</definedName>
    <definedName name="Z_0AD8E4FE_AC41_4FEA_9654_55AC03FFE9CB_.wvu.FilterData" localSheetId="2" hidden="1">'Smoke Test Case (IVI)'!$A$1:$AC$271</definedName>
    <definedName name="Z_0AEF1EA6_CA71_4171_9C80_FEC7E6F85282_.wvu.FilterData" localSheetId="3" hidden="1">'Smoke Test Case (CVPP)'!$A$2:$AC$123</definedName>
    <definedName name="Z_0AEF1EA6_CA71_4171_9C80_FEC7E6F85282_.wvu.FilterData" localSheetId="2" hidden="1">'Smoke Test Case (IVI)'!$A$2:$AC$271</definedName>
    <definedName name="Z_0DE78002_06E3_4ACF_B7E3_DB9B54EFD2EA_.wvu.Cols" localSheetId="4" hidden="1">PRlist!$D:$F</definedName>
    <definedName name="Z_0DE78002_06E3_4ACF_B7E3_DB9B54EFD2EA_.wvu.Cols" localSheetId="2" hidden="1">'Smoke Test Case (IVI)'!$A:$C</definedName>
    <definedName name="Z_0DE78002_06E3_4ACF_B7E3_DB9B54EFD2EA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0DE78002_06E3_4ACF_B7E3_DB9B54EFD2EA_.wvu.FilterData" localSheetId="3" hidden="1">'Smoke Test Case (CVPP)'!$A$2:$AC$123</definedName>
    <definedName name="Z_0DE78002_06E3_4ACF_B7E3_DB9B54EFD2EA_.wvu.FilterData" localSheetId="2" hidden="1">'Smoke Test Case (IVI)'!$A$2:$AC$271</definedName>
    <definedName name="Z_0DE78002_06E3_4ACF_B7E3_DB9B54EFD2EA_.wvu.FilterData" localSheetId="1" hidden="1">Summary!$A$3:$WVR$37</definedName>
    <definedName name="Z_0DE78002_06E3_4ACF_B7E3_DB9B54EFD2EA_.wvu.PrintArea" localSheetId="1" hidden="1">Summary!$A$1:$K$62</definedName>
    <definedName name="Z_0FCB4D62_E938_4592_9BA3_FDA2417EB74F_.wvu.Cols" localSheetId="1" hidden="1">Summary!$J:$J</definedName>
    <definedName name="Z_0FCB4D62_E938_4592_9BA3_FDA2417EB74F_.wvu.PrintArea" localSheetId="1" hidden="1">Summary!$A$1:$K$62</definedName>
    <definedName name="Z_1064E10D_8BDF_47E9_BD29_729A6692FF1C_.wvu.Cols" localSheetId="4" hidden="1">PRlist!$D:$F</definedName>
    <definedName name="Z_1064E10D_8BDF_47E9_BD29_729A6692FF1C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1064E10D_8BDF_47E9_BD29_729A6692FF1C_.wvu.FilterData" localSheetId="3" hidden="1">'Smoke Test Case (CVPP)'!$A$2:$AC$123</definedName>
    <definedName name="Z_1064E10D_8BDF_47E9_BD29_729A6692FF1C_.wvu.FilterData" localSheetId="2" hidden="1">'Smoke Test Case (IVI)'!$A$1:$T$270</definedName>
    <definedName name="Z_1064E10D_8BDF_47E9_BD29_729A6692FF1C_.wvu.FilterData" localSheetId="1" hidden="1">Summary!$A$3:$WVR$37</definedName>
    <definedName name="Z_1064E10D_8BDF_47E9_BD29_729A6692FF1C_.wvu.PrintArea" localSheetId="1" hidden="1">Summary!$A$1:$K$62</definedName>
    <definedName name="Z_11FB0BDF_B8B0_4617_9021_AEED687DB538_.wvu.FilterData" localSheetId="2" hidden="1">'Smoke Test Case (IVI)'!$A$2:$AC$271</definedName>
    <definedName name="Z_133CC62C_D42B_4CD2_986E_CA541A225265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133CC62C_D42B_4CD2_986E_CA541A225265_.wvu.FilterData" localSheetId="3" hidden="1">'Smoke Test Case (CVPP)'!#REF!</definedName>
    <definedName name="Z_133CC62C_D42B_4CD2_986E_CA541A225265_.wvu.FilterData" localSheetId="2" hidden="1">'Smoke Test Case (IVI)'!$A$1:$P$267</definedName>
    <definedName name="Z_133CC62C_D42B_4CD2_986E_CA541A225265_.wvu.FilterData" localSheetId="1" hidden="1">Summary!$A$3:$WVR$37</definedName>
    <definedName name="Z_133CC62C_D42B_4CD2_986E_CA541A225265_.wvu.PrintArea" localSheetId="1" hidden="1">Summary!$A$1:$K$62</definedName>
    <definedName name="Z_14094FE3_0802_414D_905B_FEB2091DF3A9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14094FE3_0802_414D_905B_FEB2091DF3A9_.wvu.FilterData" localSheetId="3" hidden="1">'Smoke Test Case (CVPP)'!$A$2:$AC$123</definedName>
    <definedName name="Z_14094FE3_0802_414D_905B_FEB2091DF3A9_.wvu.FilterData" localSheetId="2" hidden="1">'Smoke Test Case (IVI)'!$A$1:$AC$271</definedName>
    <definedName name="Z_14094FE3_0802_414D_905B_FEB2091DF3A9_.wvu.FilterData" localSheetId="1" hidden="1">Summary!$A$3:$WVR$37</definedName>
    <definedName name="Z_14094FE3_0802_414D_905B_FEB2091DF3A9_.wvu.PrintArea" localSheetId="1" hidden="1">Summary!$A$1:$K$62</definedName>
    <definedName name="Z_19A50FBC_99E3_4D54_A05A_7B1FAB0A3C5D_.wvu.FilterData" localSheetId="2" hidden="1">'Smoke Test Case (IVI)'!$A$1:$T$267</definedName>
    <definedName name="Z_1A9007BA_780C_47CB_8B56_5703C60F7F69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1A9007BA_780C_47CB_8B56_5703C60F7F69_.wvu.FilterData" localSheetId="3" hidden="1">'Smoke Test Case (CVPP)'!$A$2:$AC$123</definedName>
    <definedName name="Z_1A9007BA_780C_47CB_8B56_5703C60F7F69_.wvu.FilterData" localSheetId="2" hidden="1">'Smoke Test Case (IVI)'!$A$2:$AC$271</definedName>
    <definedName name="Z_1A9007BA_780C_47CB_8B56_5703C60F7F69_.wvu.FilterData" localSheetId="1" hidden="1">Summary!$A$3:$WVR$37</definedName>
    <definedName name="Z_1A9007BA_780C_47CB_8B56_5703C60F7F69_.wvu.PrintArea" localSheetId="1" hidden="1">Summary!$A$1:$K$62</definedName>
    <definedName name="Z_1BED2ADE_4DFB_47D3_BB1D_D4AC4DB403E7_.wvu.FilterData" localSheetId="2" hidden="1">'Smoke Test Case (IVI)'!$A$2:$AC$271</definedName>
    <definedName name="Z_1FFCEA3A_E549_42AD_957C_58AC975225CD_.wvu.Cols" localSheetId="4" hidden="1">PRlist!$D:$F</definedName>
    <definedName name="Z_1FFCEA3A_E549_42AD_957C_58AC975225CD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1FFCEA3A_E549_42AD_957C_58AC975225CD_.wvu.FilterData" localSheetId="3" hidden="1">'Smoke Test Case (CVPP)'!$A$2:$AC$123</definedName>
    <definedName name="Z_1FFCEA3A_E549_42AD_957C_58AC975225CD_.wvu.FilterData" localSheetId="2" hidden="1">'Smoke Test Case (IVI)'!$A$2:$AC$271</definedName>
    <definedName name="Z_1FFCEA3A_E549_42AD_957C_58AC975225CD_.wvu.FilterData" localSheetId="1" hidden="1">Summary!$A$3:$WVR$37</definedName>
    <definedName name="Z_1FFCEA3A_E549_42AD_957C_58AC975225CD_.wvu.PrintArea" localSheetId="1" hidden="1">Summary!$A$1:$K$62</definedName>
    <definedName name="Z_20B34FDB_EECC_40C3_A8F9_87B147EE69B8_.wvu.Cols" localSheetId="4" hidden="1">PRlist!$D:$F</definedName>
    <definedName name="Z_20B34FDB_EECC_40C3_A8F9_87B147EE69B8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20B34FDB_EECC_40C3_A8F9_87B147EE69B8_.wvu.FilterData" localSheetId="3" hidden="1">'Smoke Test Case (CVPP)'!$A$2:$AC$123</definedName>
    <definedName name="Z_20B34FDB_EECC_40C3_A8F9_87B147EE69B8_.wvu.FilterData" localSheetId="2" hidden="1">'Smoke Test Case (IVI)'!$A$2:$AC$271</definedName>
    <definedName name="Z_20B34FDB_EECC_40C3_A8F9_87B147EE69B8_.wvu.FilterData" localSheetId="1" hidden="1">Summary!$A$3:$WVR$37</definedName>
    <definedName name="Z_20B34FDB_EECC_40C3_A8F9_87B147EE69B8_.wvu.PrintArea" localSheetId="1" hidden="1">Summary!$A$1:$K$62</definedName>
    <definedName name="Z_24C85A47_2BC9_48F5_BFD4_8EBA62AB76D1_.wvu.Cols" localSheetId="1" hidden="1">Summary!$J:$J</definedName>
    <definedName name="Z_24C85A47_2BC9_48F5_BFD4_8EBA62AB76D1_.wvu.PrintArea" localSheetId="1" hidden="1">Summary!$A$1:$K$62</definedName>
    <definedName name="Z_255D95F2_C410_4FD7_96B3_25F37F880EB0_.wvu.Cols" localSheetId="1" hidden="1">Summary!$J:$J</definedName>
    <definedName name="Z_255D95F2_C410_4FD7_96B3_25F37F880EB0_.wvu.PrintArea" localSheetId="0" hidden="1">Cover!$A$1:$I$21</definedName>
    <definedName name="Z_255D95F2_C410_4FD7_96B3_25F37F880EB0_.wvu.PrintArea" localSheetId="1" hidden="1">Summary!$A$1:$K$62</definedName>
    <definedName name="Z_25D0C063_0CDB_44E8_9F0B_FFED49A2464F_.wvu.FilterData" localSheetId="3" hidden="1">'Smoke Test Case (CVPP)'!#REF!</definedName>
    <definedName name="Z_25D0C063_0CDB_44E8_9F0B_FFED49A2464F_.wvu.FilterData" localSheetId="2" hidden="1">'Smoke Test Case (IVI)'!$A$1:$P$267</definedName>
    <definedName name="Z_2609702D_2D62_4F3F_B3A0_0EAA2878BAC7_.wvu.FilterData" localSheetId="3" hidden="1">'Smoke Test Case (CVPP)'!$A$2:$AC$123</definedName>
    <definedName name="Z_2A70938D_2646_469D_9B41_72E0CFF29F9D_.wvu.Cols" localSheetId="4" hidden="1">PRlist!$D:$F</definedName>
    <definedName name="Z_2A70938D_2646_469D_9B41_72E0CFF29F9D_.wvu.Cols" localSheetId="2" hidden="1">'Smoke Test Case (IVI)'!$A:$C</definedName>
    <definedName name="Z_2A70938D_2646_469D_9B41_72E0CFF29F9D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2A70938D_2646_469D_9B41_72E0CFF29F9D_.wvu.FilterData" localSheetId="3" hidden="1">'Smoke Test Case (CVPP)'!$A$2:$AC$123</definedName>
    <definedName name="Z_2A70938D_2646_469D_9B41_72E0CFF29F9D_.wvu.FilterData" localSheetId="2" hidden="1">'Smoke Test Case (IVI)'!$A$2:$AC$271</definedName>
    <definedName name="Z_2A70938D_2646_469D_9B41_72E0CFF29F9D_.wvu.FilterData" localSheetId="1" hidden="1">Summary!$A$3:$WVR$37</definedName>
    <definedName name="Z_2A70938D_2646_469D_9B41_72E0CFF29F9D_.wvu.PrintArea" localSheetId="1" hidden="1">Summary!$A$1:$K$62</definedName>
    <definedName name="Z_311B76A4_4713_44FD_9B37_E3F8F31A1609_.wvu.FilterData" localSheetId="3" hidden="1">'Smoke Test Case (CVPP)'!$A$2:$AC$123</definedName>
    <definedName name="Z_31A6C816_93F9_47AE_9145_5D60361C94C5_.wvu.FilterData" localSheetId="3" hidden="1">'Smoke Test Case (CVPP)'!$A$2:$AC$123</definedName>
    <definedName name="Z_32583ED7_40AE_49EB_8B40_1B06DA13DD1E_.wvu.FilterData" localSheetId="2" hidden="1">'Smoke Test Case (IVI)'!$A$1:$AC$271</definedName>
    <definedName name="Z_34C23BBF_5035_4817_A492_3098EDFA7CED_.wvu.FilterData" localSheetId="3" hidden="1">'Smoke Test Case (CVPP)'!#REF!</definedName>
    <definedName name="Z_34C23BBF_5035_4817_A492_3098EDFA7CED_.wvu.FilterData" localSheetId="2" hidden="1">'Smoke Test Case (IVI)'!$A$1:$P$267</definedName>
    <definedName name="Z_362D3865_488F_46F4_B0BD_9A3E9E892E55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362D3865_488F_46F4_B0BD_9A3E9E892E55_.wvu.FilterData" localSheetId="3" hidden="1">'Smoke Test Case (CVPP)'!#REF!</definedName>
    <definedName name="Z_362D3865_488F_46F4_B0BD_9A3E9E892E55_.wvu.FilterData" localSheetId="2" hidden="1">'Smoke Test Case (IVI)'!$A$2:$AD$271</definedName>
    <definedName name="Z_362D3865_488F_46F4_B0BD_9A3E9E892E55_.wvu.FilterData" localSheetId="1" hidden="1">Summary!$A$3:$WVR$37</definedName>
    <definedName name="Z_362D3865_488F_46F4_B0BD_9A3E9E892E55_.wvu.PrintArea" localSheetId="1" hidden="1">Summary!$A$1:$K$62</definedName>
    <definedName name="Z_392304ED_AB60_4032_AFD6_CF7E17729269_.wvu.FilterData" localSheetId="2" hidden="1">'Smoke Test Case (IVI)'!$A$2:$AC$271</definedName>
    <definedName name="Z_3938AB80_4DA0_490E_BE9C_DA9B1984E8B0_.wvu.Cols" localSheetId="4" hidden="1">PRlist!$D:$F</definedName>
    <definedName name="Z_3938AB80_4DA0_490E_BE9C_DA9B1984E8B0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3938AB80_4DA0_490E_BE9C_DA9B1984E8B0_.wvu.FilterData" localSheetId="3" hidden="1">'Smoke Test Case (CVPP)'!$A$2:$AC$123</definedName>
    <definedName name="Z_3938AB80_4DA0_490E_BE9C_DA9B1984E8B0_.wvu.FilterData" localSheetId="2" hidden="1">'Smoke Test Case (IVI)'!$A$2:$AC$271</definedName>
    <definedName name="Z_3938AB80_4DA0_490E_BE9C_DA9B1984E8B0_.wvu.FilterData" localSheetId="1" hidden="1">Summary!$A$3:$WVR$37</definedName>
    <definedName name="Z_3938AB80_4DA0_490E_BE9C_DA9B1984E8B0_.wvu.PrintArea" localSheetId="1" hidden="1">Summary!$A$1:$K$62</definedName>
    <definedName name="Z_39CBA559_DFDB_42C3_9B9B_F62E875DE3B1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39CBA559_DFDB_42C3_9B9B_F62E875DE3B1_.wvu.FilterData" localSheetId="3" hidden="1">'Smoke Test Case (CVPP)'!#REF!</definedName>
    <definedName name="Z_39CBA559_DFDB_42C3_9B9B_F62E875DE3B1_.wvu.FilterData" localSheetId="2" hidden="1">'Smoke Test Case (IVI)'!$A$1:$AD$271</definedName>
    <definedName name="Z_39CBA559_DFDB_42C3_9B9B_F62E875DE3B1_.wvu.FilterData" localSheetId="1" hidden="1">Summary!$A$3:$WVR$37</definedName>
    <definedName name="Z_39CBA559_DFDB_42C3_9B9B_F62E875DE3B1_.wvu.PrintArea" localSheetId="1" hidden="1">Summary!$A$1:$K$62</definedName>
    <definedName name="Z_3B318B2D_C4C1_4ABC_B5EA_B68BB8919033_.wvu.Cols" localSheetId="4" hidden="1">PRlist!$D:$F</definedName>
    <definedName name="Z_3B318B2D_C4C1_4ABC_B5EA_B68BB8919033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3B318B2D_C4C1_4ABC_B5EA_B68BB8919033_.wvu.FilterData" localSheetId="3" hidden="1">'Smoke Test Case (CVPP)'!$A$2:$AC$123</definedName>
    <definedName name="Z_3B318B2D_C4C1_4ABC_B5EA_B68BB8919033_.wvu.FilterData" localSheetId="2" hidden="1">'Smoke Test Case (IVI)'!$A$2:$AC$271</definedName>
    <definedName name="Z_3B318B2D_C4C1_4ABC_B5EA_B68BB8919033_.wvu.FilterData" localSheetId="1" hidden="1">Summary!$A$3:$WVR$37</definedName>
    <definedName name="Z_3B318B2D_C4C1_4ABC_B5EA_B68BB8919033_.wvu.PrintArea" localSheetId="1" hidden="1">Summary!$A$1:$K$62</definedName>
    <definedName name="Z_3B385C77_E8CE_4085_A8C3_C235D50FA0E2_.wvu.FilterData" localSheetId="2" hidden="1">'Smoke Test Case (IVI)'!$A$2:$AC$271</definedName>
    <definedName name="Z_3D6364FB_C9F1_472A_AAC1_A0172350FF72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3D6364FB_C9F1_472A_AAC1_A0172350FF72_.wvu.FilterData" localSheetId="3" hidden="1">'Smoke Test Case (CVPP)'!$A$2:$AC$123</definedName>
    <definedName name="Z_3D6364FB_C9F1_472A_AAC1_A0172350FF72_.wvu.FilterData" localSheetId="2" hidden="1">'Smoke Test Case (IVI)'!$A$2:$AC$271</definedName>
    <definedName name="Z_3D6364FB_C9F1_472A_AAC1_A0172350FF72_.wvu.FilterData" localSheetId="1" hidden="1">Summary!$A$3:$WVR$37</definedName>
    <definedName name="Z_3D6364FB_C9F1_472A_AAC1_A0172350FF72_.wvu.PrintArea" localSheetId="1" hidden="1">Summary!$A$1:$K$62</definedName>
    <definedName name="Z_41115C16_3509_4EDE_94F6_DC07835568DF_.wvu.Cols" localSheetId="1" hidden="1">Summary!$J:$J</definedName>
    <definedName name="Z_41115C16_3509_4EDE_94F6_DC07835568DF_.wvu.PrintArea" localSheetId="1" hidden="1">Summary!$A$1:$K$62</definedName>
    <definedName name="Z_421CA9CE_C314_411B_9A64_BA7DF4163F3F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421CA9CE_C314_411B_9A64_BA7DF4163F3F_.wvu.FilterData" localSheetId="3" hidden="1">'Smoke Test Case (CVPP)'!$A$2:$AC$123</definedName>
    <definedName name="Z_421CA9CE_C314_411B_9A64_BA7DF4163F3F_.wvu.FilterData" localSheetId="2" hidden="1">'Smoke Test Case (IVI)'!$A$2:$AC$271</definedName>
    <definedName name="Z_421CA9CE_C314_411B_9A64_BA7DF4163F3F_.wvu.FilterData" localSheetId="1" hidden="1">Summary!$A$3:$WVR$37</definedName>
    <definedName name="Z_421CA9CE_C314_411B_9A64_BA7DF4163F3F_.wvu.PrintArea" localSheetId="1" hidden="1">Summary!$A$1:$K$62</definedName>
    <definedName name="Z_4251FD0E_4BB4_4E49_820A_A50115525BAE_.wvu.Cols" localSheetId="2" hidden="1">'Smoke Test Case (IVI)'!$C:$C</definedName>
    <definedName name="Z_4251FD0E_4BB4_4E49_820A_A50115525BAE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4251FD0E_4BB4_4E49_820A_A50115525BAE_.wvu.FilterData" localSheetId="3" hidden="1">'Smoke Test Case (CVPP)'!$A$2:$AC$123</definedName>
    <definedName name="Z_4251FD0E_4BB4_4E49_820A_A50115525BAE_.wvu.FilterData" localSheetId="2" hidden="1">'Smoke Test Case (IVI)'!$A$2:$AC$271</definedName>
    <definedName name="Z_4251FD0E_4BB4_4E49_820A_A50115525BAE_.wvu.FilterData" localSheetId="1" hidden="1">Summary!$A$3:$WVR$37</definedName>
    <definedName name="Z_4251FD0E_4BB4_4E49_820A_A50115525BAE_.wvu.PrintArea" localSheetId="1" hidden="1">Summary!$A$1:$K$62</definedName>
    <definedName name="Z_4389045D_AB30_4264_8896_B37BCE4A0C99_.wvu.Cols" localSheetId="4" hidden="1">PRlist!$D:$F</definedName>
    <definedName name="Z_4389045D_AB30_4264_8896_B37BCE4A0C99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4389045D_AB30_4264_8896_B37BCE4A0C99_.wvu.FilterData" localSheetId="3" hidden="1">'Smoke Test Case (CVPP)'!$A$2:$AC$123</definedName>
    <definedName name="Z_4389045D_AB30_4264_8896_B37BCE4A0C99_.wvu.FilterData" localSheetId="2" hidden="1">'Smoke Test Case (IVI)'!$A$2:$AC$271</definedName>
    <definedName name="Z_4389045D_AB30_4264_8896_B37BCE4A0C99_.wvu.FilterData" localSheetId="1" hidden="1">Summary!$A$3:$WVR$37</definedName>
    <definedName name="Z_4389045D_AB30_4264_8896_B37BCE4A0C99_.wvu.PrintArea" localSheetId="1" hidden="1">Summary!$A$1:$K$62</definedName>
    <definedName name="Z_459F2047_3D00_4BA1_9961_0CC871BC36A9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459F2047_3D00_4BA1_9961_0CC871BC36A9_.wvu.PrintArea" localSheetId="1" hidden="1">Summary!$A$1:$K$62</definedName>
    <definedName name="Z_545B6DDF_B64A_4268_A5A2_43CBB3A85FD4_.wvu.FilterData" localSheetId="2" hidden="1">'Smoke Test Case (IVI)'!$A$2:$AC$271</definedName>
    <definedName name="Z_55B01904_95D0_43D0_8CDB_31282430287B_.wvu.Cols" localSheetId="1" hidden="1">Summary!$J:$J</definedName>
    <definedName name="Z_55B01904_95D0_43D0_8CDB_31282430287B_.wvu.PrintArea" localSheetId="1" hidden="1">Summary!$A$1:$K$62</definedName>
    <definedName name="Z_591EB9BA_FEB1_4075_8969_24A185A80398_.wvu.Cols" localSheetId="1" hidden="1">Summary!$J:$J</definedName>
    <definedName name="Z_591EB9BA_FEB1_4075_8969_24A185A80398_.wvu.PrintArea" localSheetId="1" hidden="1">Summary!$A$1:$K$62</definedName>
    <definedName name="Z_6151317F_B810_434D_92E1_F98D4AADBA4D_.wvu.FilterData" localSheetId="2" hidden="1">'Smoke Test Case (IVI)'!$A$2:$AC$271</definedName>
    <definedName name="Z_627DE02F_E4EC_445F_92A1_B3D62EED6C51_.wvu.Cols" localSheetId="4" hidden="1">PRlist!$D:$F</definedName>
    <definedName name="Z_627DE02F_E4EC_445F_92A1_B3D62EED6C51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627DE02F_E4EC_445F_92A1_B3D62EED6C51_.wvu.FilterData" localSheetId="3" hidden="1">'Smoke Test Case (CVPP)'!$A$2:$AC$123</definedName>
    <definedName name="Z_627DE02F_E4EC_445F_92A1_B3D62EED6C51_.wvu.FilterData" localSheetId="2" hidden="1">'Smoke Test Case (IVI)'!$A$2:$AC$271</definedName>
    <definedName name="Z_627DE02F_E4EC_445F_92A1_B3D62EED6C51_.wvu.FilterData" localSheetId="1" hidden="1">Summary!$A$3:$WVR$37</definedName>
    <definedName name="Z_627DE02F_E4EC_445F_92A1_B3D62EED6C51_.wvu.PrintArea" localSheetId="1" hidden="1">Summary!$A$1:$K$62</definedName>
    <definedName name="Z_6AF20F50_FD60_4369_B0CA_09DEB0748C4E_.wvu.FilterData" localSheetId="3" hidden="1">'Smoke Test Case (CVPP)'!#REF!</definedName>
    <definedName name="Z_6AF20F50_FD60_4369_B0CA_09DEB0748C4E_.wvu.FilterData" localSheetId="2" hidden="1">'Smoke Test Case (IVI)'!$A$1:$P$267</definedName>
    <definedName name="Z_6B71E363_9E85_4A52_89AD_A4B616EA71E7_.wvu.Cols" localSheetId="4" hidden="1">PRlist!$D:$F</definedName>
    <definedName name="Z_6B71E363_9E85_4A52_89AD_A4B616EA71E7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6B71E363_9E85_4A52_89AD_A4B616EA71E7_.wvu.FilterData" localSheetId="3" hidden="1">'Smoke Test Case (CVPP)'!$A$2:$AC$123</definedName>
    <definedName name="Z_6B71E363_9E85_4A52_89AD_A4B616EA71E7_.wvu.FilterData" localSheetId="2" hidden="1">'Smoke Test Case (IVI)'!$A$2:$AC$271</definedName>
    <definedName name="Z_6B71E363_9E85_4A52_89AD_A4B616EA71E7_.wvu.FilterData" localSheetId="1" hidden="1">Summary!$A$3:$WVR$37</definedName>
    <definedName name="Z_6B71E363_9E85_4A52_89AD_A4B616EA71E7_.wvu.PrintArea" localSheetId="1" hidden="1">Summary!$A$1:$K$62</definedName>
    <definedName name="Z_6E118287_DF2B_4B75_8BA9_CB5B07839A1C_.wvu.Cols" localSheetId="3" hidden="1">'Smoke Test Case (CVPP)'!#REF!</definedName>
    <definedName name="Z_6E118287_DF2B_4B75_8BA9_CB5B07839A1C_.wvu.Cols" localSheetId="2" hidden="1">'Smoke Test Case (IVI)'!#REF!</definedName>
    <definedName name="Z_6E118287_DF2B_4B75_8BA9_CB5B07839A1C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6E118287_DF2B_4B75_8BA9_CB5B07839A1C_.wvu.FilterData" localSheetId="3" hidden="1">'Smoke Test Case (CVPP)'!#REF!</definedName>
    <definedName name="Z_6E118287_DF2B_4B75_8BA9_CB5B07839A1C_.wvu.FilterData" localSheetId="2" hidden="1">'Smoke Test Case (IVI)'!$A$1:$P$267</definedName>
    <definedName name="Z_6E118287_DF2B_4B75_8BA9_CB5B07839A1C_.wvu.FilterData" localSheetId="1" hidden="1">Summary!$A$3:$WVR$37</definedName>
    <definedName name="Z_6E118287_DF2B_4B75_8BA9_CB5B07839A1C_.wvu.PrintArea" localSheetId="1" hidden="1">Summary!$A$1:$K$62</definedName>
    <definedName name="Z_705F7059_07B9_4E40_ABB8_1EA4D4F61859_.wvu.FilterData" localSheetId="2" hidden="1">'Smoke Test Case (IVI)'!$A$2:$AC$271</definedName>
    <definedName name="Z_716CB1AC_32BD_409C_B390_7147D9E12EC8_.wvu.FilterData" localSheetId="2" hidden="1">'Smoke Test Case (IVI)'!$A$2:$AC$271</definedName>
    <definedName name="Z_75E769FD_2651_45DE_AE8E_209320BCF3F7_.wvu.Cols" localSheetId="4" hidden="1">PRlist!$D:$F</definedName>
    <definedName name="Z_75E769FD_2651_45DE_AE8E_209320BCF3F7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75E769FD_2651_45DE_AE8E_209320BCF3F7_.wvu.FilterData" localSheetId="3" hidden="1">'Smoke Test Case (CVPP)'!$A$2:$AC$123</definedName>
    <definedName name="Z_75E769FD_2651_45DE_AE8E_209320BCF3F7_.wvu.FilterData" localSheetId="2" hidden="1">'Smoke Test Case (IVI)'!$A$2:$AC$271</definedName>
    <definedName name="Z_75E769FD_2651_45DE_AE8E_209320BCF3F7_.wvu.FilterData" localSheetId="1" hidden="1">Summary!$A$3:$WVR$37</definedName>
    <definedName name="Z_75E769FD_2651_45DE_AE8E_209320BCF3F7_.wvu.PrintArea" localSheetId="1" hidden="1">Summary!$A$1:$K$62</definedName>
    <definedName name="Z_76466F1D_6F80_4B77_B3CA_002236866AA0_.wvu.FilterData" localSheetId="3" hidden="1">'Smoke Test Case (CVPP)'!$A$2:$AC$123</definedName>
    <definedName name="Z_76466F1D_6F80_4B77_B3CA_002236866AA0_.wvu.FilterData" localSheetId="2" hidden="1">'Smoke Test Case (IVI)'!$A$1:$T$267</definedName>
    <definedName name="Z_7882EF73_C4A7_47EF_A28E_A952AE21987E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7882EF73_C4A7_47EF_A28E_A952AE21987E_.wvu.FilterData" localSheetId="3" hidden="1">'Smoke Test Case (CVPP)'!$A$2:$AC$123</definedName>
    <definedName name="Z_7882EF73_C4A7_47EF_A28E_A952AE21987E_.wvu.FilterData" localSheetId="2" hidden="1">'Smoke Test Case (IVI)'!$A$2:$AC$271</definedName>
    <definedName name="Z_7882EF73_C4A7_47EF_A28E_A952AE21987E_.wvu.FilterData" localSheetId="1" hidden="1">Summary!$A$3:$WVR$37</definedName>
    <definedName name="Z_7882EF73_C4A7_47EF_A28E_A952AE21987E_.wvu.PrintArea" localSheetId="1" hidden="1">Summary!$A$1:$K$62</definedName>
    <definedName name="Z_7B8611D3_9EC9_409D_8CD2_E0E381CAE4BC_.wvu.FilterData" localSheetId="3" hidden="1">'Smoke Test Case (CVPP)'!$A$2:$AC$123</definedName>
    <definedName name="Z_7B8611D3_9EC9_409D_8CD2_E0E381CAE4BC_.wvu.FilterData" localSheetId="2" hidden="1">'Smoke Test Case (IVI)'!$A$2:$AD$271</definedName>
    <definedName name="Z_81698DBD_1F86_49E3_8956_E65BA2BF840B_.wvu.FilterData" localSheetId="3" hidden="1">'Smoke Test Case (CVPP)'!$A$2:$AC$123</definedName>
    <definedName name="Z_81698DBD_1F86_49E3_8956_E65BA2BF840B_.wvu.FilterData" localSheetId="2" hidden="1">'Smoke Test Case (IVI)'!$A$2:$AC$271</definedName>
    <definedName name="Z_82F5F0FB_8D87_4FA0_B147_C52A69E87082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82F5F0FB_8D87_4FA0_B147_C52A69E87082_.wvu.FilterData" localSheetId="3" hidden="1">'Smoke Test Case (CVPP)'!$A$2:$AC$123</definedName>
    <definedName name="Z_82F5F0FB_8D87_4FA0_B147_C52A69E87082_.wvu.FilterData" localSheetId="2" hidden="1">'Smoke Test Case (IVI)'!$A$2:$AC$271</definedName>
    <definedName name="Z_82F5F0FB_8D87_4FA0_B147_C52A69E87082_.wvu.FilterData" localSheetId="1" hidden="1">Summary!$A$3:$WVR$37</definedName>
    <definedName name="Z_82F5F0FB_8D87_4FA0_B147_C52A69E87082_.wvu.PrintArea" localSheetId="1" hidden="1">Summary!$A$1:$K$62</definedName>
    <definedName name="Z_83B1C107_E759_41DF_AD01_40AA385BDA20_.wvu.FilterData" localSheetId="3" hidden="1">'Smoke Test Case (CVPP)'!#REF!</definedName>
    <definedName name="Z_83D221C4_8749_4254_B221_502A3074F027_.wvu.Cols" localSheetId="1" hidden="1">Summary!$J:$J</definedName>
    <definedName name="Z_83D221C4_8749_4254_B221_502A3074F027_.wvu.PrintArea" localSheetId="1" hidden="1">Summary!$A$1:$K$62</definedName>
    <definedName name="Z_862B3499_085E_4172_BA5B_6B4793B8452E_.wvu.Cols" localSheetId="1" hidden="1">Summary!$J:$J</definedName>
    <definedName name="Z_862B3499_085E_4172_BA5B_6B4793B8452E_.wvu.PrintArea" localSheetId="1" hidden="1">Summary!$A$1:$K$62</definedName>
    <definedName name="Z_8A524260_5497_4DCF_8528_FB860CA3E500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8A524260_5497_4DCF_8528_FB860CA3E500_.wvu.PrintArea" localSheetId="1" hidden="1">Summary!$A$1:$K$62</definedName>
    <definedName name="Z_8EA1FCAB_B2D2_4C64_8809_0F9DEE61910C_.wvu.FilterData" localSheetId="3" hidden="1">'Smoke Test Case (CVPP)'!$A$2:$AC$123</definedName>
    <definedName name="Z_916C280B_E496_48B5_B815_25E1238DA72E_.wvu.FilterData" localSheetId="2" hidden="1">'Smoke Test Case (IVI)'!$A$1:$AC$271</definedName>
    <definedName name="Z_91EF41E3_89E6_4D18_B85F_EE1669B83616_.wvu.FilterData" localSheetId="2" hidden="1">'Smoke Test Case (IVI)'!$A$1:$T$267</definedName>
    <definedName name="Z_921CD809_09AB_4133_8329_3DF230B2C773_.wvu.FilterData" localSheetId="3" hidden="1">'Smoke Test Case (CVPP)'!#REF!</definedName>
    <definedName name="Z_921CD809_09AB_4133_8329_3DF230B2C773_.wvu.FilterData" localSheetId="2" hidden="1">'Smoke Test Case (IVI)'!$A$1:$P$267</definedName>
    <definedName name="Z_93B3020D_0FFC_499A_A7E1_1DDFD707CFED_.wvu.Cols" localSheetId="4" hidden="1">PRlist!$D:$F</definedName>
    <definedName name="Z_93B3020D_0FFC_499A_A7E1_1DDFD707CFED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93B3020D_0FFC_499A_A7E1_1DDFD707CFED_.wvu.FilterData" localSheetId="3" hidden="1">'Smoke Test Case (CVPP)'!$A$2:$AC$123</definedName>
    <definedName name="Z_93B3020D_0FFC_499A_A7E1_1DDFD707CFED_.wvu.FilterData" localSheetId="2" hidden="1">'Smoke Test Case (IVI)'!$A$2:$AC$271</definedName>
    <definedName name="Z_93B3020D_0FFC_499A_A7E1_1DDFD707CFED_.wvu.FilterData" localSheetId="1" hidden="1">Summary!$A$3:$WVR$37</definedName>
    <definedName name="Z_93B3020D_0FFC_499A_A7E1_1DDFD707CFED_.wvu.PrintArea" localSheetId="1" hidden="1">Summary!$A$1:$K$62</definedName>
    <definedName name="Z_9551382F_0523_4272_8015_072BD83D8DAB_.wvu.FilterData" localSheetId="3" hidden="1">'Smoke Test Case (CVPP)'!$A$2:$AC$123</definedName>
    <definedName name="Z_9551382F_0523_4272_8015_072BD83D8DAB_.wvu.FilterData" localSheetId="2" hidden="1">'Smoke Test Case (IVI)'!$A$2:$AC$271</definedName>
    <definedName name="Z_9698224C_EB56_4FD9_8612_EE91170EC128_.wvu.FilterData" localSheetId="3" hidden="1">'Smoke Test Case (CVPP)'!#REF!</definedName>
    <definedName name="Z_9698224C_EB56_4FD9_8612_EE91170EC128_.wvu.FilterData" localSheetId="2" hidden="1">'Smoke Test Case (IVI)'!$A$2:$AD$271</definedName>
    <definedName name="Z_9726F9DE_BECE_43A6_98AA_FE17DD079B3F_.wvu.FilterData" localSheetId="2" hidden="1">'Smoke Test Case (IVI)'!$A$2:$AC$271</definedName>
    <definedName name="Z_9DE02185_0569_468F_B33A_978863185E4A_.wvu.FilterData" localSheetId="2" hidden="1">'Smoke Test Case (IVI)'!$A$2:$AC$271</definedName>
    <definedName name="Z_9FEC2883_6DF5_4AB0_8583_5C2960DA7DED_.wvu.FilterData" localSheetId="3" hidden="1">'Smoke Test Case (CVPP)'!#REF!</definedName>
    <definedName name="Z_9FEC2883_6DF5_4AB0_8583_5C2960DA7DED_.wvu.FilterData" localSheetId="2" hidden="1">'Smoke Test Case (IVI)'!$A$2:$AD$271</definedName>
    <definedName name="Z_A8F72A6C_398E_48C5_A523_38E4C9B0BDB7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A8F72A6C_398E_48C5_A523_38E4C9B0BDB7_.wvu.FilterData" localSheetId="3" hidden="1">'Smoke Test Case (CVPP)'!$A$2:$AC$123</definedName>
    <definedName name="Z_A8F72A6C_398E_48C5_A523_38E4C9B0BDB7_.wvu.FilterData" localSheetId="2" hidden="1">'Smoke Test Case (IVI)'!$A$2:$AC$271</definedName>
    <definedName name="Z_A8F72A6C_398E_48C5_A523_38E4C9B0BDB7_.wvu.FilterData" localSheetId="1" hidden="1">Summary!$A$3:$WVR$37</definedName>
    <definedName name="Z_A8F72A6C_398E_48C5_A523_38E4C9B0BDB7_.wvu.PrintArea" localSheetId="1" hidden="1">Summary!$A$1:$K$62</definedName>
    <definedName name="Z_AB69475A_3CCF_4A5B_A5EF_4B5F9273845D_.wvu.FilterData" localSheetId="2" hidden="1">'Smoke Test Case (IVI)'!$A$2:$AC$271</definedName>
    <definedName name="Z_AC0E77C2_8041_489C_A190_EC8DAE2A1565_.wvu.Cols" localSheetId="1" hidden="1">Summary!$J:$J</definedName>
    <definedName name="Z_AC0E77C2_8041_489C_A190_EC8DAE2A1565_.wvu.PrintArea" localSheetId="1" hidden="1">Summary!$A$1:$K$62</definedName>
    <definedName name="Z_AE06106B_0F50_40CB_95F2_DBB2C998E133_.wvu.Cols" localSheetId="4" hidden="1">PRlist!$D:$F</definedName>
    <definedName name="Z_AE06106B_0F50_40CB_95F2_DBB2C998E133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AE06106B_0F50_40CB_95F2_DBB2C998E133_.wvu.FilterData" localSheetId="3" hidden="1">'Smoke Test Case (CVPP)'!$A$2:$AC$123</definedName>
    <definedName name="Z_AE06106B_0F50_40CB_95F2_DBB2C998E133_.wvu.FilterData" localSheetId="2" hidden="1">'Smoke Test Case (IVI)'!$A$2:$AC$271</definedName>
    <definedName name="Z_AE06106B_0F50_40CB_95F2_DBB2C998E133_.wvu.FilterData" localSheetId="1" hidden="1">Summary!$A$3:$WVR$37</definedName>
    <definedName name="Z_AE06106B_0F50_40CB_95F2_DBB2C998E133_.wvu.PrintArea" localSheetId="1" hidden="1">Summary!$A$1:$K$62</definedName>
    <definedName name="Z_AEFF2EA9_7664_484E_8316_5ECA00DF398F_.wvu.FilterData" localSheetId="2" hidden="1">'Smoke Test Case (IVI)'!$A$2:$AC$271</definedName>
    <definedName name="Z_B24F5D0E_0EA0_4508_956D_30E95AB94DB4_.wvu.Cols" localSheetId="3" hidden="1">'Smoke Test Case (CVPP)'!#REF!</definedName>
    <definedName name="Z_B24F5D0E_0EA0_4508_956D_30E95AB94DB4_.wvu.Cols" localSheetId="2" hidden="1">'Smoke Test Case (IVI)'!#REF!</definedName>
    <definedName name="Z_B24F5D0E_0EA0_4508_956D_30E95AB94DB4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24F5D0E_0EA0_4508_956D_30E95AB94DB4_.wvu.FilterData" localSheetId="3" hidden="1">'Smoke Test Case (CVPP)'!#REF!</definedName>
    <definedName name="Z_B24F5D0E_0EA0_4508_956D_30E95AB94DB4_.wvu.FilterData" localSheetId="2" hidden="1">'Smoke Test Case (IVI)'!$A$1:$P$267</definedName>
    <definedName name="Z_B24F5D0E_0EA0_4508_956D_30E95AB94DB4_.wvu.FilterData" localSheetId="1" hidden="1">Summary!$A$3:$WVR$37</definedName>
    <definedName name="Z_B24F5D0E_0EA0_4508_956D_30E95AB94DB4_.wvu.PrintArea" localSheetId="1" hidden="1">Summary!$A$1:$K$62</definedName>
    <definedName name="Z_B310132B_FCFB_4816_84CE_A74DF79B3C53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310132B_FCFB_4816_84CE_A74DF79B3C53_.wvu.PrintArea" localSheetId="1" hidden="1">Summary!$A$1:$K$62</definedName>
    <definedName name="Z_B7E288F9_2EC5_430C_BC0B_48FE5E361023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7E288F9_2EC5_430C_BC0B_48FE5E361023_.wvu.FilterData" localSheetId="3" hidden="1">'Smoke Test Case (CVPP)'!$A$2:$AC$123</definedName>
    <definedName name="Z_B7E288F9_2EC5_430C_BC0B_48FE5E361023_.wvu.FilterData" localSheetId="2" hidden="1">'Smoke Test Case (IVI)'!$A$2:$AC$271</definedName>
    <definedName name="Z_B7E288F9_2EC5_430C_BC0B_48FE5E361023_.wvu.FilterData" localSheetId="1" hidden="1">Summary!$A$3:$WVR$37</definedName>
    <definedName name="Z_B7E288F9_2EC5_430C_BC0B_48FE5E361023_.wvu.PrintArea" localSheetId="1" hidden="1">Summary!$A$1:$K$62</definedName>
    <definedName name="Z_B92E22E9_7247_4B78_A11B_1274AC3A40B6_.wvu.FilterData" localSheetId="2" hidden="1">'Smoke Test Case (IVI)'!$A$2:$AC$271</definedName>
    <definedName name="Z_B998C9CC_49FE_4282_88F1_3D91C6F8DB0F_.wvu.FilterData" localSheetId="3" hidden="1">'Smoke Test Case (CVPP)'!$A$2:$AC$123</definedName>
    <definedName name="Z_B998C9CC_49FE_4282_88F1_3D91C6F8DB0F_.wvu.FilterData" localSheetId="2" hidden="1">'Smoke Test Case (IVI)'!$A$2:$AC$271</definedName>
    <definedName name="Z_BA3F50E2_7B8D_4356_A667_862BA1F6009F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A3F50E2_7B8D_4356_A667_862BA1F6009F_.wvu.PrintArea" localSheetId="1" hidden="1">Summary!$A$1:$K$62</definedName>
    <definedName name="Z_BC4C0B49_1EDD_4855_9681_D2839230BF21_.wvu.FilterData" localSheetId="2" hidden="1">'Smoke Test Case (IVI)'!$A$2:$AC$271</definedName>
    <definedName name="Z_BDD38B88_1D9A_49C0_BEB6_13B99AB689BC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DD38B88_1D9A_49C0_BEB6_13B99AB689BC_.wvu.PrintArea" localSheetId="1" hidden="1">Summary!$A$1:$K$62</definedName>
    <definedName name="Z_BE244B8B_4EFE_45CF_BC47_AF1D86085EE1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E244B8B_4EFE_45CF_BC47_AF1D86085EE1_.wvu.FilterData" localSheetId="3" hidden="1">'Smoke Test Case (CVPP)'!$A$2:$AC$123</definedName>
    <definedName name="Z_BE244B8B_4EFE_45CF_BC47_AF1D86085EE1_.wvu.FilterData" localSheetId="2" hidden="1">'Smoke Test Case (IVI)'!$A$1:$AC$271</definedName>
    <definedName name="Z_BE244B8B_4EFE_45CF_BC47_AF1D86085EE1_.wvu.FilterData" localSheetId="1" hidden="1">Summary!$A$3:$WVR$37</definedName>
    <definedName name="Z_BE244B8B_4EFE_45CF_BC47_AF1D86085EE1_.wvu.PrintArea" localSheetId="1" hidden="1">Summary!$A$1:$K$62</definedName>
    <definedName name="Z_C24D8A69_8A9F_4C30_B889_1B1D3E06EE42_.wvu.FilterData" localSheetId="2" hidden="1">'Smoke Test Case (IVI)'!$A$2:$AC$271</definedName>
    <definedName name="Z_C3BAD9D6_ED31_493E_B6D1_F4032DA5280B_.wvu.FilterData" localSheetId="2" hidden="1">'Smoke Test Case (IVI)'!$A$1:$AD$271</definedName>
    <definedName name="Z_C970205F_5853_4E27_90F9_D3A4705E17C9_.wvu.Cols" localSheetId="4" hidden="1">PRlist!$D:$F</definedName>
    <definedName name="Z_C970205F_5853_4E27_90F9_D3A4705E17C9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C970205F_5853_4E27_90F9_D3A4705E17C9_.wvu.FilterData" localSheetId="3" hidden="1">'Smoke Test Case (CVPP)'!$A$2:$AC$123</definedName>
    <definedName name="Z_C970205F_5853_4E27_90F9_D3A4705E17C9_.wvu.FilterData" localSheetId="2" hidden="1">'Smoke Test Case (IVI)'!$A$2:$AC$271</definedName>
    <definedName name="Z_C970205F_5853_4E27_90F9_D3A4705E17C9_.wvu.FilterData" localSheetId="1" hidden="1">Summary!$A$3:$WVR$37</definedName>
    <definedName name="Z_C970205F_5853_4E27_90F9_D3A4705E17C9_.wvu.PrintArea" localSheetId="1" hidden="1">Summary!$A$1:$K$62</definedName>
    <definedName name="Z_CEC3ACE2_F7A9_443A_A552_528A50C581D3_.wvu.Cols" localSheetId="1" hidden="1">Summary!$J:$J</definedName>
    <definedName name="Z_CEC3ACE2_F7A9_443A_A552_528A50C581D3_.wvu.PrintArea" localSheetId="0" hidden="1">Cover!$A$1:$I$21</definedName>
    <definedName name="Z_CEC3ACE2_F7A9_443A_A552_528A50C581D3_.wvu.PrintArea" localSheetId="1" hidden="1">Summary!$A$1:$K$62</definedName>
    <definedName name="Z_D5E360AD_9D48_47A7_8CC1_8D797F5E3AF0_.wvu.FilterData" localSheetId="2" hidden="1">'Smoke Test Case (IVI)'!$A$2:$AC$271</definedName>
    <definedName name="Z_D6156A88_2945_48E2_94D5_CB00B00C4EA3_.wvu.Cols" localSheetId="2" hidden="1">'Smoke Test Case (IVI)'!$C:$C</definedName>
    <definedName name="Z_D6156A88_2945_48E2_94D5_CB00B00C4EA3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6156A88_2945_48E2_94D5_CB00B00C4EA3_.wvu.FilterData" localSheetId="3" hidden="1">'Smoke Test Case (CVPP)'!$A$2:$AC$123</definedName>
    <definedName name="Z_D6156A88_2945_48E2_94D5_CB00B00C4EA3_.wvu.FilterData" localSheetId="2" hidden="1">'Smoke Test Case (IVI)'!$A$2:$AC$271</definedName>
    <definedName name="Z_D6156A88_2945_48E2_94D5_CB00B00C4EA3_.wvu.FilterData" localSheetId="1" hidden="1">Summary!$A$3:$WVR$37</definedName>
    <definedName name="Z_D6156A88_2945_48E2_94D5_CB00B00C4EA3_.wvu.PrintArea" localSheetId="1" hidden="1">Summary!$A$1:$K$62</definedName>
    <definedName name="Z_D7475806_4245_4357_A815_EE4211A9F13F_.wvu.Cols" localSheetId="4" hidden="1">PRlist!$D:$F</definedName>
    <definedName name="Z_D7475806_4245_4357_A815_EE4211A9F13F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7475806_4245_4357_A815_EE4211A9F13F_.wvu.FilterData" localSheetId="3" hidden="1">'Smoke Test Case (CVPP)'!$A$2:$AC$123</definedName>
    <definedName name="Z_D7475806_4245_4357_A815_EE4211A9F13F_.wvu.FilterData" localSheetId="2" hidden="1">'Smoke Test Case (IVI)'!$A$2:$AC$271</definedName>
    <definedName name="Z_D7475806_4245_4357_A815_EE4211A9F13F_.wvu.FilterData" localSheetId="1" hidden="1">Summary!$A$3:$WVR$37</definedName>
    <definedName name="Z_D7475806_4245_4357_A815_EE4211A9F13F_.wvu.PrintArea" localSheetId="1" hidden="1">Summary!$A$1:$K$62</definedName>
    <definedName name="Z_D8F11664_FCEB_46D6_944E_401AC65E5191_.wvu.FilterData" localSheetId="2" hidden="1">'Smoke Test Case (IVI)'!$A$2:$AC$271</definedName>
    <definedName name="Z_D93C6651_CACB_400D_B762_5A4BB62DFA0B_.wvu.Cols" localSheetId="3" hidden="1">'Smoke Test Case (CVPP)'!#REF!</definedName>
    <definedName name="Z_D93C6651_CACB_400D_B762_5A4BB62DFA0B_.wvu.Cols" localSheetId="2" hidden="1">'Smoke Test Case (IVI)'!#REF!</definedName>
    <definedName name="Z_D93C6651_CACB_400D_B762_5A4BB62DFA0B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93C6651_CACB_400D_B762_5A4BB62DFA0B_.wvu.FilterData" localSheetId="3" hidden="1">'Smoke Test Case (CVPP)'!#REF!</definedName>
    <definedName name="Z_D93C6651_CACB_400D_B762_5A4BB62DFA0B_.wvu.FilterData" localSheetId="2" hidden="1">'Smoke Test Case (IVI)'!$A$2:$Z$271</definedName>
    <definedName name="Z_D93C6651_CACB_400D_B762_5A4BB62DFA0B_.wvu.FilterData" localSheetId="1" hidden="1">Summary!$A$3:$WVR$37</definedName>
    <definedName name="Z_D93C6651_CACB_400D_B762_5A4BB62DFA0B_.wvu.PrintArea" localSheetId="1" hidden="1">Summary!$A$1:$K$62</definedName>
    <definedName name="Z_DB097FEF_4770_45BF_841B_783FF11FF0AC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B097FEF_4770_45BF_841B_783FF11FF0AC_.wvu.FilterData" localSheetId="3" hidden="1">'Smoke Test Case (CVPP)'!#REF!</definedName>
    <definedName name="Z_DB097FEF_4770_45BF_841B_783FF11FF0AC_.wvu.FilterData" localSheetId="2" hidden="1">'Smoke Test Case (IVI)'!$A$2:$AD$271</definedName>
    <definedName name="Z_DB097FEF_4770_45BF_841B_783FF11FF0AC_.wvu.FilterData" localSheetId="1" hidden="1">Summary!$A$3:$WVR$37</definedName>
    <definedName name="Z_DB097FEF_4770_45BF_841B_783FF11FF0AC_.wvu.PrintArea" localSheetId="1" hidden="1">Summary!$A$1:$K$62</definedName>
    <definedName name="Z_DBBB2E55_F14A_43F4_8548_BDAD31D71618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BBB2E55_F14A_43F4_8548_BDAD31D71618_.wvu.PrintArea" localSheetId="1" hidden="1">Summary!$A$1:$K$62</definedName>
    <definedName name="Z_DDDB8DF0_16A5_40EE_9F5E_39DBE326D383_.wvu.FilterData" localSheetId="3" hidden="1">'Smoke Test Case (CVPP)'!$A$2:$AC$123</definedName>
    <definedName name="Z_DE542CDA_45A1_4986_A978_CB335C608AD7_.wvu.Cols" localSheetId="1" hidden="1">Summary!$J:$J</definedName>
    <definedName name="Z_DE542CDA_45A1_4986_A978_CB335C608AD7_.wvu.PrintArea" localSheetId="0" hidden="1">Cover!$A$1:$I$21</definedName>
    <definedName name="Z_DE542CDA_45A1_4986_A978_CB335C608AD7_.wvu.PrintArea" localSheetId="1" hidden="1">Summary!$A$1:$K$62</definedName>
    <definedName name="Z_DFA1D090_C8F2_4941_A218_8EC982C0C9FC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FA1D090_C8F2_4941_A218_8EC982C0C9FC_.wvu.FilterData" localSheetId="3" hidden="1">'Smoke Test Case (CVPP)'!$A$2:$AC$123</definedName>
    <definedName name="Z_DFA1D090_C8F2_4941_A218_8EC982C0C9FC_.wvu.FilterData" localSheetId="2" hidden="1">'Smoke Test Case (IVI)'!$A$2:$AC$271</definedName>
    <definedName name="Z_DFA1D090_C8F2_4941_A218_8EC982C0C9FC_.wvu.FilterData" localSheetId="1" hidden="1">Summary!$A$3:$WVR$37</definedName>
    <definedName name="Z_DFA1D090_C8F2_4941_A218_8EC982C0C9FC_.wvu.PrintArea" localSheetId="1" hidden="1">Summary!$A$1:$K$62</definedName>
    <definedName name="Z_E20E0D9B_1CAB_4486_AA90_2556862D6270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E20E0D9B_1CAB_4486_AA90_2556862D6270_.wvu.FilterData" localSheetId="3" hidden="1">'Smoke Test Case (CVPP)'!#REF!</definedName>
    <definedName name="Z_E20E0D9B_1CAB_4486_AA90_2556862D6270_.wvu.FilterData" localSheetId="2" hidden="1">'Smoke Test Case (IVI)'!$A$1:$AD$271</definedName>
    <definedName name="Z_E20E0D9B_1CAB_4486_AA90_2556862D6270_.wvu.FilterData" localSheetId="1" hidden="1">Summary!$A$3:$WVR$37</definedName>
    <definedName name="Z_E20E0D9B_1CAB_4486_AA90_2556862D6270_.wvu.PrintArea" localSheetId="1" hidden="1">Summary!$A$1:$K$62</definedName>
    <definedName name="Z_E29CFFBF_F36A_4ECC_9AFD_FD60D2F15C44_.wvu.Cols" localSheetId="4" hidden="1">PRlist!$D:$F</definedName>
    <definedName name="Z_E29CFFBF_F36A_4ECC_9AFD_FD60D2F15C44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E29CFFBF_F36A_4ECC_9AFD_FD60D2F15C44_.wvu.FilterData" localSheetId="3" hidden="1">'Smoke Test Case (CVPP)'!$A$2:$AC$123</definedName>
    <definedName name="Z_E29CFFBF_F36A_4ECC_9AFD_FD60D2F15C44_.wvu.FilterData" localSheetId="2" hidden="1">'Smoke Test Case (IVI)'!$A$2:$AC$271</definedName>
    <definedName name="Z_E29CFFBF_F36A_4ECC_9AFD_FD60D2F15C44_.wvu.FilterData" localSheetId="1" hidden="1">Summary!$A$3:$WVR$37</definedName>
    <definedName name="Z_E29CFFBF_F36A_4ECC_9AFD_FD60D2F15C44_.wvu.PrintArea" localSheetId="1" hidden="1">Summary!$A$1:$K$62</definedName>
    <definedName name="Z_E3874603_E98D_45B2_B021_931AB3604522_.wvu.Cols" localSheetId="1" hidden="1">Summary!$J:$J</definedName>
    <definedName name="Z_E3874603_E98D_45B2_B021_931AB3604522_.wvu.PrintArea" localSheetId="1" hidden="1">Summary!$A$1:$K$62</definedName>
    <definedName name="Z_E8B741CB_F4ED_4CEE_9DDE_B9FE5E0EA704_.wvu.FilterData" localSheetId="3" hidden="1">'Smoke Test Case (CVPP)'!$A$2:$AC$123</definedName>
    <definedName name="Z_E9D62007_3D41_4C71_8465_EE179E5764AF_.wvu.FilterData" localSheetId="2" hidden="1">'Smoke Test Case (IVI)'!$A$2:$AC$271</definedName>
    <definedName name="Z_EB64B440_DA3E_4418_8B75_D38963E4C9E7_.wvu.FilterData" localSheetId="3" hidden="1">'Smoke Test Case (CVPP)'!#REF!</definedName>
    <definedName name="Z_EB64B440_DA3E_4418_8B75_D38963E4C9E7_.wvu.FilterData" localSheetId="2" hidden="1">'Smoke Test Case (IVI)'!$A$1:$P$267</definedName>
    <definedName name="Z_ED7CE954_9D5A_4F04_AC25_8011A5DFE2C5_.wvu.FilterData" localSheetId="3" hidden="1">'Smoke Test Case (CVPP)'!#REF!</definedName>
    <definedName name="Z_ED7CE954_9D5A_4F04_AC25_8011A5DFE2C5_.wvu.FilterData" localSheetId="2" hidden="1">'Smoke Test Case (IVI)'!$A$2:$Z$271</definedName>
    <definedName name="Z_F8036F14_1F27_400F_ACC4_BA508BF50F1E_.wvu.FilterData" localSheetId="2" hidden="1">'Smoke Test Case (IVI)'!$A$1:$AD$271</definedName>
    <definedName name="Z_F8275C2C_361B_497F_80AC_52C28E27D564_.wvu.Cols" localSheetId="3" hidden="1">'Smoke Test Case (CVPP)'!#REF!,'Smoke Test Case (CVPP)'!#REF!</definedName>
    <definedName name="Z_F8275C2C_361B_497F_80AC_52C28E27D564_.wvu.Cols" localSheetId="2" hidden="1">'Smoke Test Case (IVI)'!$A:$C,'Smoke Test Case (IVI)'!#REF!</definedName>
    <definedName name="Z_F8275C2C_361B_497F_80AC_52C28E27D564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F8275C2C_361B_497F_80AC_52C28E27D564_.wvu.FilterData" localSheetId="3" hidden="1">'Smoke Test Case (CVPP)'!#REF!</definedName>
    <definedName name="Z_F8275C2C_361B_497F_80AC_52C28E27D564_.wvu.FilterData" localSheetId="2" hidden="1">'Smoke Test Case (IVI)'!$A$2:$AD$271</definedName>
    <definedName name="Z_F8275C2C_361B_497F_80AC_52C28E27D564_.wvu.FilterData" localSheetId="1" hidden="1">Summary!$A$3:$WVR$37</definedName>
    <definedName name="Z_F8275C2C_361B_497F_80AC_52C28E27D564_.wvu.PrintArea" localSheetId="1" hidden="1">Summary!$A$1:$K$62</definedName>
    <definedName name="Z_F8DCDC44_2933_4F7B_81BC_BE32D7FB3702_.wvu.FilterData" localSheetId="2" hidden="1">'Smoke Test Case (IVI)'!$A$2:$AC$271</definedName>
    <definedName name="Z_F995A6BA_BED4_42A6_BCB4_BCC723778E96_.wvu.FilterData" localSheetId="2" hidden="1">'Smoke Test Case (IVI)'!$A$1:$AC$271</definedName>
    <definedName name="Z_FFE4FD31_BF2D_46B6_9437_87BCC8D130A2_.wvu.FilterData" localSheetId="3" hidden="1">'Smoke Test Case (CVPP)'!#REF!</definedName>
    <definedName name="Z_FFE4FD31_BF2D_46B6_9437_87BCC8D130A2_.wvu.FilterData" localSheetId="2" hidden="1">'Smoke Test Case (IVI)'!$A$1:$P$267</definedName>
    <definedName name="插入13、109">[4]data!$I$52</definedName>
    <definedName name="触摸屏耐久" localSheetId="0" hidden="1">{"COMPARISON",#N/A,FALSE,"Sheet1"}</definedName>
    <definedName name="触摸屏耐久" hidden="1">{"COMPARISON",#N/A,FALSE,"Sheet1"}</definedName>
    <definedName name="短路测试">[3]BaseDeDatos!$B$3:$C$210</definedName>
    <definedName name="_xlnm.Extract" localSheetId="3">#REF!</definedName>
    <definedName name="_xlnm.Extract">#REF!</definedName>
    <definedName name="在">[13]data!$I$52</definedName>
  </definedNames>
  <calcPr calcId="162913"/>
  <customWorkbookViews>
    <customWorkbookView name="windows10 - 个人视图" guid="{1064E10D-8BDF-47E9-BD29-729A6692FF1C}" mergeInterval="0" personalView="1" maximized="1" xWindow="-11" yWindow="-11" windowWidth="1942" windowHeight="1042" activeSheetId="2"/>
    <customWorkbookView name="Guo Hongying - 个人视图" guid="{6B71E363-9E85-4A52-89AD-A4B616EA71E7}" mergeInterval="0" personalView="1" maximized="1" xWindow="-8" yWindow="-8" windowWidth="1936" windowHeight="1056" activeSheetId="1"/>
    <customWorkbookView name="gzp - 个人视图" guid="{D7475806-4245-4357-A815-EE4211A9F13F}" mergeInterval="0" personalView="1" maximized="1" xWindow="2869" yWindow="-11" windowWidth="2902" windowHeight="1582" activeSheetId="3"/>
    <customWorkbookView name="林嘉漳 - 个人视图" guid="{0DE78002-06E3-4ACF-B7E3-DB9B54EFD2EA}" personalView="1" maximized="1" xWindow="2869" yWindow="-11" windowWidth="2902" windowHeight="1582" activeSheetId="3"/>
    <customWorkbookView name="YZX - 个人视图" guid="{2A70938D-2646-469D-9B41-72E0CFF29F9D}" personalView="1" maximized="1" xWindow="-9" yWindow="-9" windowWidth="1938" windowHeight="1048" activeSheetId="3"/>
    <customWorkbookView name="LSL - 个人视图" guid="{AE06106B-0F50-40CB-95F2-DBB2C998E133}" personalView="1" maximized="1" xWindow="-8" yWindow="-8" windowWidth="1936" windowHeight="1056" activeSheetId="3"/>
    <customWorkbookView name="Luo zhipeng - 个人视图" guid="{C970205F-5853-4E27-90F9-D3A4705E17C9}" personalView="1" maximized="1" xWindow="-8" yWindow="-8" windowWidth="1696" windowHeight="1026" activeSheetId="3"/>
    <customWorkbookView name="Deng Jianfeng - 个人视图" guid="{4251FD0E-4BB4-4E49-820A-A50115525BAE}" personalView="1" maximized="1" xWindow="-8" yWindow="-8" windowWidth="1936" windowHeight="1056" activeSheetId="3"/>
    <customWorkbookView name="uidq3622 - 个人视图" guid="{14094FE3-0802-414D-905B-FEB2091DF3A9}" personalView="1" maximized="1" xWindow="-8" yWindow="-8" windowWidth="1936" windowHeight="1056" activeSheetId="3"/>
    <customWorkbookView name="Chen Wenhua - 个人视图" guid="{1A9007BA-780C-47CB-8B56-5703C60F7F69}" personalView="1" maximized="1" xWindow="-8" yWindow="-8" windowWidth="1382" windowHeight="744" activeSheetId="3"/>
    <customWorkbookView name="Liu Chaohua - 个人视图" guid="{39CBA559-DFDB-42C3-9B9B-F62E875DE3B1}" personalView="1" maximized="1" windowWidth="1326" windowHeight="420" activeSheetId="3"/>
    <customWorkbookView name="Zhong Bihong - 个人视图" guid="{362D3865-488F-46F4-B0BD-9A3E9E892E55}" personalView="1" maximized="1" xWindow="-1928" yWindow="-320" windowWidth="1936" windowHeight="1015" activeSheetId="3"/>
    <customWorkbookView name="Peng Yanqi - 个人视图" guid="{F8275C2C-361B-497F-80AC-52C28E27D564}" personalView="1" maximized="1" xWindow="-8" yWindow="-8" windowWidth="1382" windowHeight="744" activeSheetId="3"/>
    <customWorkbookView name="Windows 用户 - 个人视图" guid="{DB097FEF-4770-45BF-841B-783FF11FF0AC}" personalView="1" maximized="1" xWindow="-8" yWindow="-8" windowWidth="1936" windowHeight="1056" activeSheetId="3"/>
    <customWorkbookView name="Zhao Jian - 个人视图" guid="{6E118287-DF2B-4B75-8BA9-CB5B07839A1C}" personalView="1" maximized="1" xWindow="-1928" yWindow="-8" windowWidth="1936" windowHeight="1056" activeSheetId="3"/>
    <customWorkbookView name="Wang Zhaoming - 个人视图" guid="{D93C6651-CACB-400D-B762-5A4BB62DFA0B}" personalView="1" maximized="1" xWindow="1358" yWindow="-218" windowWidth="1936" windowHeight="1066" activeSheetId="2"/>
    <customWorkbookView name="Ding Xiaoqing - 个人视图" guid="{B24F5D0E-0EA0-4508-956D-30E95AB94DB4}" personalView="1" maximized="1" xWindow="-8" yWindow="-8" windowWidth="1936" windowHeight="1056" activeSheetId="3"/>
    <customWorkbookView name="Zhang Benting - 个人视图" guid="{133CC62C-D42B-4CD2-986E-CA541A225265}" personalView="1" maximized="1" windowWidth="1920" windowHeight="800" activeSheetId="3"/>
    <customWorkbookView name="Huang Penghui - 个人视图" guid="{E20E0D9B-1CAB-4486-AA90-2556862D6270}" personalView="1" maximized="1" xWindow="-8" yWindow="-8" windowWidth="1382" windowHeight="744" activeSheetId="3"/>
    <customWorkbookView name="Chen Zhuotian - 个人视图" guid="{A8F72A6C-398E-48C5-A523-38E4C9B0BDB7}" personalView="1" maximized="1" xWindow="-11" yWindow="-11" windowWidth="1942" windowHeight="1042" activeSheetId="3"/>
    <customWorkbookView name="CWH - 个人视图" guid="{BE244B8B-4EFE-45CF-BC47-AF1D86085EE1}" personalView="1" maximized="1" xWindow="-9" yWindow="-9" windowWidth="1938" windowHeight="1048" activeSheetId="3"/>
    <customWorkbookView name="Lin Jiahong - 个人视图" guid="{DFA1D090-C8F2-4941-A218-8EC982C0C9FC}" personalView="1" maximized="1" xWindow="-8" yWindow="-8" windowWidth="1936" windowHeight="1056" activeSheetId="3"/>
    <customWorkbookView name="Xu Dawei - 个人视图" guid="{421CA9CE-C314-411B-9A64-BA7DF4163F3F}" personalView="1" maximized="1" xWindow="-11" yWindow="-11" windowWidth="1942" windowHeight="1042" activeSheetId="2"/>
    <customWorkbookView name="Lin, Jiameng - 个人视图" guid="{D6156A88-2945-48E2-94D5-CB00B00C4EA3}" personalView="1" maximized="1" xWindow="-8" yWindow="-8" windowWidth="1936" windowHeight="1056" activeSheetId="3"/>
    <customWorkbookView name="Lu Pinliang - 个人视图" guid="{82F5F0FB-8D87-4FA0-B147-C52A69E87082}" personalView="1" maximized="1" xWindow="1358" yWindow="-8" windowWidth="1936" windowHeight="1056" activeSheetId="3"/>
    <customWorkbookView name="Hong Jinchao - 个人视图" guid="{3D6364FB-C9F1-472A-AAC1-A0172350FF72}" personalView="1" maximized="1" xWindow="-8" yWindow="-8" windowWidth="1936" windowHeight="1056" activeSheetId="3"/>
    <customWorkbookView name="TTC - 个人视图" guid="{B7E288F9-2EC5-430C-BC0B-48FE5E361023}" personalView="1" maximized="1" xWindow="804" yWindow="-1631" windowWidth="2902" windowHeight="1582" activeSheetId="3"/>
    <customWorkbookView name="Yuan Zexian - 个人视图" guid="{7882EF73-C4A7-47EF-A28E-A952AE21987E}" personalView="1" maximized="1" xWindow="-8" yWindow="-8" windowWidth="1936" windowHeight="1056" activeSheetId="3"/>
    <customWorkbookView name="LXL - 个人视图" guid="{20B34FDB-EECC-40C3-A8F9-87B147EE69B8}" personalView="1" maximized="1" xWindow="-8" yWindow="-8" windowWidth="1936" windowHeight="1056" activeSheetId="4"/>
    <customWorkbookView name="qsq - 个人视图" guid="{1FFCEA3A-E549-42AD-957C-58AC975225CD}" personalView="1" maximized="1" xWindow="-8" yWindow="-8" windowWidth="1936" windowHeight="1056" activeSheetId="3"/>
    <customWorkbookView name="lty - 个人视图" guid="{627DE02F-E4EC-445F-92A1-B3D62EED6C51}" personalView="1" maximized="1" xWindow="-8" yWindow="-8" windowWidth="1936" windowHeight="1056" activeSheetId="3"/>
    <customWorkbookView name="ZQF - 个人视图" guid="{75E769FD-2651-45DE-AE8E-209320BCF3F7}" personalView="1" maximized="1" xWindow="-8" yWindow="-8" windowWidth="1936" windowHeight="1056" activeSheetId="4"/>
    <customWorkbookView name="LDE - 个人视图" guid="{3B318B2D-C4C1-4ABC-B5EA-B68BB8919033}" personalView="1" maximized="1" xWindow="-8" yWindow="-1631" windowWidth="2902" windowHeight="1582" activeSheetId="3"/>
    <customWorkbookView name="Zhu Xuantao - 个人视图" guid="{3938AB80-4DA0-490E-BE9C-DA9B1984E8B0}" personalView="1" maximized="1" xWindow="-9" yWindow="-9" windowWidth="1938" windowHeight="1048" activeSheetId="3"/>
    <customWorkbookView name="WWP - 个人视图" guid="{4389045D-AB30-4264-8896-B37BCE4A0C99}" personalView="1" maximized="1" xWindow="-2409" yWindow="-9" windowWidth="2418" windowHeight="1318" activeSheetId="3"/>
    <customWorkbookView name="He Yuanqiong - 个人视图" guid="{93B3020D-0FFC-499A-A7E1-1DDFD707CFED}" personalView="1" maximized="1" xWindow="-11" yWindow="-11" windowWidth="1942" windowHeight="1030" activeSheetId="4"/>
    <customWorkbookView name="pc - 个人视图" guid="{E29CFFBF-F36A-4ECC-9AFD-FD60D2F15C44}" mergeInterval="0" personalView="1" maximized="1" xWindow="2391" yWindow="-9" windowWidth="2418" windowHeight="1308" activeSheetId="3"/>
  </customWorkbookViews>
  <pivotCaches>
    <pivotCache cacheId="0" r:id="rId20"/>
    <pivotCache cacheId="1" r:id="rId21"/>
    <pivotCache cacheId="2" r:id="rId22"/>
    <pivotCache cacheId="3" r:id="rId23"/>
  </pivotCaches>
</workbook>
</file>

<file path=xl/calcChain.xml><?xml version="1.0" encoding="utf-8"?>
<calcChain xmlns="http://schemas.openxmlformats.org/spreadsheetml/2006/main">
  <c r="T123" i="4" l="1"/>
  <c r="S123" i="4"/>
  <c r="R123" i="4"/>
  <c r="T122" i="4"/>
  <c r="S122" i="4"/>
  <c r="R122" i="4"/>
  <c r="T121" i="4"/>
  <c r="S121" i="4"/>
  <c r="R121" i="4"/>
  <c r="T120" i="4"/>
  <c r="S120" i="4"/>
  <c r="R120" i="4"/>
  <c r="T119" i="4"/>
  <c r="S119" i="4"/>
  <c r="R119" i="4"/>
  <c r="T118" i="4"/>
  <c r="S118" i="4"/>
  <c r="R118" i="4"/>
  <c r="T117" i="4"/>
  <c r="S117" i="4"/>
  <c r="R117" i="4"/>
  <c r="T116" i="4"/>
  <c r="S116" i="4"/>
  <c r="R116" i="4"/>
  <c r="T115" i="4"/>
  <c r="S115" i="4"/>
  <c r="R115" i="4"/>
  <c r="T114" i="4"/>
  <c r="S114" i="4"/>
  <c r="R114" i="4"/>
  <c r="T113" i="4"/>
  <c r="S113" i="4"/>
  <c r="R113" i="4"/>
  <c r="T112" i="4"/>
  <c r="S112" i="4"/>
  <c r="R112" i="4"/>
  <c r="T111" i="4"/>
  <c r="S111" i="4"/>
  <c r="R111" i="4"/>
  <c r="T110" i="4"/>
  <c r="S110" i="4"/>
  <c r="R110" i="4"/>
  <c r="T109" i="4"/>
  <c r="S109" i="4"/>
  <c r="R109" i="4"/>
  <c r="T108" i="4"/>
  <c r="S108" i="4"/>
  <c r="R108" i="4"/>
  <c r="T107" i="4"/>
  <c r="S107" i="4"/>
  <c r="R107" i="4"/>
  <c r="T106" i="4"/>
  <c r="S106" i="4"/>
  <c r="R106" i="4"/>
  <c r="T105" i="4"/>
  <c r="S105" i="4"/>
  <c r="R105" i="4"/>
  <c r="T104" i="4"/>
  <c r="S104" i="4"/>
  <c r="R104" i="4"/>
  <c r="T103" i="4"/>
  <c r="S103" i="4"/>
  <c r="R103" i="4"/>
  <c r="T102" i="4"/>
  <c r="S102" i="4"/>
  <c r="R102" i="4"/>
  <c r="T101" i="4"/>
  <c r="S101" i="4"/>
  <c r="R101" i="4"/>
  <c r="T100" i="4"/>
  <c r="S100" i="4"/>
  <c r="R100" i="4"/>
  <c r="T99" i="4"/>
  <c r="S99" i="4"/>
  <c r="R99" i="4"/>
  <c r="T98" i="4"/>
  <c r="S98" i="4"/>
  <c r="R98" i="4"/>
  <c r="T97" i="4"/>
  <c r="S97" i="4"/>
  <c r="R97" i="4"/>
  <c r="T96" i="4"/>
  <c r="S96" i="4"/>
  <c r="R96" i="4"/>
  <c r="T95" i="4"/>
  <c r="S95" i="4"/>
  <c r="R95" i="4"/>
  <c r="T94" i="4"/>
  <c r="S94" i="4"/>
  <c r="R94" i="4"/>
  <c r="T93" i="4"/>
  <c r="S93" i="4"/>
  <c r="R93" i="4"/>
  <c r="T92" i="4"/>
  <c r="S92" i="4"/>
  <c r="R92" i="4"/>
  <c r="T91" i="4"/>
  <c r="S91" i="4"/>
  <c r="R91" i="4"/>
  <c r="T90" i="4"/>
  <c r="S90" i="4"/>
  <c r="R90" i="4"/>
  <c r="T89" i="4"/>
  <c r="S89" i="4"/>
  <c r="R89" i="4"/>
  <c r="T88" i="4"/>
  <c r="S88" i="4"/>
  <c r="R88" i="4"/>
  <c r="T87" i="4"/>
  <c r="S87" i="4"/>
  <c r="R87" i="4"/>
  <c r="T86" i="4"/>
  <c r="S86" i="4"/>
  <c r="R86" i="4"/>
  <c r="T85" i="4"/>
  <c r="S85" i="4"/>
  <c r="R85" i="4"/>
  <c r="T84" i="4"/>
  <c r="S84" i="4"/>
  <c r="R84" i="4"/>
  <c r="T83" i="4"/>
  <c r="S83" i="4"/>
  <c r="R83" i="4"/>
  <c r="T82" i="4"/>
  <c r="S82" i="4"/>
  <c r="R82" i="4"/>
  <c r="T81" i="4"/>
  <c r="S81" i="4"/>
  <c r="R81" i="4"/>
  <c r="T80" i="4"/>
  <c r="S80" i="4"/>
  <c r="R80" i="4"/>
  <c r="T79" i="4"/>
  <c r="S79" i="4"/>
  <c r="R79" i="4"/>
  <c r="T78" i="4"/>
  <c r="S78" i="4"/>
  <c r="R78" i="4"/>
  <c r="T77" i="4"/>
  <c r="S77" i="4"/>
  <c r="R77" i="4"/>
  <c r="T76" i="4"/>
  <c r="S76" i="4"/>
  <c r="R76" i="4"/>
  <c r="T75" i="4"/>
  <c r="S75" i="4"/>
  <c r="R75" i="4"/>
  <c r="T74" i="4"/>
  <c r="S74" i="4"/>
  <c r="R74" i="4"/>
  <c r="T73" i="4"/>
  <c r="S73" i="4"/>
  <c r="R73" i="4"/>
  <c r="T72" i="4"/>
  <c r="S72" i="4"/>
  <c r="R72" i="4"/>
  <c r="T71" i="4"/>
  <c r="S71" i="4"/>
  <c r="R71" i="4"/>
  <c r="T70" i="4"/>
  <c r="S70" i="4"/>
  <c r="R70" i="4"/>
  <c r="T69" i="4"/>
  <c r="S69" i="4"/>
  <c r="R69" i="4"/>
  <c r="T68" i="4"/>
  <c r="S68" i="4"/>
  <c r="R68" i="4"/>
  <c r="T67" i="4"/>
  <c r="S67" i="4"/>
  <c r="R67" i="4"/>
  <c r="T66" i="4"/>
  <c r="S66" i="4"/>
  <c r="R66" i="4"/>
  <c r="T65" i="4"/>
  <c r="S65" i="4"/>
  <c r="R65" i="4"/>
  <c r="T64" i="4"/>
  <c r="S64" i="4"/>
  <c r="R64" i="4"/>
  <c r="T63" i="4"/>
  <c r="S63" i="4"/>
  <c r="R63" i="4"/>
  <c r="T62" i="4"/>
  <c r="S62" i="4"/>
  <c r="R62" i="4"/>
  <c r="T61" i="4"/>
  <c r="S61" i="4"/>
  <c r="R61" i="4"/>
  <c r="T60" i="4"/>
  <c r="S60" i="4"/>
  <c r="R60" i="4"/>
  <c r="T59" i="4"/>
  <c r="S59" i="4"/>
  <c r="R59" i="4"/>
  <c r="T58" i="4"/>
  <c r="S58" i="4"/>
  <c r="R58" i="4"/>
  <c r="T57" i="4"/>
  <c r="S57" i="4"/>
  <c r="R57" i="4"/>
  <c r="T56" i="4"/>
  <c r="S56" i="4"/>
  <c r="R56" i="4"/>
  <c r="T55" i="4"/>
  <c r="S55" i="4"/>
  <c r="R55" i="4"/>
  <c r="T54" i="4"/>
  <c r="S54" i="4"/>
  <c r="R54" i="4"/>
  <c r="T53" i="4"/>
  <c r="S53" i="4"/>
  <c r="R53" i="4"/>
  <c r="T52" i="4"/>
  <c r="S52" i="4"/>
  <c r="R52" i="4"/>
  <c r="T51" i="4"/>
  <c r="S51" i="4"/>
  <c r="R51" i="4"/>
  <c r="T50" i="4"/>
  <c r="S50" i="4"/>
  <c r="R50" i="4"/>
  <c r="T49" i="4"/>
  <c r="S49" i="4"/>
  <c r="R49" i="4"/>
  <c r="T48" i="4"/>
  <c r="S48" i="4"/>
  <c r="R48" i="4"/>
  <c r="T47" i="4"/>
  <c r="S47" i="4"/>
  <c r="R47" i="4"/>
  <c r="T46" i="4"/>
  <c r="S46" i="4"/>
  <c r="R46" i="4"/>
  <c r="T45" i="4"/>
  <c r="S45" i="4"/>
  <c r="R45" i="4"/>
  <c r="T44" i="4"/>
  <c r="S44" i="4"/>
  <c r="R44" i="4"/>
  <c r="T43" i="4"/>
  <c r="S43" i="4"/>
  <c r="R43" i="4"/>
  <c r="T42" i="4"/>
  <c r="S42" i="4"/>
  <c r="R42" i="4"/>
  <c r="T41" i="4"/>
  <c r="S41" i="4"/>
  <c r="R41" i="4"/>
  <c r="T40" i="4"/>
  <c r="S40" i="4"/>
  <c r="R40" i="4"/>
  <c r="T39" i="4"/>
  <c r="S39" i="4"/>
  <c r="R39" i="4"/>
  <c r="T38" i="4"/>
  <c r="S38" i="4"/>
  <c r="R38" i="4"/>
  <c r="T37" i="4"/>
  <c r="S37" i="4"/>
  <c r="R37" i="4"/>
  <c r="T36" i="4"/>
  <c r="S36" i="4"/>
  <c r="R36" i="4"/>
  <c r="T35" i="4"/>
  <c r="S35" i="4"/>
  <c r="R35" i="4"/>
  <c r="T34" i="4"/>
  <c r="S34" i="4"/>
  <c r="R34" i="4"/>
  <c r="T33" i="4"/>
  <c r="S33" i="4"/>
  <c r="R33" i="4"/>
  <c r="T32" i="4"/>
  <c r="S32" i="4"/>
  <c r="R32" i="4"/>
  <c r="T31" i="4"/>
  <c r="S31" i="4"/>
  <c r="R31" i="4"/>
  <c r="T30" i="4"/>
  <c r="S30" i="4"/>
  <c r="R30" i="4"/>
  <c r="T29" i="4"/>
  <c r="S29" i="4"/>
  <c r="R29" i="4"/>
  <c r="T28" i="4"/>
  <c r="S28" i="4"/>
  <c r="R28" i="4"/>
  <c r="T27" i="4"/>
  <c r="S27" i="4"/>
  <c r="R27" i="4"/>
  <c r="T26" i="4"/>
  <c r="S26" i="4"/>
  <c r="R26" i="4"/>
  <c r="T25" i="4"/>
  <c r="S25" i="4"/>
  <c r="R25" i="4"/>
  <c r="T24" i="4"/>
  <c r="S24" i="4"/>
  <c r="R24" i="4"/>
  <c r="T23" i="4"/>
  <c r="S23" i="4"/>
  <c r="R23" i="4"/>
  <c r="T22" i="4"/>
  <c r="S22" i="4"/>
  <c r="R22" i="4"/>
  <c r="T21" i="4"/>
  <c r="S21" i="4"/>
  <c r="R21" i="4"/>
  <c r="T20" i="4"/>
  <c r="S20" i="4"/>
  <c r="R20" i="4"/>
  <c r="T19" i="4"/>
  <c r="S19" i="4"/>
  <c r="R19" i="4"/>
  <c r="T18" i="4"/>
  <c r="S18" i="4"/>
  <c r="R18" i="4"/>
  <c r="R3" i="4"/>
  <c r="R4" i="4"/>
  <c r="R5" i="4"/>
  <c r="R6" i="4"/>
  <c r="R7" i="4"/>
  <c r="R8" i="4"/>
  <c r="Z17" i="4" s="1"/>
  <c r="R9" i="4"/>
  <c r="R10" i="4"/>
  <c r="R11" i="4"/>
  <c r="R12" i="4"/>
  <c r="R13" i="4"/>
  <c r="R14" i="4"/>
  <c r="R15" i="4"/>
  <c r="R16" i="4"/>
  <c r="R17" i="4"/>
  <c r="T3" i="4"/>
  <c r="T4" i="4"/>
  <c r="T5" i="4"/>
  <c r="T6" i="4"/>
  <c r="T7" i="4"/>
  <c r="T8" i="4"/>
  <c r="Y3" i="4" s="1"/>
  <c r="F30" i="2" s="1"/>
  <c r="T9" i="4"/>
  <c r="T10" i="4"/>
  <c r="T11" i="4"/>
  <c r="T12" i="4"/>
  <c r="T13" i="4"/>
  <c r="T14" i="4"/>
  <c r="T15" i="4"/>
  <c r="T16" i="4"/>
  <c r="T17" i="4"/>
  <c r="S3" i="4"/>
  <c r="X5" i="4" s="1"/>
  <c r="E32" i="2" s="1"/>
  <c r="S4" i="4"/>
  <c r="S5" i="4"/>
  <c r="S6" i="4"/>
  <c r="S7" i="4"/>
  <c r="S8" i="4"/>
  <c r="S9" i="4"/>
  <c r="X4" i="4" s="1"/>
  <c r="E31" i="2" s="1"/>
  <c r="S10" i="4"/>
  <c r="S11" i="4"/>
  <c r="S12" i="4"/>
  <c r="S13" i="4"/>
  <c r="S14" i="4"/>
  <c r="S15" i="4"/>
  <c r="S16" i="4"/>
  <c r="S17" i="4"/>
  <c r="T270" i="3"/>
  <c r="S270" i="3"/>
  <c r="R270" i="3"/>
  <c r="T269" i="3"/>
  <c r="S269" i="3"/>
  <c r="R269" i="3"/>
  <c r="T268" i="3"/>
  <c r="S268" i="3"/>
  <c r="R268" i="3"/>
  <c r="T267" i="3"/>
  <c r="S267" i="3"/>
  <c r="R267" i="3"/>
  <c r="T266" i="3"/>
  <c r="S266" i="3"/>
  <c r="R266" i="3"/>
  <c r="T265" i="3"/>
  <c r="S265" i="3"/>
  <c r="R265" i="3"/>
  <c r="T264" i="3"/>
  <c r="S264" i="3"/>
  <c r="R264" i="3"/>
  <c r="T263" i="3"/>
  <c r="S263" i="3"/>
  <c r="R263" i="3"/>
  <c r="T262" i="3"/>
  <c r="S262" i="3"/>
  <c r="R262" i="3"/>
  <c r="T261" i="3"/>
  <c r="S261" i="3"/>
  <c r="R261" i="3"/>
  <c r="T260" i="3"/>
  <c r="S260" i="3"/>
  <c r="R260" i="3"/>
  <c r="T259" i="3"/>
  <c r="S259" i="3"/>
  <c r="R259" i="3"/>
  <c r="T258" i="3"/>
  <c r="S258" i="3"/>
  <c r="R258" i="3"/>
  <c r="T257" i="3"/>
  <c r="S257" i="3"/>
  <c r="R257" i="3"/>
  <c r="T256" i="3"/>
  <c r="S256" i="3"/>
  <c r="R256" i="3"/>
  <c r="T255" i="3"/>
  <c r="S255" i="3"/>
  <c r="R255" i="3"/>
  <c r="T254" i="3"/>
  <c r="S254" i="3"/>
  <c r="R254" i="3"/>
  <c r="T253" i="3"/>
  <c r="S253" i="3"/>
  <c r="R253" i="3"/>
  <c r="T252" i="3"/>
  <c r="S252" i="3"/>
  <c r="R252" i="3"/>
  <c r="T251" i="3"/>
  <c r="S251" i="3"/>
  <c r="R251" i="3"/>
  <c r="T250" i="3"/>
  <c r="S250" i="3"/>
  <c r="R250" i="3"/>
  <c r="T249" i="3"/>
  <c r="S249" i="3"/>
  <c r="R249" i="3"/>
  <c r="T248" i="3"/>
  <c r="S248" i="3"/>
  <c r="R248" i="3"/>
  <c r="T247" i="3"/>
  <c r="S247" i="3"/>
  <c r="R247" i="3"/>
  <c r="T246" i="3"/>
  <c r="S246" i="3"/>
  <c r="R246" i="3"/>
  <c r="T245" i="3"/>
  <c r="S245" i="3"/>
  <c r="R245" i="3"/>
  <c r="T244" i="3"/>
  <c r="S244" i="3"/>
  <c r="R244" i="3"/>
  <c r="T243" i="3"/>
  <c r="S243" i="3"/>
  <c r="R243" i="3"/>
  <c r="T242" i="3"/>
  <c r="S242" i="3"/>
  <c r="R242" i="3"/>
  <c r="T241" i="3"/>
  <c r="S241" i="3"/>
  <c r="R241" i="3"/>
  <c r="T240" i="3"/>
  <c r="S240" i="3"/>
  <c r="R240" i="3"/>
  <c r="T239" i="3"/>
  <c r="S239" i="3"/>
  <c r="R239" i="3"/>
  <c r="T238" i="3"/>
  <c r="S238" i="3"/>
  <c r="R238" i="3"/>
  <c r="T237" i="3"/>
  <c r="S237" i="3"/>
  <c r="R237" i="3"/>
  <c r="T236" i="3"/>
  <c r="S236" i="3"/>
  <c r="R236" i="3"/>
  <c r="T235" i="3"/>
  <c r="S235" i="3"/>
  <c r="R235" i="3"/>
  <c r="T234" i="3"/>
  <c r="S234" i="3"/>
  <c r="R234" i="3"/>
  <c r="T233" i="3"/>
  <c r="S233" i="3"/>
  <c r="R233" i="3"/>
  <c r="T232" i="3"/>
  <c r="S232" i="3"/>
  <c r="R232" i="3"/>
  <c r="T231" i="3"/>
  <c r="S231" i="3"/>
  <c r="R231" i="3"/>
  <c r="T230" i="3"/>
  <c r="S230" i="3"/>
  <c r="R230" i="3"/>
  <c r="T229" i="3"/>
  <c r="S229" i="3"/>
  <c r="R229" i="3"/>
  <c r="T228" i="3"/>
  <c r="S228" i="3"/>
  <c r="R228" i="3"/>
  <c r="T227" i="3"/>
  <c r="S227" i="3"/>
  <c r="R227" i="3"/>
  <c r="T226" i="3"/>
  <c r="S226" i="3"/>
  <c r="R226" i="3"/>
  <c r="T225" i="3"/>
  <c r="S225" i="3"/>
  <c r="R225" i="3"/>
  <c r="T224" i="3"/>
  <c r="S224" i="3"/>
  <c r="R224" i="3"/>
  <c r="T223" i="3"/>
  <c r="S223" i="3"/>
  <c r="R223" i="3"/>
  <c r="T222" i="3"/>
  <c r="S222" i="3"/>
  <c r="R222" i="3"/>
  <c r="T221" i="3"/>
  <c r="S221" i="3"/>
  <c r="R221" i="3"/>
  <c r="T220" i="3"/>
  <c r="S220" i="3"/>
  <c r="R220" i="3"/>
  <c r="T219" i="3"/>
  <c r="S219" i="3"/>
  <c r="R219" i="3"/>
  <c r="T218" i="3"/>
  <c r="S218" i="3"/>
  <c r="R218" i="3"/>
  <c r="T217" i="3"/>
  <c r="S217" i="3"/>
  <c r="R217" i="3"/>
  <c r="T216" i="3"/>
  <c r="S216" i="3"/>
  <c r="R216" i="3"/>
  <c r="T215" i="3"/>
  <c r="S215" i="3"/>
  <c r="R215" i="3"/>
  <c r="T214" i="3"/>
  <c r="S214" i="3"/>
  <c r="R214" i="3"/>
  <c r="T213" i="3"/>
  <c r="S213" i="3"/>
  <c r="R213" i="3"/>
  <c r="T212" i="3"/>
  <c r="S212" i="3"/>
  <c r="R212" i="3"/>
  <c r="T211" i="3"/>
  <c r="S211" i="3"/>
  <c r="R211" i="3"/>
  <c r="T210" i="3"/>
  <c r="S210" i="3"/>
  <c r="R210" i="3"/>
  <c r="T209" i="3"/>
  <c r="S209" i="3"/>
  <c r="R209" i="3"/>
  <c r="T208" i="3"/>
  <c r="S208" i="3"/>
  <c r="R208" i="3"/>
  <c r="T207" i="3"/>
  <c r="S207" i="3"/>
  <c r="R207" i="3"/>
  <c r="T206" i="3"/>
  <c r="S206" i="3"/>
  <c r="R206" i="3"/>
  <c r="T205" i="3"/>
  <c r="S205" i="3"/>
  <c r="R205" i="3"/>
  <c r="T204" i="3"/>
  <c r="S204" i="3"/>
  <c r="R204" i="3"/>
  <c r="T203" i="3"/>
  <c r="S203" i="3"/>
  <c r="R203" i="3"/>
  <c r="T202" i="3"/>
  <c r="S202" i="3"/>
  <c r="R202" i="3"/>
  <c r="T201" i="3"/>
  <c r="S201" i="3"/>
  <c r="R201" i="3"/>
  <c r="T200" i="3"/>
  <c r="S200" i="3"/>
  <c r="R200" i="3"/>
  <c r="T199" i="3"/>
  <c r="S199" i="3"/>
  <c r="R199" i="3"/>
  <c r="T198" i="3"/>
  <c r="S198" i="3"/>
  <c r="R198" i="3"/>
  <c r="T197" i="3"/>
  <c r="S197" i="3"/>
  <c r="R197" i="3"/>
  <c r="T196" i="3"/>
  <c r="S196" i="3"/>
  <c r="R196" i="3"/>
  <c r="T195" i="3"/>
  <c r="S195" i="3"/>
  <c r="R195" i="3"/>
  <c r="T194" i="3"/>
  <c r="S194" i="3"/>
  <c r="R194" i="3"/>
  <c r="T193" i="3"/>
  <c r="S193" i="3"/>
  <c r="R193" i="3"/>
  <c r="T192" i="3"/>
  <c r="S192" i="3"/>
  <c r="R192" i="3"/>
  <c r="T191" i="3"/>
  <c r="S191" i="3"/>
  <c r="R191" i="3"/>
  <c r="T190" i="3"/>
  <c r="S190" i="3"/>
  <c r="R190" i="3"/>
  <c r="T189" i="3"/>
  <c r="S189" i="3"/>
  <c r="R189" i="3"/>
  <c r="T188" i="3"/>
  <c r="S188" i="3"/>
  <c r="R188" i="3"/>
  <c r="T187" i="3"/>
  <c r="S187" i="3"/>
  <c r="R187" i="3"/>
  <c r="T186" i="3"/>
  <c r="S186" i="3"/>
  <c r="R186" i="3"/>
  <c r="T185" i="3"/>
  <c r="S185" i="3"/>
  <c r="R185" i="3"/>
  <c r="T184" i="3"/>
  <c r="S184" i="3"/>
  <c r="R184" i="3"/>
  <c r="T183" i="3"/>
  <c r="S183" i="3"/>
  <c r="R183" i="3"/>
  <c r="T182" i="3"/>
  <c r="S182" i="3"/>
  <c r="R182" i="3"/>
  <c r="T181" i="3"/>
  <c r="S181" i="3"/>
  <c r="R181" i="3"/>
  <c r="T180" i="3"/>
  <c r="S180" i="3"/>
  <c r="R180" i="3"/>
  <c r="T179" i="3"/>
  <c r="S179" i="3"/>
  <c r="R179" i="3"/>
  <c r="T178" i="3"/>
  <c r="S178" i="3"/>
  <c r="R178" i="3"/>
  <c r="T177" i="3"/>
  <c r="S177" i="3"/>
  <c r="R177" i="3"/>
  <c r="T176" i="3"/>
  <c r="S176" i="3"/>
  <c r="R176" i="3"/>
  <c r="T175" i="3"/>
  <c r="S175" i="3"/>
  <c r="R175" i="3"/>
  <c r="T174" i="3"/>
  <c r="S174" i="3"/>
  <c r="R174" i="3"/>
  <c r="T173" i="3"/>
  <c r="S173" i="3"/>
  <c r="R173" i="3"/>
  <c r="T172" i="3"/>
  <c r="S172" i="3"/>
  <c r="R172" i="3"/>
  <c r="T171" i="3"/>
  <c r="S171" i="3"/>
  <c r="R171" i="3"/>
  <c r="T170" i="3"/>
  <c r="S170" i="3"/>
  <c r="R170" i="3"/>
  <c r="T169" i="3"/>
  <c r="S169" i="3"/>
  <c r="R169" i="3"/>
  <c r="T168" i="3"/>
  <c r="S168" i="3"/>
  <c r="R168" i="3"/>
  <c r="T167" i="3"/>
  <c r="S167" i="3"/>
  <c r="R167" i="3"/>
  <c r="T166" i="3"/>
  <c r="S166" i="3"/>
  <c r="R166" i="3"/>
  <c r="T165" i="3"/>
  <c r="S165" i="3"/>
  <c r="R165" i="3"/>
  <c r="T164" i="3"/>
  <c r="S164" i="3"/>
  <c r="R164" i="3"/>
  <c r="T163" i="3"/>
  <c r="S163" i="3"/>
  <c r="R163" i="3"/>
  <c r="T162" i="3"/>
  <c r="S162" i="3"/>
  <c r="R162" i="3"/>
  <c r="T161" i="3"/>
  <c r="S161" i="3"/>
  <c r="R161" i="3"/>
  <c r="T160" i="3"/>
  <c r="S160" i="3"/>
  <c r="R160" i="3"/>
  <c r="T159" i="3"/>
  <c r="S159" i="3"/>
  <c r="R159" i="3"/>
  <c r="T158" i="3"/>
  <c r="S158" i="3"/>
  <c r="R158" i="3"/>
  <c r="T157" i="3"/>
  <c r="S157" i="3"/>
  <c r="R157" i="3"/>
  <c r="T156" i="3"/>
  <c r="S156" i="3"/>
  <c r="R156" i="3"/>
  <c r="T155" i="3"/>
  <c r="S155" i="3"/>
  <c r="R155" i="3"/>
  <c r="T154" i="3"/>
  <c r="S154" i="3"/>
  <c r="R154" i="3"/>
  <c r="T153" i="3"/>
  <c r="S153" i="3"/>
  <c r="R153" i="3"/>
  <c r="T152" i="3"/>
  <c r="S152" i="3"/>
  <c r="R152" i="3"/>
  <c r="T151" i="3"/>
  <c r="S151" i="3"/>
  <c r="R151" i="3"/>
  <c r="T150" i="3"/>
  <c r="S150" i="3"/>
  <c r="R150" i="3"/>
  <c r="T149" i="3"/>
  <c r="S149" i="3"/>
  <c r="R149" i="3"/>
  <c r="T148" i="3"/>
  <c r="S148" i="3"/>
  <c r="R148" i="3"/>
  <c r="T147" i="3"/>
  <c r="S147" i="3"/>
  <c r="R147" i="3"/>
  <c r="T146" i="3"/>
  <c r="S146" i="3"/>
  <c r="R146" i="3"/>
  <c r="T145" i="3"/>
  <c r="S145" i="3"/>
  <c r="R145" i="3"/>
  <c r="T144" i="3"/>
  <c r="S144" i="3"/>
  <c r="R144" i="3"/>
  <c r="T143" i="3"/>
  <c r="S143" i="3"/>
  <c r="R143" i="3"/>
  <c r="T142" i="3"/>
  <c r="S142" i="3"/>
  <c r="R142" i="3"/>
  <c r="T141" i="3"/>
  <c r="S141" i="3"/>
  <c r="R141" i="3"/>
  <c r="T140" i="3"/>
  <c r="S140" i="3"/>
  <c r="R140" i="3"/>
  <c r="T139" i="3"/>
  <c r="S139" i="3"/>
  <c r="R139" i="3"/>
  <c r="T138" i="3"/>
  <c r="S138" i="3"/>
  <c r="R138" i="3"/>
  <c r="T137" i="3"/>
  <c r="S137" i="3"/>
  <c r="R137" i="3"/>
  <c r="T136" i="3"/>
  <c r="S136" i="3"/>
  <c r="R136" i="3"/>
  <c r="T135" i="3"/>
  <c r="S135" i="3"/>
  <c r="R135" i="3"/>
  <c r="T134" i="3"/>
  <c r="S134" i="3"/>
  <c r="R134" i="3"/>
  <c r="T133" i="3"/>
  <c r="S133" i="3"/>
  <c r="R133" i="3"/>
  <c r="T132" i="3"/>
  <c r="S132" i="3"/>
  <c r="R132" i="3"/>
  <c r="T131" i="3"/>
  <c r="S131" i="3"/>
  <c r="R131" i="3"/>
  <c r="T130" i="3"/>
  <c r="S130" i="3"/>
  <c r="R130" i="3"/>
  <c r="T129" i="3"/>
  <c r="S129" i="3"/>
  <c r="R129" i="3"/>
  <c r="T128" i="3"/>
  <c r="S128" i="3"/>
  <c r="R128" i="3"/>
  <c r="T127" i="3"/>
  <c r="S127" i="3"/>
  <c r="R127" i="3"/>
  <c r="T126" i="3"/>
  <c r="S126" i="3"/>
  <c r="R126" i="3"/>
  <c r="T125" i="3"/>
  <c r="S125" i="3"/>
  <c r="R125" i="3"/>
  <c r="T124" i="3"/>
  <c r="S124" i="3"/>
  <c r="R124" i="3"/>
  <c r="T123" i="3"/>
  <c r="S123" i="3"/>
  <c r="R123" i="3"/>
  <c r="T122" i="3"/>
  <c r="S122" i="3"/>
  <c r="R122" i="3"/>
  <c r="T121" i="3"/>
  <c r="S121" i="3"/>
  <c r="R121" i="3"/>
  <c r="T120" i="3"/>
  <c r="S120" i="3"/>
  <c r="R120" i="3"/>
  <c r="T119" i="3"/>
  <c r="S119" i="3"/>
  <c r="R119" i="3"/>
  <c r="T118" i="3"/>
  <c r="S118" i="3"/>
  <c r="R118" i="3"/>
  <c r="T117" i="3"/>
  <c r="S117" i="3"/>
  <c r="R117" i="3"/>
  <c r="T116" i="3"/>
  <c r="S116" i="3"/>
  <c r="R116" i="3"/>
  <c r="T115" i="3"/>
  <c r="S115" i="3"/>
  <c r="R115" i="3"/>
  <c r="T114" i="3"/>
  <c r="S114" i="3"/>
  <c r="R114" i="3"/>
  <c r="T113" i="3"/>
  <c r="S113" i="3"/>
  <c r="R113" i="3"/>
  <c r="T112" i="3"/>
  <c r="S112" i="3"/>
  <c r="R112" i="3"/>
  <c r="T111" i="3"/>
  <c r="S111" i="3"/>
  <c r="R111" i="3"/>
  <c r="T110" i="3"/>
  <c r="S110" i="3"/>
  <c r="R110" i="3"/>
  <c r="T109" i="3"/>
  <c r="S109" i="3"/>
  <c r="R109" i="3"/>
  <c r="T108" i="3"/>
  <c r="S108" i="3"/>
  <c r="R108" i="3"/>
  <c r="T107" i="3"/>
  <c r="S107" i="3"/>
  <c r="R107" i="3"/>
  <c r="T106" i="3"/>
  <c r="S106" i="3"/>
  <c r="R106" i="3"/>
  <c r="T105" i="3"/>
  <c r="S105" i="3"/>
  <c r="R105" i="3"/>
  <c r="T104" i="3"/>
  <c r="S104" i="3"/>
  <c r="R104" i="3"/>
  <c r="T103" i="3"/>
  <c r="S103" i="3"/>
  <c r="R103" i="3"/>
  <c r="T102" i="3"/>
  <c r="S102" i="3"/>
  <c r="R102" i="3"/>
  <c r="T101" i="3"/>
  <c r="S101" i="3"/>
  <c r="R101" i="3"/>
  <c r="T100" i="3"/>
  <c r="S100" i="3"/>
  <c r="R100" i="3"/>
  <c r="T99" i="3"/>
  <c r="S99" i="3"/>
  <c r="R99" i="3"/>
  <c r="T98" i="3"/>
  <c r="S98" i="3"/>
  <c r="R98" i="3"/>
  <c r="T97" i="3"/>
  <c r="S97" i="3"/>
  <c r="R97" i="3"/>
  <c r="T96" i="3"/>
  <c r="S96" i="3"/>
  <c r="R96" i="3"/>
  <c r="T95" i="3"/>
  <c r="S95" i="3"/>
  <c r="R95" i="3"/>
  <c r="T94" i="3"/>
  <c r="S94" i="3"/>
  <c r="R94" i="3"/>
  <c r="T93" i="3"/>
  <c r="S93" i="3"/>
  <c r="R93" i="3"/>
  <c r="T92" i="3"/>
  <c r="S92" i="3"/>
  <c r="R92" i="3"/>
  <c r="T91" i="3"/>
  <c r="S91" i="3"/>
  <c r="R91" i="3"/>
  <c r="T90" i="3"/>
  <c r="S90" i="3"/>
  <c r="R90" i="3"/>
  <c r="T89" i="3"/>
  <c r="S89" i="3"/>
  <c r="R89" i="3"/>
  <c r="T88" i="3"/>
  <c r="S88" i="3"/>
  <c r="R88" i="3"/>
  <c r="T87" i="3"/>
  <c r="S87" i="3"/>
  <c r="R87" i="3"/>
  <c r="T86" i="3"/>
  <c r="S86" i="3"/>
  <c r="R86" i="3"/>
  <c r="T85" i="3"/>
  <c r="S85" i="3"/>
  <c r="R85" i="3"/>
  <c r="T84" i="3"/>
  <c r="S84" i="3"/>
  <c r="R84" i="3"/>
  <c r="T83" i="3"/>
  <c r="S83" i="3"/>
  <c r="R83" i="3"/>
  <c r="T82" i="3"/>
  <c r="S82" i="3"/>
  <c r="R82" i="3"/>
  <c r="T81" i="3"/>
  <c r="S81" i="3"/>
  <c r="R81" i="3"/>
  <c r="T80" i="3"/>
  <c r="S80" i="3"/>
  <c r="R80" i="3"/>
  <c r="T79" i="3"/>
  <c r="S79" i="3"/>
  <c r="R79" i="3"/>
  <c r="T78" i="3"/>
  <c r="S78" i="3"/>
  <c r="R78" i="3"/>
  <c r="T77" i="3"/>
  <c r="S77" i="3"/>
  <c r="R77" i="3"/>
  <c r="T76" i="3"/>
  <c r="S76" i="3"/>
  <c r="R76" i="3"/>
  <c r="T75" i="3"/>
  <c r="S75" i="3"/>
  <c r="R75" i="3"/>
  <c r="T74" i="3"/>
  <c r="S74" i="3"/>
  <c r="R74" i="3"/>
  <c r="T73" i="3"/>
  <c r="S73" i="3"/>
  <c r="R73" i="3"/>
  <c r="T72" i="3"/>
  <c r="S72" i="3"/>
  <c r="R72" i="3"/>
  <c r="T71" i="3"/>
  <c r="S71" i="3"/>
  <c r="R71" i="3"/>
  <c r="T70" i="3"/>
  <c r="S70" i="3"/>
  <c r="R70" i="3"/>
  <c r="T69" i="3"/>
  <c r="S69" i="3"/>
  <c r="R69" i="3"/>
  <c r="T68" i="3"/>
  <c r="S68" i="3"/>
  <c r="R68" i="3"/>
  <c r="T67" i="3"/>
  <c r="S67" i="3"/>
  <c r="R67" i="3"/>
  <c r="T66" i="3"/>
  <c r="S66" i="3"/>
  <c r="R66" i="3"/>
  <c r="T65" i="3"/>
  <c r="S65" i="3"/>
  <c r="R65" i="3"/>
  <c r="T64" i="3"/>
  <c r="S64" i="3"/>
  <c r="R64" i="3"/>
  <c r="T63" i="3"/>
  <c r="S63" i="3"/>
  <c r="R63" i="3"/>
  <c r="T62" i="3"/>
  <c r="S62" i="3"/>
  <c r="R62" i="3"/>
  <c r="T61" i="3"/>
  <c r="S61" i="3"/>
  <c r="R61" i="3"/>
  <c r="T60" i="3"/>
  <c r="S60" i="3"/>
  <c r="R60" i="3"/>
  <c r="T59" i="3"/>
  <c r="S59" i="3"/>
  <c r="R59" i="3"/>
  <c r="T58" i="3"/>
  <c r="S58" i="3"/>
  <c r="R58" i="3"/>
  <c r="T57" i="3"/>
  <c r="S57" i="3"/>
  <c r="R57" i="3"/>
  <c r="T56" i="3"/>
  <c r="S56" i="3"/>
  <c r="R56" i="3"/>
  <c r="T55" i="3"/>
  <c r="S55" i="3"/>
  <c r="R55" i="3"/>
  <c r="T54" i="3"/>
  <c r="S54" i="3"/>
  <c r="R54" i="3"/>
  <c r="T53" i="3"/>
  <c r="S53" i="3"/>
  <c r="R53" i="3"/>
  <c r="T52" i="3"/>
  <c r="S52" i="3"/>
  <c r="R52" i="3"/>
  <c r="T51" i="3"/>
  <c r="S51" i="3"/>
  <c r="R51" i="3"/>
  <c r="T50" i="3"/>
  <c r="S50" i="3"/>
  <c r="R50" i="3"/>
  <c r="T49" i="3"/>
  <c r="S49" i="3"/>
  <c r="R49" i="3"/>
  <c r="T48" i="3"/>
  <c r="S48" i="3"/>
  <c r="R48" i="3"/>
  <c r="T47" i="3"/>
  <c r="S47" i="3"/>
  <c r="R47" i="3"/>
  <c r="T46" i="3"/>
  <c r="S46" i="3"/>
  <c r="R46" i="3"/>
  <c r="T45" i="3"/>
  <c r="S45" i="3"/>
  <c r="R45" i="3"/>
  <c r="T44" i="3"/>
  <c r="S44" i="3"/>
  <c r="R44" i="3"/>
  <c r="T43" i="3"/>
  <c r="S43" i="3"/>
  <c r="R43" i="3"/>
  <c r="T42" i="3"/>
  <c r="S42" i="3"/>
  <c r="R42" i="3"/>
  <c r="T41" i="3"/>
  <c r="S41" i="3"/>
  <c r="R41" i="3"/>
  <c r="T40" i="3"/>
  <c r="S40" i="3"/>
  <c r="R40" i="3"/>
  <c r="T39" i="3"/>
  <c r="S39" i="3"/>
  <c r="R39" i="3"/>
  <c r="T38" i="3"/>
  <c r="S38" i="3"/>
  <c r="R38" i="3"/>
  <c r="T37" i="3"/>
  <c r="S37" i="3"/>
  <c r="R37" i="3"/>
  <c r="T36" i="3"/>
  <c r="S36" i="3"/>
  <c r="R36" i="3"/>
  <c r="T35" i="3"/>
  <c r="S35" i="3"/>
  <c r="R35" i="3"/>
  <c r="T34" i="3"/>
  <c r="S34" i="3"/>
  <c r="R34" i="3"/>
  <c r="T33" i="3"/>
  <c r="S33" i="3"/>
  <c r="R33" i="3"/>
  <c r="T32" i="3"/>
  <c r="S32" i="3"/>
  <c r="R32" i="3"/>
  <c r="T31" i="3"/>
  <c r="S31" i="3"/>
  <c r="R31" i="3"/>
  <c r="R3" i="3"/>
  <c r="Z16" i="3" s="1"/>
  <c r="G17" i="2" s="1"/>
  <c r="R4" i="3"/>
  <c r="R5" i="3"/>
  <c r="R6" i="3"/>
  <c r="R7" i="3"/>
  <c r="R8" i="3"/>
  <c r="R9" i="3"/>
  <c r="R10" i="3"/>
  <c r="R11" i="3"/>
  <c r="R12" i="3"/>
  <c r="R13" i="3"/>
  <c r="R14" i="3"/>
  <c r="R15" i="3"/>
  <c r="R16" i="3"/>
  <c r="R17" i="3"/>
  <c r="R18" i="3"/>
  <c r="R19" i="3"/>
  <c r="R20" i="3"/>
  <c r="R21" i="3"/>
  <c r="R22" i="3"/>
  <c r="R23" i="3"/>
  <c r="R24" i="3"/>
  <c r="R25" i="3"/>
  <c r="R26" i="3"/>
  <c r="R27" i="3"/>
  <c r="R28" i="3"/>
  <c r="R29" i="3"/>
  <c r="R30" i="3"/>
  <c r="T3" i="3"/>
  <c r="T4" i="3"/>
  <c r="Y14" i="3" s="1"/>
  <c r="F15" i="2" s="1"/>
  <c r="T5" i="3"/>
  <c r="Y28" i="3" s="1"/>
  <c r="F29" i="2" s="1"/>
  <c r="T6" i="3"/>
  <c r="T7" i="3"/>
  <c r="T8" i="3"/>
  <c r="T9" i="3"/>
  <c r="T10" i="3"/>
  <c r="T11" i="3"/>
  <c r="T12" i="3"/>
  <c r="T13" i="3"/>
  <c r="T14" i="3"/>
  <c r="T15" i="3"/>
  <c r="T16" i="3"/>
  <c r="T17" i="3"/>
  <c r="T18" i="3"/>
  <c r="T19" i="3"/>
  <c r="T20" i="3"/>
  <c r="T21" i="3"/>
  <c r="T22" i="3"/>
  <c r="T23" i="3"/>
  <c r="T24" i="3"/>
  <c r="T25" i="3"/>
  <c r="T26" i="3"/>
  <c r="T27" i="3"/>
  <c r="T28" i="3"/>
  <c r="T29" i="3"/>
  <c r="T30" i="3"/>
  <c r="S3" i="3"/>
  <c r="S4" i="3"/>
  <c r="S5" i="3"/>
  <c r="S6" i="3"/>
  <c r="S7" i="3"/>
  <c r="X30" i="3" s="1"/>
  <c r="S8" i="3"/>
  <c r="X5" i="3" s="1"/>
  <c r="E6" i="2" s="1"/>
  <c r="S9" i="3"/>
  <c r="S10" i="3"/>
  <c r="S11" i="3"/>
  <c r="S12" i="3"/>
  <c r="S13" i="3"/>
  <c r="S14" i="3"/>
  <c r="S15" i="3"/>
  <c r="S16" i="3"/>
  <c r="S17" i="3"/>
  <c r="S18" i="3"/>
  <c r="S19" i="3"/>
  <c r="S20" i="3"/>
  <c r="S21" i="3"/>
  <c r="S22" i="3"/>
  <c r="S23" i="3"/>
  <c r="S24" i="3"/>
  <c r="S25" i="3"/>
  <c r="S26" i="3"/>
  <c r="S27" i="3"/>
  <c r="S28" i="3"/>
  <c r="S29" i="3"/>
  <c r="S30" i="3"/>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Z3" i="4"/>
  <c r="G30" i="2" s="1"/>
  <c r="Z12" i="3"/>
  <c r="G13" i="2" s="1"/>
  <c r="Y11" i="4"/>
  <c r="F38" i="2" s="1"/>
  <c r="X12" i="4"/>
  <c r="E39" i="2" s="1"/>
  <c r="Y16" i="4"/>
  <c r="F43" i="2" s="1"/>
  <c r="Z8" i="4"/>
  <c r="G35" i="2" s="1"/>
  <c r="Z16" i="4"/>
  <c r="G43" i="2" s="1"/>
  <c r="X9" i="4"/>
  <c r="E36" i="2" s="1"/>
  <c r="D36" i="2" s="1"/>
  <c r="I36" i="2" s="1"/>
  <c r="X13" i="4"/>
  <c r="E40" i="2" s="1"/>
  <c r="X17" i="4"/>
  <c r="Y5" i="4"/>
  <c r="F32" i="2" s="1"/>
  <c r="Y9" i="4"/>
  <c r="F36" i="2" s="1"/>
  <c r="Z5" i="4"/>
  <c r="G32" i="2" s="1"/>
  <c r="Z9" i="4"/>
  <c r="G36" i="2" s="1"/>
  <c r="Z13" i="4"/>
  <c r="G40" i="2" s="1"/>
  <c r="R2" i="4"/>
  <c r="X10" i="4"/>
  <c r="E37" i="2" s="1"/>
  <c r="Y6" i="4"/>
  <c r="F33" i="2" s="1"/>
  <c r="Y10" i="4"/>
  <c r="F37" i="2" s="1"/>
  <c r="Y14" i="4"/>
  <c r="F41" i="2" s="1"/>
  <c r="Y17" i="4"/>
  <c r="Z6" i="4"/>
  <c r="G33" i="2" s="1"/>
  <c r="Z10" i="4"/>
  <c r="G37" i="2" s="1"/>
  <c r="Z28" i="3"/>
  <c r="G29" i="2" s="1"/>
  <c r="X13" i="3"/>
  <c r="E14" i="2" s="1"/>
  <c r="Y29" i="3"/>
  <c r="Z29" i="3"/>
  <c r="Y6" i="3"/>
  <c r="F7" i="2" s="1"/>
  <c r="Y10" i="3"/>
  <c r="F11" i="2" s="1"/>
  <c r="T2" i="3"/>
  <c r="X7" i="3"/>
  <c r="E8" i="2" s="1"/>
  <c r="X11" i="3"/>
  <c r="E12" i="2" s="1"/>
  <c r="Y23" i="3"/>
  <c r="F24" i="2" s="1"/>
  <c r="Y27" i="3"/>
  <c r="F28" i="2" s="1"/>
  <c r="X6" i="4" l="1"/>
  <c r="E33" i="2" s="1"/>
  <c r="Z12" i="4"/>
  <c r="G39" i="2" s="1"/>
  <c r="Z15" i="4"/>
  <c r="G42" i="2" s="1"/>
  <c r="X16" i="4"/>
  <c r="E43" i="2" s="1"/>
  <c r="D43" i="2" s="1"/>
  <c r="Z11" i="4"/>
  <c r="G38" i="2" s="1"/>
  <c r="S2" i="4"/>
  <c r="X3" i="4"/>
  <c r="E30" i="2" s="1"/>
  <c r="D37" i="2"/>
  <c r="H37" i="2" s="1"/>
  <c r="Z7" i="4"/>
  <c r="G34" i="2" s="1"/>
  <c r="Z4" i="4"/>
  <c r="G31" i="2" s="1"/>
  <c r="Z14" i="4"/>
  <c r="G41" i="2" s="1"/>
  <c r="Y15" i="4"/>
  <c r="F42" i="2" s="1"/>
  <c r="X14" i="4"/>
  <c r="E41" i="2" s="1"/>
  <c r="D41" i="2" s="1"/>
  <c r="H41" i="2" s="1"/>
  <c r="T2" i="4"/>
  <c r="C44" i="2"/>
  <c r="Y13" i="4"/>
  <c r="F40" i="2" s="1"/>
  <c r="D40" i="2" s="1"/>
  <c r="H40" i="2" s="1"/>
  <c r="X8" i="4"/>
  <c r="E35" i="2" s="1"/>
  <c r="X15" i="4"/>
  <c r="E42" i="2" s="1"/>
  <c r="D42" i="2" s="1"/>
  <c r="H42" i="2" s="1"/>
  <c r="Y12" i="4"/>
  <c r="F39" i="2" s="1"/>
  <c r="D39" i="2" s="1"/>
  <c r="Y7" i="4"/>
  <c r="F34" i="2" s="1"/>
  <c r="Y8" i="4"/>
  <c r="F35" i="2" s="1"/>
  <c r="D35" i="2" s="1"/>
  <c r="I35" i="2" s="1"/>
  <c r="Z23" i="3"/>
  <c r="G24" i="2" s="1"/>
  <c r="Z26" i="3"/>
  <c r="G27" i="2" s="1"/>
  <c r="Y26" i="3"/>
  <c r="F27" i="2" s="1"/>
  <c r="R2" i="3"/>
  <c r="Z21" i="3"/>
  <c r="G22" i="2" s="1"/>
  <c r="Y25" i="3"/>
  <c r="F26" i="2" s="1"/>
  <c r="Y24" i="3"/>
  <c r="F25" i="2" s="1"/>
  <c r="X20" i="3"/>
  <c r="E21" i="2" s="1"/>
  <c r="Z4" i="3"/>
  <c r="G5" i="2" s="1"/>
  <c r="Y19" i="3"/>
  <c r="F20" i="2" s="1"/>
  <c r="Y15" i="3"/>
  <c r="F16" i="2" s="1"/>
  <c r="Z22" i="3"/>
  <c r="G23" i="2" s="1"/>
  <c r="Y21" i="3"/>
  <c r="F22" i="2" s="1"/>
  <c r="Y20" i="3"/>
  <c r="F21" i="2" s="1"/>
  <c r="Y3" i="3"/>
  <c r="F4" i="2" s="1"/>
  <c r="Z5" i="3"/>
  <c r="G6" i="2" s="1"/>
  <c r="Z3" i="3"/>
  <c r="G4" i="2" s="1"/>
  <c r="Z19" i="3"/>
  <c r="G20" i="2" s="1"/>
  <c r="Y22" i="3"/>
  <c r="F23" i="2" s="1"/>
  <c r="Z17" i="3"/>
  <c r="G18" i="2" s="1"/>
  <c r="Y16" i="3"/>
  <c r="F17" i="2" s="1"/>
  <c r="Z27" i="3"/>
  <c r="G28" i="2" s="1"/>
  <c r="Z8" i="3"/>
  <c r="G9" i="2" s="1"/>
  <c r="Y8" i="3"/>
  <c r="F9" i="2" s="1"/>
  <c r="Z20" i="3"/>
  <c r="G21" i="2" s="1"/>
  <c r="Z25" i="3"/>
  <c r="G26" i="2" s="1"/>
  <c r="X12" i="3"/>
  <c r="E13" i="2" s="1"/>
  <c r="Y11" i="3"/>
  <c r="F12" i="2" s="1"/>
  <c r="D12" i="2" s="1"/>
  <c r="Z18" i="3"/>
  <c r="G19" i="2" s="1"/>
  <c r="X26" i="3"/>
  <c r="E27" i="2" s="1"/>
  <c r="Z15" i="3"/>
  <c r="G16" i="2" s="1"/>
  <c r="Y7" i="3"/>
  <c r="F8" i="2" s="1"/>
  <c r="Z14" i="3"/>
  <c r="G15" i="2" s="1"/>
  <c r="Y18" i="3"/>
  <c r="F19" i="2" s="1"/>
  <c r="X22" i="3"/>
  <c r="E23" i="2" s="1"/>
  <c r="Z13" i="3"/>
  <c r="G14" i="2" s="1"/>
  <c r="Y17" i="3"/>
  <c r="F18" i="2" s="1"/>
  <c r="Y12" i="3"/>
  <c r="F13" i="2" s="1"/>
  <c r="Z11" i="3"/>
  <c r="G12" i="2" s="1"/>
  <c r="X19" i="3"/>
  <c r="E20" i="2" s="1"/>
  <c r="Z10" i="3"/>
  <c r="G11" i="2" s="1"/>
  <c r="X10" i="3"/>
  <c r="E11" i="2" s="1"/>
  <c r="Z9" i="3"/>
  <c r="G10" i="2" s="1"/>
  <c r="X29" i="3"/>
  <c r="Z7" i="3"/>
  <c r="G8" i="2" s="1"/>
  <c r="Y9" i="3"/>
  <c r="F10" i="2" s="1"/>
  <c r="Y4" i="3"/>
  <c r="F5" i="2" s="1"/>
  <c r="Z24" i="3"/>
  <c r="G25" i="2" s="1"/>
  <c r="X15" i="3"/>
  <c r="E16" i="2" s="1"/>
  <c r="D16" i="2" s="1"/>
  <c r="H16" i="2" s="1"/>
  <c r="Z6" i="3"/>
  <c r="G7" i="2" s="1"/>
  <c r="X6" i="3"/>
  <c r="E7" i="2" s="1"/>
  <c r="Z30" i="3"/>
  <c r="X25" i="3"/>
  <c r="E26" i="2" s="1"/>
  <c r="X27" i="3"/>
  <c r="E28" i="2" s="1"/>
  <c r="D30" i="2"/>
  <c r="H30" i="2" s="1"/>
  <c r="D32" i="2"/>
  <c r="H32" i="2" s="1"/>
  <c r="X7" i="4"/>
  <c r="E34" i="2" s="1"/>
  <c r="Y4" i="4"/>
  <c r="F31" i="2" s="1"/>
  <c r="D31" i="2" s="1"/>
  <c r="X11" i="4"/>
  <c r="E38" i="2" s="1"/>
  <c r="D38" i="2" s="1"/>
  <c r="H38" i="2" s="1"/>
  <c r="D26" i="2"/>
  <c r="H26" i="2" s="1"/>
  <c r="D11" i="2"/>
  <c r="H11" i="2" s="1"/>
  <c r="D23" i="2"/>
  <c r="H23" i="2" s="1"/>
  <c r="D20" i="2"/>
  <c r="H20" i="2" s="1"/>
  <c r="D27" i="2"/>
  <c r="H27" i="2" s="1"/>
  <c r="D28" i="2"/>
  <c r="H28" i="2" s="1"/>
  <c r="I28" i="2"/>
  <c r="D8" i="2"/>
  <c r="H8" i="2" s="1"/>
  <c r="D7" i="2"/>
  <c r="H7" i="2" s="1"/>
  <c r="D21" i="2"/>
  <c r="H21" i="2" s="1"/>
  <c r="D13" i="2"/>
  <c r="H13" i="2" s="1"/>
  <c r="X23" i="3"/>
  <c r="E24" i="2" s="1"/>
  <c r="X3" i="3"/>
  <c r="E4" i="2" s="1"/>
  <c r="X8" i="3"/>
  <c r="E9" i="2" s="1"/>
  <c r="Y5" i="3"/>
  <c r="F6" i="2" s="1"/>
  <c r="X28" i="3"/>
  <c r="E29" i="2" s="1"/>
  <c r="Y30" i="3"/>
  <c r="S2" i="3"/>
  <c r="X18" i="3"/>
  <c r="E19" i="2" s="1"/>
  <c r="X21" i="3"/>
  <c r="E22" i="2" s="1"/>
  <c r="X9" i="3"/>
  <c r="E10" i="2" s="1"/>
  <c r="X24" i="3"/>
  <c r="E25" i="2" s="1"/>
  <c r="D25" i="2" s="1"/>
  <c r="I25" i="2" s="1"/>
  <c r="X16" i="3"/>
  <c r="E17" i="2" s="1"/>
  <c r="X14" i="3"/>
  <c r="E15" i="2" s="1"/>
  <c r="X17" i="3"/>
  <c r="E18" i="2" s="1"/>
  <c r="D18" i="2" s="1"/>
  <c r="X4" i="3"/>
  <c r="E5" i="2" s="1"/>
  <c r="Y13" i="3"/>
  <c r="F14" i="2" s="1"/>
  <c r="D14" i="2" s="1"/>
  <c r="H36" i="2"/>
  <c r="J36" i="2" s="1"/>
  <c r="I37" i="2" l="1"/>
  <c r="J37" i="2" s="1"/>
  <c r="I21" i="2"/>
  <c r="J21" i="2" s="1"/>
  <c r="I11" i="2"/>
  <c r="I26" i="2"/>
  <c r="J26" i="2" s="1"/>
  <c r="I39" i="2"/>
  <c r="H39" i="2"/>
  <c r="G44" i="2"/>
  <c r="I43" i="2"/>
  <c r="H43" i="2"/>
  <c r="H35" i="2"/>
  <c r="D33" i="2"/>
  <c r="H33" i="2" s="1"/>
  <c r="I32" i="2"/>
  <c r="I40" i="2"/>
  <c r="J40" i="2" s="1"/>
  <c r="H12" i="2"/>
  <c r="I12" i="2"/>
  <c r="I20" i="2"/>
  <c r="J20" i="2" s="1"/>
  <c r="J11" i="2"/>
  <c r="D5" i="2"/>
  <c r="H31" i="2"/>
  <c r="I31" i="2"/>
  <c r="J32" i="2"/>
  <c r="I30" i="2"/>
  <c r="J30" i="2" s="1"/>
  <c r="I38" i="2"/>
  <c r="J38" i="2" s="1"/>
  <c r="I42" i="2"/>
  <c r="J42" i="2" s="1"/>
  <c r="I41" i="2"/>
  <c r="J41" i="2" s="1"/>
  <c r="J35" i="2"/>
  <c r="D34" i="2"/>
  <c r="H34" i="2" s="1"/>
  <c r="F44" i="2"/>
  <c r="I7" i="2"/>
  <c r="J7" i="2" s="1"/>
  <c r="H14" i="2"/>
  <c r="I14" i="2"/>
  <c r="I18" i="2"/>
  <c r="H18" i="2"/>
  <c r="J18" i="2" s="1"/>
  <c r="D6" i="2"/>
  <c r="D15" i="2"/>
  <c r="H15" i="2" s="1"/>
  <c r="D29" i="2"/>
  <c r="H29" i="2" s="1"/>
  <c r="D17" i="2"/>
  <c r="H17" i="2" s="1"/>
  <c r="I13" i="2"/>
  <c r="J13" i="2" s="1"/>
  <c r="H25" i="2"/>
  <c r="J25" i="2" s="1"/>
  <c r="D9" i="2"/>
  <c r="H9" i="2" s="1"/>
  <c r="I27" i="2"/>
  <c r="J27" i="2" s="1"/>
  <c r="D10" i="2"/>
  <c r="H10" i="2" s="1"/>
  <c r="D4" i="2"/>
  <c r="I4" i="2" s="1"/>
  <c r="E44" i="2"/>
  <c r="I16" i="2"/>
  <c r="J16" i="2" s="1"/>
  <c r="D24" i="2"/>
  <c r="H24" i="2" s="1"/>
  <c r="D22" i="2"/>
  <c r="H22" i="2" s="1"/>
  <c r="D19" i="2"/>
  <c r="H19" i="2" s="1"/>
  <c r="I8" i="2"/>
  <c r="J8" i="2" s="1"/>
  <c r="J28" i="2"/>
  <c r="I23" i="2"/>
  <c r="J23" i="2" s="1"/>
  <c r="J12" i="2" l="1"/>
  <c r="J39" i="2"/>
  <c r="I33" i="2"/>
  <c r="J33" i="2" s="1"/>
  <c r="J43" i="2"/>
  <c r="I5" i="2"/>
  <c r="H5" i="2"/>
  <c r="I34" i="2"/>
  <c r="J34" i="2" s="1"/>
  <c r="J31" i="2"/>
  <c r="I19" i="2"/>
  <c r="J19" i="2" s="1"/>
  <c r="I17" i="2"/>
  <c r="J17" i="2" s="1"/>
  <c r="I22" i="2"/>
  <c r="J22" i="2" s="1"/>
  <c r="I15" i="2"/>
  <c r="J15" i="2" s="1"/>
  <c r="I6" i="2"/>
  <c r="H6" i="2"/>
  <c r="H4" i="2"/>
  <c r="J4" i="2" s="1"/>
  <c r="D44" i="2"/>
  <c r="J29" i="2"/>
  <c r="I10" i="2"/>
  <c r="J10" i="2" s="1"/>
  <c r="I24" i="2"/>
  <c r="J24" i="2" s="1"/>
  <c r="I9" i="2"/>
  <c r="J9" i="2" s="1"/>
  <c r="I29" i="2"/>
  <c r="J14" i="2"/>
  <c r="J5" i="2" l="1"/>
  <c r="J6" i="2"/>
  <c r="H44" i="2"/>
  <c r="I44" i="2"/>
  <c r="J44" i="2" l="1"/>
</calcChain>
</file>

<file path=xl/sharedStrings.xml><?xml version="1.0" encoding="utf-8"?>
<sst xmlns="http://schemas.openxmlformats.org/spreadsheetml/2006/main" count="5112" uniqueCount="1863">
  <si>
    <t>Smoke Test Report.</t>
  </si>
  <si>
    <t>&lt;Test Info.&gt;</t>
  </si>
  <si>
    <t>Project Name: Ford ICA2 AHU
Model: MY24 P702</t>
  </si>
  <si>
    <t>&lt;Software Version&gt;</t>
  </si>
  <si>
    <t>SW Version</t>
  </si>
  <si>
    <t>HW Version</t>
  </si>
  <si>
    <t>HW009</t>
  </si>
  <si>
    <t>FNV Version</t>
  </si>
  <si>
    <t>ECG/TCU Version</t>
  </si>
  <si>
    <t>&lt;Purpose&gt;</t>
  </si>
  <si>
    <t>Check basic functions of each module, whether exist function invalid or serious issue.</t>
  </si>
  <si>
    <t>&lt;Report Contents&gt;</t>
  </si>
  <si>
    <t>1. Feature list_Smoke Result Summary
2. Smoke Test Case divided into two parts as Smoke Test Case (IVI) and Smoke Test Case (CVPP) 
3. All the case from every module case and category is I piority.</t>
  </si>
  <si>
    <t>&lt;Test Environment&gt;</t>
  </si>
  <si>
    <r>
      <rPr>
        <sz val="10"/>
        <rFont val="Calibri"/>
        <family val="2"/>
      </rPr>
      <t>1. Room Temperature : 23±5</t>
    </r>
    <r>
      <rPr>
        <sz val="10"/>
        <rFont val="宋体"/>
        <family val="3"/>
        <charset val="134"/>
      </rPr>
      <t>℃</t>
    </r>
    <r>
      <rPr>
        <sz val="10"/>
        <rFont val="Calibri"/>
        <family val="2"/>
      </rPr>
      <t>;Voltage : 14±0.1V;
2. The sample works normally before the test.</t>
    </r>
  </si>
  <si>
    <t>&lt;Conclusion&gt;</t>
  </si>
  <si>
    <t>&lt;Remark&gt;</t>
  </si>
  <si>
    <t xml:space="preserve">
</t>
  </si>
  <si>
    <t>Prepared By: Guo Hongying</t>
  </si>
  <si>
    <t>Approved By: Huang Yinquan</t>
  </si>
  <si>
    <t>Test Result Overview</t>
  </si>
  <si>
    <t>Inspection Status</t>
  </si>
  <si>
    <t>Inspection Rate</t>
  </si>
  <si>
    <t>Test Focus</t>
  </si>
  <si>
    <t>Features
Total Num.</t>
  </si>
  <si>
    <t>Executed</t>
  </si>
  <si>
    <t>PASS Num.</t>
  </si>
  <si>
    <t>FAIL Num.</t>
  </si>
  <si>
    <t>NT Num.</t>
  </si>
  <si>
    <t>Test Completion Percentage</t>
  </si>
  <si>
    <t>Test Cases Pass Percentage</t>
  </si>
  <si>
    <t>Maturity</t>
  </si>
  <si>
    <t xml:space="preserve">No. </t>
  </si>
  <si>
    <t xml:space="preserve">  Bug No.</t>
  </si>
  <si>
    <t>CustomerBugId</t>
  </si>
  <si>
    <t>Severity</t>
  </si>
  <si>
    <t>Title</t>
  </si>
  <si>
    <t>Frequency</t>
  </si>
  <si>
    <t>IVI</t>
  </si>
  <si>
    <t>BUG202209241656_23456</t>
  </si>
  <si>
    <t>A</t>
  </si>
  <si>
    <t>巡航控制容限长按”+“的途中不小心点到别的应用，如空调，返回容限界面时容限自动到达最大值，且点击”-“无效。</t>
  </si>
  <si>
    <t>100%</t>
  </si>
  <si>
    <t>BUG202209231542_16640</t>
  </si>
  <si>
    <t>车速限制选择手动，依旧可以搜索容限。</t>
  </si>
  <si>
    <t>BUG202209231601_96512</t>
  </si>
  <si>
    <t>掉电上电，未模拟对手件回复状态，自适应前照灯设置/车速限制/车道保持灵敏度出现info图文。</t>
  </si>
  <si>
    <t>BUG202209241912_98688</t>
  </si>
  <si>
    <t>B</t>
  </si>
  <si>
    <t>倒车界面部分UI不准确。</t>
  </si>
  <si>
    <t>BUG202209241655_06432</t>
  </si>
  <si>
    <t>设备名称较长，连接时的等待设备响应弹框和连接成功弹框显示特殊符号</t>
  </si>
  <si>
    <t>BUG202210101342_15424</t>
  </si>
  <si>
    <t>蓝牙音乐界面，语音关闭再打开蓝牙，回到蓝牙音乐界面播放，ID3信息未刷新</t>
  </si>
  <si>
    <t>BUG202209241641_05920</t>
  </si>
  <si>
    <t>设备名称较长，电话设置和toast提示设备名称显示异常</t>
  </si>
  <si>
    <t>BUG202209241805_78976</t>
  </si>
  <si>
    <t>通话中收到来电联系人头像偏小，收起通话界面再进入通话界面，通话中联系人头像消失</t>
  </si>
  <si>
    <t>BUG202209241648_78368</t>
  </si>
  <si>
    <t>设备名称较长，主设备断连自动切换设备toast提示以及launcher界面电话卡片显示异常</t>
  </si>
  <si>
    <t>BUG202210101146_61600</t>
  </si>
  <si>
    <t>ig off  没有关机动画</t>
  </si>
  <si>
    <t>BUG202209241641_29184</t>
  </si>
  <si>
    <t>DAT-高优先级的界面（如自动泊车引导页）覆盖shortcut key界面，再退出后shortcut key的timer未重新开始计时.【同706H】</t>
  </si>
  <si>
    <t>BUG202209241722_87424</t>
  </si>
  <si>
    <t>导航至停车场界面，换肤后，点击更多设置，无法正常跳转至驾驶辅助界面</t>
  </si>
  <si>
    <t>BUG202209241339_03456</t>
  </si>
  <si>
    <t>C</t>
  </si>
  <si>
    <t>【infobook】复位、福特派互联复位、WiFi热点复位、还原智能手机钥匙的infobook文本末尾缺少句号</t>
  </si>
  <si>
    <t>BUG202210101446_95744</t>
  </si>
  <si>
    <t>联系人超过一万，电话设置界面点击更新联系人有联系人过多提示弹窗，通讯录界面点击同步通讯录提示下载成功</t>
  </si>
  <si>
    <t>CVPP</t>
  </si>
  <si>
    <t>Total</t>
  </si>
  <si>
    <t>Defects Graphic Overview</t>
  </si>
  <si>
    <t>Cause</t>
  </si>
  <si>
    <t>Test Strategy</t>
  </si>
  <si>
    <t>Feature</t>
  </si>
  <si>
    <t>Case No.</t>
  </si>
  <si>
    <t>Test Point</t>
  </si>
  <si>
    <t>Precondition</t>
  </si>
  <si>
    <t>Action</t>
  </si>
  <si>
    <t>Expect result</t>
  </si>
  <si>
    <t>Actual Result</t>
  </si>
  <si>
    <t>Execute</t>
  </si>
  <si>
    <t>If NO,why?</t>
  </si>
  <si>
    <t>Test Result</t>
  </si>
  <si>
    <t>PR No.</t>
  </si>
  <si>
    <t>Bug level</t>
  </si>
  <si>
    <t>Tester</t>
  </si>
  <si>
    <t>Test Date</t>
  </si>
  <si>
    <t>Remark</t>
  </si>
  <si>
    <t>No Test</t>
  </si>
  <si>
    <t>PASS</t>
  </si>
  <si>
    <t>FAIL</t>
  </si>
  <si>
    <t>行标签</t>
  </si>
  <si>
    <t>计数项:Feature</t>
  </si>
  <si>
    <t>计数项:If NO,why?</t>
  </si>
  <si>
    <t>New</t>
  </si>
  <si>
    <t xml:space="preserve">Bench </t>
  </si>
  <si>
    <t>No.9_Chime</t>
  </si>
  <si>
    <t>Chime_01</t>
  </si>
  <si>
    <t>Chime active</t>
  </si>
  <si>
    <t>Ahu on
Ahu in Criuse Control menu</t>
  </si>
  <si>
    <t>IPC_Infotainment
Chime_Source = Infotainment System; Power_Up_Chime_Modules = Active; 
IPC_Chime
Chime = Chime_4（0X5),
Chime_Occurance = 0xF Continous 
ChimeID_No_Rq = ID 1</t>
  </si>
  <si>
    <t>1.播放连续不断的Chime_4</t>
  </si>
  <si>
    <t>郭志萍</t>
  </si>
  <si>
    <t>BT Setting</t>
  </si>
  <si>
    <t>无测试环境</t>
  </si>
  <si>
    <t>Chime_02</t>
  </si>
  <si>
    <t>Ahu on
Ahu in Tolerance - Cruise Control Menu</t>
  </si>
  <si>
    <t xml:space="preserve">1.Active a Chime_4（0X5)
Low criticality
Chime_Occurance = 0x1
2.Active a Chime_5（0X6)
Low criticality
Chime_Occurance = 0x1
</t>
  </si>
  <si>
    <t>1.成功播放Low criticality的Chime音</t>
  </si>
  <si>
    <t>No.100_Wi-Fi</t>
  </si>
  <si>
    <t>总计</t>
  </si>
  <si>
    <t>Chime_03</t>
  </si>
  <si>
    <t>Chime Criticality</t>
  </si>
  <si>
    <t>1.Active a IPC_Chime=Chime_4（0X5)
Priority High/Low
Chime_Occurance =0x5;
2.Active  IPC_Chime=Chime_0 with Priority High/Chime_Vol_level = Inactive;/Chime_Directionality = Inactive/ OFF_Time_Btwn_Chime = Inactive/ Chime_Occurence = Inactive when Chime_4 repeat 4 
3.Active a  IPC_Chime=Chime_9 （0XA)Priority High when Chime_4 repeat 3
Chime_Occurance =0x5</t>
  </si>
  <si>
    <t>1.播放Chime_4,；
2.Chime_4播放完第4次后被打断；
3.播放Chime_9五次</t>
  </si>
  <si>
    <t>No.11_Vehicle Setting</t>
  </si>
  <si>
    <t>Chime_04</t>
  </si>
  <si>
    <t>1.Active a IPC_Chime=Chime_4（0X5)
Priority High/Low
Chime_Occurance =0x5;
2.Active  IPC_Chime=Chime_0 with Priority High/Chime_Vol_level = Inactive;/Chime_Directionality = Inactive/ OFF_Time_Btwn_Chime = Inactive/ Chime_Occurence = Inactive when Chime_4 repeat3 
3.Active a  IPC_Chime=Chime_9 （0XA)Priority High when Chime_4 repeat 4
Chime_Occurance =0x5</t>
  </si>
  <si>
    <t>1.播放Chime_4,；
2.Chime_4播放完第3次后被打断；
3.播放Chime_9五次</t>
  </si>
  <si>
    <t>No.111_EngineeringMode</t>
  </si>
  <si>
    <t>Chime_05</t>
  </si>
  <si>
    <t>Ahu on
Ahu in  Speed Limiter</t>
  </si>
  <si>
    <t>1.Active a IPC_Chime=Chime_4（0X5)
Priority High/Low
Chime_Occurance =0x5
2.Active a  IPC_Chime=Chime_0_No Chime (0X1) with Priority High/ Chime_Vol_level = Inactive;/Chime_Directionality = Inactive/ OFF_Time_Btwn_Chime = Inactive/ Chime_Occurence = Inactive when Chime_4 repeat 3</t>
  </si>
  <si>
    <t>1.播放Chime_4,；
2.播放完第三次后结束播放Chime_4,；</t>
  </si>
  <si>
    <t>No.12_Climate</t>
  </si>
  <si>
    <t>Chime_06</t>
  </si>
  <si>
    <t>Ahu on
Ahu in  Speed Limiter - Intelligent Offset Tolerance</t>
  </si>
  <si>
    <t>1.Active a IPC_Chime=Chime_4（0X5)
Priority High/Low
Chime_Occurance =0x5
2.Active a  IPC_Chime=Chime_0_No Chime (0X1) with Priority High/ Chime_Vol_level = Inactive;/Chime_Directionality = Inactive/ OFF_Time_Btwn_Chime = Inactive/ Chime_Occurence = Inactive when Chime_4 repeat 4</t>
  </si>
  <si>
    <t>1.播放Chime_4,；
2.播放完第四次后结束播放Chime_4,；</t>
  </si>
  <si>
    <t>No.14_Cluster Interaction</t>
  </si>
  <si>
    <t>Chime_07</t>
  </si>
  <si>
    <t>Ahu on
Ahu in Traffic Sign Recognition / Speed Limit Information Feature</t>
  </si>
  <si>
    <t>1.Active a IPC_Chime=Chime_4（0X5)
Priority High/Low
Chime_Occurance =0x5
2.Active a  IPC_Chime=Chime_0_No Chime (0X1) with Prioritylow/ Chime_Vol_level = Inactive;/Chime_Directionality = Inactive/ OFF_Time_Btwn_Chime = Inactive/ Chime_Occurence = Inactive when Chime_4 repeat 3</t>
  </si>
  <si>
    <t>No.197_Short Keys</t>
  </si>
  <si>
    <t>Chime_08</t>
  </si>
  <si>
    <t>Ahu on
Ahu in Traffic Sign Recognition / Speed Limit Information</t>
  </si>
  <si>
    <t>1.Active a IPC_Chime=Chime_4（0X5)
Priority High/Low
Chime_Occurance =0x5
2.Active a  IPC_Chime=Chime_0_No Chime (0X1) with Prioritylow/ Chime_Vol_level = Inactive;/Chime_Directionality = Inactive/ OFF_Time_Btwn_Chime = Inactive/ Chime_Occurence = Inactive when Chime_4 repeat 4</t>
  </si>
  <si>
    <t>No.20_Clock</t>
  </si>
  <si>
    <t>Chime_09</t>
  </si>
  <si>
    <t>Chime Mix</t>
  </si>
  <si>
    <t>Ahu on
Ahu in Traffic Sign Recognition</t>
  </si>
  <si>
    <t>Active a Chime_4(ox5) High/Low
Chime_Occurance =0x5</t>
  </si>
  <si>
    <t>播放Chime_4五次，FM继续播放不中断</t>
  </si>
  <si>
    <t>NO.205 Calm Scree</t>
  </si>
  <si>
    <t>Chime_010</t>
  </si>
  <si>
    <t>Chime Directionality</t>
  </si>
  <si>
    <t xml:space="preserve">Active  
IPC_Chime = Chime_9
Chime_Directionality = Rear
IPC_Chime2 = Chime_10
Chime_Directionality = Front </t>
  </si>
  <si>
    <t>后喇叭播放Chime_9，前喇叭播放Chime_10</t>
  </si>
  <si>
    <t>NO.206 Display Off</t>
  </si>
  <si>
    <t>Chime_011</t>
  </si>
  <si>
    <t>Ahu on
Ahu in Lane Keeping Mode</t>
  </si>
  <si>
    <t>Active  
IPC_Chime = Chime_9
Chime_Directionality = Front 
IPC_Chime2 = Chime_10
Chime_Directionality = Rear</t>
  </si>
  <si>
    <t>后喇叭播放Chime_10，前喇叭播放Chime_9</t>
  </si>
  <si>
    <t>No.28_V2I Setting</t>
  </si>
  <si>
    <t>Chime_012</t>
  </si>
  <si>
    <t xml:space="preserve">Active  
IPC_Chime = Chime_9
Chime_Directionality = all
IPC_Chime2= Chime_10
Chime_Directionality = Rear </t>
  </si>
  <si>
    <t>1&amp;2同步发送时只能播放Chime_9(全方向输出）或者Chime_10（后喇叭输出）
1&amp;2不同步时（先1后2）只能播放Chime_9（全喇叭输出）</t>
  </si>
  <si>
    <t>No.29&amp;37&amp;150_Camera</t>
  </si>
  <si>
    <t>Chime_013</t>
  </si>
  <si>
    <t>Ahu on
Ahu in Lane Keeping Intensity</t>
  </si>
  <si>
    <t>生成Chime_9、Chime_10</t>
  </si>
  <si>
    <t>No.33&amp;36&amp;38&amp;43&amp;45&amp;46&amp;47&amp;48&amp;49&amp;224&amp;225&amp;226&amp;227_Driver Assistance</t>
  </si>
  <si>
    <t>Chime_014</t>
  </si>
  <si>
    <t>Ahu on
Ahu in Lane Keeping Sensitivity</t>
  </si>
  <si>
    <t>No.39&amp;40_Rader</t>
  </si>
  <si>
    <t>Chime_015</t>
  </si>
  <si>
    <t>Ahu on
Ahu in Lane Keeping Alert</t>
  </si>
  <si>
    <t>No.4 Diagnostic</t>
  </si>
  <si>
    <t>Chime_016</t>
  </si>
  <si>
    <t>Chime Channel</t>
  </si>
  <si>
    <t>Ahu on
Ahu in Lane Keeping AlertPre-Collision Assist function - Enable / Disable</t>
  </si>
  <si>
    <t>Active a Chime_4 in channel_1
Chime_Occurance = Continous, Chime_Time_Criticality
= Criticality_Low/High, Chime_Directionality = Front;</t>
  </si>
  <si>
    <t>在 channel_1中播放连续不断的Chime_4，选择前喇叭</t>
  </si>
  <si>
    <t>No.41_CTA</t>
  </si>
  <si>
    <t>Chime_017</t>
  </si>
  <si>
    <t>Ahu on
Ahu in Distance Indication - Pre-Collision Assist</t>
  </si>
  <si>
    <t xml:space="preserve">Continue the last case
Active a Chime_0 = No-Chime in channel_1 and Chime_Time_Criticality = 0x1 Criticality_High </t>
  </si>
  <si>
    <t>中断在channel_1中播放的Chime_4</t>
  </si>
  <si>
    <t>No.42_RBA</t>
  </si>
  <si>
    <t>Chime_018</t>
  </si>
  <si>
    <t>Ahu on
Active Braking - Pre-Collision Assist</t>
  </si>
  <si>
    <t>Continue the last case</t>
  </si>
  <si>
    <t>AHU mute Alert_channel</t>
  </si>
  <si>
    <t>No.69 SystemUI_12</t>
  </si>
  <si>
    <t>Chime_019</t>
  </si>
  <si>
    <t>Ahu on
Emergency Steering - Pre-Collision Assist</t>
  </si>
  <si>
    <t xml:space="preserve">Continue the last case
Active a Chime _9 in channel_1 and Chime_Time_Criticality =  0x1 Criticality_High </t>
  </si>
  <si>
    <t xml:space="preserve">在channel_1中播放Chime_9，Criticality_High </t>
  </si>
  <si>
    <t>No.74_Tuner</t>
  </si>
  <si>
    <t>Chime_020</t>
  </si>
  <si>
    <t>Ahu on
Ahu in Blindspot</t>
  </si>
  <si>
    <t>Continue the last case
Active a Chime_0 = No-Chime in channel_1 and Chime_Time_Criticality = 0x1 Criticality_low
Active a Chime_4 in channel_1 and Chime_Time_Criticality = 0x2 Criticality_Low 
Chime_Occurance =14 repitition</t>
  </si>
  <si>
    <t>1.中断在channel_1中播放的Chime_9；
2.在channel_1中播放Chime_4 14次</t>
  </si>
  <si>
    <t>No.77 DLNA</t>
  </si>
  <si>
    <t>Chime_021</t>
  </si>
  <si>
    <t>Ahu on
Ahu in Wrong Way Alert</t>
  </si>
  <si>
    <t xml:space="preserve">Continue the last case
Active a Chime_0 = No-Chime in channel_1 and Chime_Time_Criticality = 0x1 Criticality_High when Chime_4 repeat 8
Active a Chime _9 in channel_1 and Chime_Time_Criticality =  0x1 Criticality_High </t>
  </si>
  <si>
    <t xml:space="preserve">1.当Chime_4播放8次后，中断在channel_1中播放的Chime_4；
2.在channel_1中播放Chime_9 </t>
  </si>
  <si>
    <t>No.78_BT Music</t>
  </si>
  <si>
    <t>Automatic</t>
  </si>
  <si>
    <t>Vehicle Setting_006</t>
  </si>
  <si>
    <r>
      <rPr>
        <sz val="9"/>
        <color theme="1"/>
        <rFont val="微软雅黑"/>
        <family val="2"/>
        <charset val="134"/>
      </rPr>
      <t>Climate Control (Heater / AC) - Remote Start</t>
    </r>
    <r>
      <rPr>
        <sz val="9"/>
        <color rgb="FFFF0000"/>
        <rFont val="微软雅黑"/>
        <family val="2"/>
        <charset val="134"/>
      </rPr>
      <t>（遥控启动设置-空调控制-自动）</t>
    </r>
  </si>
  <si>
    <t>AHU running
AHU in Climate Control (Heater / AC) - Remote Start</t>
  </si>
  <si>
    <t>User select Auto</t>
  </si>
  <si>
    <t>Feature_Rq.Operation = Set
Feature_Rq.FeatureID = 0x0509
Feature_Rq.Configuration = 0x0
注：
0x3E2.CtrStkDsplyOp_D_Rq =Set
0x3E2.CtrStkFeatNoActl =0x0509
0x3E2.CtrStkFeatConfigActl= 0x0</t>
  </si>
  <si>
    <t>YES</t>
  </si>
  <si>
    <t>林嘉漳</t>
  </si>
  <si>
    <t>No.79_BT Phone</t>
  </si>
  <si>
    <t>Vehicle Setting_010</t>
  </si>
  <si>
    <r>
      <rPr>
        <sz val="9"/>
        <color theme="1"/>
        <rFont val="微软雅黑"/>
        <family val="2"/>
        <charset val="134"/>
      </rPr>
      <t>Seats and Steering Wheel - Remote Start</t>
    </r>
    <r>
      <rPr>
        <sz val="9"/>
        <color rgb="FFFF0000"/>
        <rFont val="微软雅黑"/>
        <family val="2"/>
        <charset val="134"/>
      </rPr>
      <t>（遥控启动设置-方向盘加热和座椅空调）</t>
    </r>
  </si>
  <si>
    <t>AHU running
AHU in Seats and Steering Wheel - Remote Start</t>
  </si>
  <si>
    <t>Feature_Rq.Operation = Set
Feature_Rq.FeatureID = 0x040A
Feature_Rq.Configuration = 0x0
注：
0x3E2.CtrStkDsplyOp_D_Rq =Set
0x3E2.CtrStkFeatNoActl =0x040A
0x3E2.CtrStkFeatConfigActl= 0x0</t>
  </si>
  <si>
    <t>No.84_Audio</t>
  </si>
  <si>
    <t>Vehicle Setting_011</t>
  </si>
  <si>
    <r>
      <rPr>
        <sz val="9"/>
        <color theme="1"/>
        <rFont val="微软雅黑"/>
        <family val="2"/>
        <charset val="134"/>
      </rPr>
      <t>Duration - Remote Start</t>
    </r>
    <r>
      <rPr>
        <sz val="9"/>
        <color rgb="FFFF0000"/>
        <rFont val="微软雅黑"/>
        <family val="2"/>
        <charset val="134"/>
      </rPr>
      <t>（遥控启动设置-周期）</t>
    </r>
  </si>
  <si>
    <t>AHU running
AHU in Duration - Remote Start</t>
  </si>
  <si>
    <t>User select 5 min</t>
  </si>
  <si>
    <t>Feature_Rq.Operation = Set
Feature_Rq.FeatureID = 0x0406
Feature_Rq.Configuration = 0x1
注：
0x3E2.CtrStkDsplyOp_D_Rq =Set
0x3E2.CtrStkFeatNoActl =0x0406
0x3E2.CtrStkFeatConfigActl= 0x1</t>
  </si>
  <si>
    <t>No.85_Power</t>
  </si>
  <si>
    <t>Vehicle Setting_015</t>
  </si>
  <si>
    <r>
      <rPr>
        <sz val="9"/>
        <color theme="1"/>
        <rFont val="微软雅黑"/>
        <family val="2"/>
        <charset val="134"/>
      </rPr>
      <t>Courtesy Wiper</t>
    </r>
    <r>
      <rPr>
        <sz val="9"/>
        <color rgb="FFFF0000"/>
        <rFont val="微软雅黑"/>
        <family val="2"/>
        <charset val="134"/>
      </rPr>
      <t>（重复雨刮一次）</t>
    </r>
  </si>
  <si>
    <t>AHU running
AHU in Courtesy Wiper</t>
  </si>
  <si>
    <t>User select ON</t>
  </si>
  <si>
    <t>Feature_Rq.Operation = Set
Feature_Rq.FeatureID = 0x0407
Feature_Rq.Configuration = 0x1
注：
0x3E2.CtrStkDsplyOp_D_Rq =Set
0x3E2.CtrStkFeatNoActl =0x0407
0x3E2.CtrStkFeatConfigActl= 0x1</t>
  </si>
  <si>
    <t>No.86_Illumination</t>
  </si>
  <si>
    <t>Vehicle Setting_016</t>
  </si>
  <si>
    <r>
      <rPr>
        <sz val="9"/>
        <color theme="1"/>
        <rFont val="微软雅黑"/>
        <family val="2"/>
        <charset val="134"/>
      </rPr>
      <t>Rain Sensing Wipers</t>
    </r>
    <r>
      <rPr>
        <sz val="9"/>
        <color rgb="FFFF0000"/>
        <rFont val="微软雅黑"/>
        <family val="2"/>
        <charset val="134"/>
      </rPr>
      <t>（雨量感应式雨刮）</t>
    </r>
  </si>
  <si>
    <t>AHU running
AHU in Rain Sensing Wipers</t>
  </si>
  <si>
    <t>Feature_Rq.Operation = Set
Feature_Rq.FeatureID = 0x0408
Feature_Rq.Configuration = 0x1
注：
0x3E2.CtrStkDsplyOp_D_Rq =Set
0x3E2.CtrStkFeatNoActl =0x0408
0x3E2.CtrStkFeatConfigActl= 0x1</t>
  </si>
  <si>
    <t>Vehicle Setting_020</t>
  </si>
  <si>
    <r>
      <rPr>
        <sz val="9"/>
        <color theme="1"/>
        <rFont val="微软雅黑"/>
        <family val="2"/>
        <charset val="134"/>
      </rPr>
      <t>AutoUnlock</t>
    </r>
    <r>
      <rPr>
        <sz val="9"/>
        <color rgb="FFFF0000"/>
        <rFont val="微软雅黑"/>
        <family val="2"/>
        <charset val="134"/>
      </rPr>
      <t>（车锁-自动解锁）</t>
    </r>
  </si>
  <si>
    <t>AHU running
AHU in AutoUnlock</t>
  </si>
  <si>
    <t>Feature_Rq.Operation = Set
Feature_Rq.FeatureID = 0x0404
Feature_Rq.Configuration = 0x1 
注：
0x3E2.CtrStkDsplyOp_D_Rq =Set
0x3E2.CtrStkFeatNoActl =0x0404
0x3E2.CtrStkFeatConfigActl= 0x1</t>
  </si>
  <si>
    <t>No71_Theme change by user_NotCX727</t>
  </si>
  <si>
    <t>Vehicle Setting_022</t>
  </si>
  <si>
    <r>
      <rPr>
        <sz val="9"/>
        <color theme="1"/>
        <rFont val="微软雅黑"/>
        <family val="2"/>
        <charset val="134"/>
      </rPr>
      <t>Mislock</t>
    </r>
    <r>
      <rPr>
        <sz val="9"/>
        <color rgb="FFFF0000"/>
        <rFont val="微软雅黑"/>
        <family val="2"/>
        <charset val="134"/>
      </rPr>
      <t>（误锁警告）</t>
    </r>
  </si>
  <si>
    <t>AHU running
AHU in Mislock</t>
  </si>
  <si>
    <t>Feature_Rq.Operation = Set
Feature_Rq.FeatureID = 0x0411
Feature_Rq.Configuration = 0x1
注：
0x3E2.CtrStkDsplyOp_D_Rq =Set
0x3E2.CtrStkFeatNoActl =0x0411
0x3E2.CtrStkFeatConfigActl= 0x1</t>
  </si>
  <si>
    <t>(空白)</t>
  </si>
  <si>
    <t>Climate_001</t>
  </si>
  <si>
    <t>Power on/off  空调开启/关闭</t>
  </si>
  <si>
    <r>
      <rPr>
        <sz val="9"/>
        <color theme="1"/>
        <rFont val="等线"/>
        <family val="3"/>
        <charset val="134"/>
      </rPr>
      <t xml:space="preserve">Climate Module is connected to a power source
Ignition switch is in RUN/START position
English units are currently used
</t>
    </r>
    <r>
      <rPr>
        <sz val="9"/>
        <color rgb="FFFF0000"/>
        <rFont val="等线"/>
        <family val="3"/>
        <charset val="134"/>
      </rPr>
      <t>Rx:</t>
    </r>
    <r>
      <rPr>
        <sz val="9"/>
        <color theme="1"/>
        <rFont val="等线"/>
        <family val="3"/>
        <charset val="134"/>
      </rPr>
      <t xml:space="preserve">
</t>
    </r>
    <r>
      <rPr>
        <sz val="9"/>
        <color rgb="FFFF0000"/>
        <rFont val="等线"/>
        <family val="3"/>
        <charset val="134"/>
      </rPr>
      <t>0x360  Front_Power_Btn_Stt =0x1/0x0 (Active/Inactive)</t>
    </r>
  </si>
  <si>
    <t>Power on selection made via HMI</t>
  </si>
  <si>
    <t>HMI displays Power on status</t>
  </si>
  <si>
    <t>Climate_002</t>
  </si>
  <si>
    <t>Temp adjusted up or down 主驾温度调节</t>
  </si>
  <si>
    <r>
      <rPr>
        <sz val="9"/>
        <color theme="1"/>
        <rFont val="等线"/>
        <family val="3"/>
        <charset val="134"/>
      </rPr>
      <t xml:space="preserve">Climate Module is connected to a power source
Ignition switch is in RUN/START position
English units are currently used
</t>
    </r>
    <r>
      <rPr>
        <sz val="9"/>
        <color rgb="FFFF0000"/>
        <rFont val="等线"/>
        <family val="3"/>
        <charset val="134"/>
      </rPr>
      <t>Rx：
0x361 CC_Fr_Stat_User_Adj=0x1 (FLHS_SetPt_Selection)
0x361 LHS_Temp_Display_Digit1 (温度十位数)
0x361 LHS_Temp_Display_Digit2 (温度个位数)
0x361 LHS_Temp_Display_Digit3 (温度小数位)</t>
    </r>
  </si>
  <si>
    <t>Driver Temperature is adjusted up or down via HMI</t>
  </si>
  <si>
    <t>HMI displays the new driver setpoint temperature 2 digit display</t>
  </si>
  <si>
    <t>Climate_003</t>
  </si>
  <si>
    <t>Passenger Temperature Adjustment 副驾温度调节</t>
  </si>
  <si>
    <r>
      <rPr>
        <sz val="9"/>
        <color theme="1"/>
        <rFont val="等线"/>
        <family val="3"/>
        <charset val="134"/>
      </rPr>
      <t xml:space="preserve">Climate Module is connected to a power source
Ignition switch is in RUN/START position
</t>
    </r>
    <r>
      <rPr>
        <sz val="9"/>
        <color rgb="FFFF0000"/>
        <rFont val="等线"/>
        <family val="3"/>
        <charset val="134"/>
      </rPr>
      <t>Rx：
0x361 CC_Fr_Stat_User_Adj=0x2(FRHS_SetPt_Selection)
0x361 LHS_Temp_Display_Digit1 (温度十位数)
0x361 LHS_Temp_Display_Digit2 (温度个位数)
0x361 LHS_Temp_Display_Digit3 (温度小数位)</t>
    </r>
  </si>
  <si>
    <t>Passenger Temperature is adjusted up via HMI</t>
  </si>
  <si>
    <t>HMI displays passenger setpoint temperature</t>
  </si>
  <si>
    <t>Climate_004</t>
  </si>
  <si>
    <t>Blower Speed Adjustment 风量调节</t>
  </si>
  <si>
    <r>
      <rPr>
        <sz val="9"/>
        <color theme="1"/>
        <rFont val="等线"/>
        <family val="3"/>
        <charset val="134"/>
      </rPr>
      <t xml:space="preserve">Climate Module is connected to a power source
Ignition switch is in RUN/START position
</t>
    </r>
    <r>
      <rPr>
        <sz val="9"/>
        <color rgb="FFFF0000"/>
        <rFont val="等线"/>
        <family val="3"/>
        <charset val="134"/>
      </rPr>
      <t>Rx：
0x361 CC_Fr_Stat_User_Adj=0x3 (Fr_Blwr_Spd_Selection)
0x361 Front_Blower_Indicate=0~7</t>
    </r>
  </si>
  <si>
    <t>Blower Speed is adjusted up via HMI</t>
  </si>
  <si>
    <t xml:space="preserve">HMI displays setpoint Blower Speed </t>
  </si>
  <si>
    <t>Climate_005</t>
  </si>
  <si>
    <t>Blower Speed Selection 语音调节风量</t>
  </si>
  <si>
    <t>Climate Module is connected to a power source
Ignition switch is in RUN/START position</t>
  </si>
  <si>
    <t>Blower Speed is adjusted up via voice control</t>
  </si>
  <si>
    <t>Blower Speed is adjusted up</t>
  </si>
  <si>
    <t>Climate_006</t>
  </si>
  <si>
    <t>AC Selection  A/C开关</t>
  </si>
  <si>
    <r>
      <rPr>
        <sz val="9"/>
        <color theme="1"/>
        <rFont val="等线"/>
        <family val="3"/>
        <charset val="134"/>
      </rPr>
      <t xml:space="preserve">Climate Module is connected to a power source
Ignition switch is in RUN/START position
</t>
    </r>
    <r>
      <rPr>
        <sz val="9"/>
        <color rgb="FFFF0000"/>
        <rFont val="等线"/>
        <family val="3"/>
        <charset val="134"/>
      </rPr>
      <t>Rx：
0x361 CC_Fr_Stat_User_Adj=0x3 (Fr_Blwr_Spd_Selection)
0x361.Front_Blower_Indicate</t>
    </r>
  </si>
  <si>
    <t>AC selection made via HMI</t>
  </si>
  <si>
    <t>HMI displays AC mode was been selected</t>
  </si>
  <si>
    <t>Climate_007</t>
  </si>
  <si>
    <t>Recirc Selection 循环模式开关</t>
  </si>
  <si>
    <r>
      <rPr>
        <sz val="9"/>
        <color theme="1"/>
        <rFont val="等线"/>
        <family val="3"/>
        <charset val="134"/>
      </rPr>
      <t xml:space="preserve">Climate Module is connected to a power source
Ignition switch is in RUN/START position
</t>
    </r>
    <r>
      <rPr>
        <sz val="9"/>
        <color rgb="FFFF0000"/>
        <rFont val="等线"/>
        <family val="3"/>
        <charset val="134"/>
      </rPr>
      <t>Rx：
0x360 Recirc_Btn_Stt=0x1 (Active)</t>
    </r>
  </si>
  <si>
    <t>Recirc selection made via HMI</t>
  </si>
  <si>
    <t>HMI displays Recirc mode was been selected</t>
  </si>
  <si>
    <t>Climate_008</t>
  </si>
  <si>
    <t>Max AC Selection  Max AC开关:</t>
  </si>
  <si>
    <r>
      <rPr>
        <sz val="9"/>
        <color theme="1"/>
        <rFont val="等线"/>
        <family val="3"/>
        <charset val="134"/>
      </rPr>
      <t xml:space="preserve">Climate Module is connected to a power source
Ignition switch is in RUN/START position
</t>
    </r>
    <r>
      <rPr>
        <sz val="9"/>
        <color rgb="FFFF0000"/>
        <rFont val="等线"/>
        <family val="3"/>
        <charset val="134"/>
      </rPr>
      <t>Rx:
0x360 Max_AC_Btn_Stt=0x1 (Active)</t>
    </r>
  </si>
  <si>
    <t>Max AC selection made via HMI</t>
  </si>
  <si>
    <t>HMI displays Max AC mode was been selected</t>
  </si>
  <si>
    <t>Climate_010</t>
  </si>
  <si>
    <t>FrontDefrost Mode Selection 前除霜开关</t>
  </si>
  <si>
    <r>
      <rPr>
        <sz val="9"/>
        <color theme="1"/>
        <rFont val="微软雅黑"/>
        <family val="2"/>
        <charset val="134"/>
      </rPr>
      <t xml:space="preserve">Climate Module is connected to a power source
Ignition switch is in RUN/START position
</t>
    </r>
    <r>
      <rPr>
        <sz val="9"/>
        <color rgb="FFFF0000"/>
        <rFont val="微软雅黑"/>
        <family val="2"/>
        <charset val="134"/>
      </rPr>
      <t>Rx:
0x360 Defrost_Btn_Stt=0x1 (Active)</t>
    </r>
  </si>
  <si>
    <t>FrontDefrost mode selection made via HMI</t>
  </si>
  <si>
    <t>HMI displays FrontDefrost mode was been selected</t>
  </si>
  <si>
    <t>Climate_011</t>
  </si>
  <si>
    <t>Panel Mode Selection  出风模式-对脸吹</t>
  </si>
  <si>
    <r>
      <rPr>
        <sz val="9"/>
        <color theme="1"/>
        <rFont val="等线"/>
        <family val="3"/>
        <charset val="134"/>
      </rPr>
      <t xml:space="preserve">Climate Module is connected to a power source
Ignition switch is in RUN/START position
</t>
    </r>
    <r>
      <rPr>
        <sz val="9"/>
        <color rgb="FFFF0000"/>
        <rFont val="等线"/>
        <family val="3"/>
        <charset val="134"/>
      </rPr>
      <t>Rx:
0x360 Panel_Btn_Stt=0x1 (Active)</t>
    </r>
  </si>
  <si>
    <t>Panel mode selection made via HMI</t>
  </si>
  <si>
    <t>Indications for all other applicable climate functions are updated</t>
  </si>
  <si>
    <t>Climate_012</t>
  </si>
  <si>
    <t>Floor Mode Selection  出风模式-对脚吹</t>
  </si>
  <si>
    <r>
      <rPr>
        <sz val="9"/>
        <color theme="1"/>
        <rFont val="等线"/>
        <family val="3"/>
        <charset val="134"/>
      </rPr>
      <t xml:space="preserve">Climate Module is connected to a power source
Ignition switch is in RUN/START position
</t>
    </r>
    <r>
      <rPr>
        <sz val="9"/>
        <color rgb="FFFF0000"/>
        <rFont val="等线"/>
        <family val="3"/>
        <charset val="134"/>
      </rPr>
      <t>Rx:
0x360 Floor_Btn_Stt=0x1 (Active)</t>
    </r>
  </si>
  <si>
    <t>Floor mode selection made via HMI</t>
  </si>
  <si>
    <t>HMI displays any manually selected blower speed</t>
  </si>
  <si>
    <t>Climate_016</t>
  </si>
  <si>
    <t>Dual Selection Dual开关</t>
  </si>
  <si>
    <r>
      <rPr>
        <sz val="9"/>
        <color theme="1"/>
        <rFont val="等线"/>
        <family val="3"/>
        <charset val="134"/>
      </rPr>
      <t xml:space="preserve">Climate Module is connected to a power source
Ignition switch is in RUN/START position
</t>
    </r>
    <r>
      <rPr>
        <sz val="9"/>
        <color rgb="FFFF0000"/>
        <rFont val="等线"/>
        <family val="3"/>
        <charset val="134"/>
      </rPr>
      <t>Rx:
0x362 Frt_Btn_Status_1st=0x6 (Dual_Pressed)</t>
    </r>
  </si>
  <si>
    <t>Dual selection made via HMI</t>
  </si>
  <si>
    <t>HMI displays RearDefrost mode was been selected</t>
  </si>
  <si>
    <t>Climate_017</t>
  </si>
  <si>
    <t>Auto Selection Auto开关</t>
  </si>
  <si>
    <r>
      <rPr>
        <sz val="9"/>
        <color theme="1"/>
        <rFont val="等线"/>
        <family val="3"/>
        <charset val="134"/>
      </rPr>
      <t xml:space="preserve">Climate Module is connected to a power source
Ignition switch is in RUN/START position
</t>
    </r>
    <r>
      <rPr>
        <sz val="9"/>
        <color rgb="FFFF0000"/>
        <rFont val="等线"/>
        <family val="3"/>
        <charset val="134"/>
      </rPr>
      <t>Rx:
0x360 Front_AUTO_Btn_Stt=0x1 (Active)
0x360 Front_AUTO_Label=0x3 (full)
0x360 Front_AUTO_Blwr_Lvl</t>
    </r>
  </si>
  <si>
    <t>Auto selection made to enable full automatic control and set automatic blower speed of climate system via HMI（0x360 Front_AUTO_Btn_Stt=0x1 (Active)
0x360 Front_AUTO_Label=0x3 (full)
0x360 Front_AUTO_Blwr_Lvl）</t>
  </si>
  <si>
    <t>HMI displays Auto mode was been selected</t>
  </si>
  <si>
    <t>Climate_018</t>
  </si>
  <si>
    <t>Driver or Passenger Heated Seat adjustment 
主/副驾座椅加热</t>
  </si>
  <si>
    <r>
      <rPr>
        <sz val="9"/>
        <color theme="1"/>
        <rFont val="等线"/>
        <family val="3"/>
        <charset val="134"/>
      </rPr>
      <t xml:space="preserve">Climate Module is connected to a power source
Ignition switch is in RUN/START position
</t>
    </r>
    <r>
      <rPr>
        <sz val="9"/>
        <color rgb="FFFF0000"/>
        <rFont val="等线"/>
        <family val="3"/>
        <charset val="134"/>
      </rPr>
      <t>主驾座椅加热：
Rx:
0x361 LHS_Auto_Seat_Btn_Stt=0x1 (Active);
0x360 LHS_Cond_Seat_Status
副驾座椅加热：
Rx:
0x361 RHS_Auto_Seat_Btn_Stt=0x1 (Active)
0x360 RHS_Cond_Seat_Status</t>
    </r>
  </si>
  <si>
    <t>Driver side Heated seat settings are adjusted via HMI(0x361 LHS_Auto_Seat_Btn_Stt=0x1 (Active);
0x360 LHS_Cond_Seat_Status)</t>
  </si>
  <si>
    <t>All cooled seat indications are turned off</t>
  </si>
  <si>
    <t>Climate_019</t>
  </si>
  <si>
    <t>Steering Wheel  Selection 方向盘加热</t>
  </si>
  <si>
    <r>
      <rPr>
        <sz val="9"/>
        <color theme="1"/>
        <rFont val="微软雅黑"/>
        <family val="2"/>
        <charset val="134"/>
      </rPr>
      <t xml:space="preserve">Climate Module is connected to a power source
Ignition switch is in RUN/START position
</t>
    </r>
    <r>
      <rPr>
        <sz val="9"/>
        <color rgb="FFFF0000"/>
        <rFont val="微软雅黑"/>
        <family val="2"/>
        <charset val="134"/>
      </rPr>
      <t>Rx:
0x360 Htd_Strg_Whl_Btn_Stt=0x1 (Active)
0x360 Htd_Frt_Wsh_Btn_Stt</t>
    </r>
  </si>
  <si>
    <t>Steering Wheel  selection made to enable full automatic control and set automatic blower speed of climate system via HMI</t>
  </si>
  <si>
    <t>HMI displays Steering Wheel  mode was been selected</t>
  </si>
  <si>
    <t>Clock_001</t>
  </si>
  <si>
    <t>Clock Mode</t>
  </si>
  <si>
    <t>日期与时间设置界面</t>
  </si>
  <si>
    <t>打开自动同步时间</t>
  </si>
  <si>
    <t>1.隐藏日期和时间选项
2.同步网络和GPS时间</t>
  </si>
  <si>
    <t>Clock_002</t>
  </si>
  <si>
    <t>关闭自动同步时间</t>
  </si>
  <si>
    <t>1.显示日期和时间选项
2.日期不可调节</t>
  </si>
  <si>
    <t>Clock_003</t>
  </si>
  <si>
    <t>1.日期与时间设置界面
2.自动同步时间开关已打开</t>
  </si>
  <si>
    <t>打开24小时制开关</t>
  </si>
  <si>
    <t>显示24小时制的时间</t>
  </si>
  <si>
    <t>Clock_004</t>
  </si>
  <si>
    <t>关闭24小时制开关</t>
  </si>
  <si>
    <t xml:space="preserve">显示12小时制的时间
</t>
  </si>
  <si>
    <t>Clock_005</t>
  </si>
  <si>
    <t>Clock Settings</t>
  </si>
  <si>
    <t>1.日期与时间设置界面
2.自动同步时间开关已关闭</t>
  </si>
  <si>
    <t>Clock_006</t>
  </si>
  <si>
    <t>Clock_007</t>
  </si>
  <si>
    <t>时间手动设置为8：00</t>
  </si>
  <si>
    <t>时间显示为8：00</t>
  </si>
  <si>
    <t>Clock_008</t>
  </si>
  <si>
    <t>时间手动设置为20：00</t>
  </si>
  <si>
    <t>时间显示为20：00</t>
  </si>
  <si>
    <t>Clock_009</t>
  </si>
  <si>
    <t>1.日期与时间设置界面
2.网络和GPS连接正常</t>
  </si>
  <si>
    <t>车机熄火睡眠再点火</t>
  </si>
  <si>
    <t>时间能正常同步，时间显示正确</t>
  </si>
  <si>
    <t>Clock_010</t>
  </si>
  <si>
    <t>1.日期与时间设置界面
2.网络连接正常，断开GPS天线</t>
  </si>
  <si>
    <t>Clock_011</t>
  </si>
  <si>
    <t>1.日期与时间设置界面
2.GPS连接正常，断开网络</t>
  </si>
  <si>
    <t>Driver Assistance001</t>
  </si>
  <si>
    <t>Cruise Control</t>
  </si>
  <si>
    <r>
      <rPr>
        <sz val="9"/>
        <color theme="1"/>
        <rFont val="微软雅黑"/>
        <family val="2"/>
        <charset val="134"/>
      </rPr>
      <t xml:space="preserve">Ahu on
Ahu in Criuse Control menu
</t>
    </r>
    <r>
      <rPr>
        <sz val="9"/>
        <color rgb="FFFF0000"/>
        <rFont val="微软雅黑"/>
        <family val="2"/>
        <charset val="134"/>
      </rPr>
      <t>巡航控制</t>
    </r>
  </si>
  <si>
    <t>User select Adaptive Cruise
（自适应巡航）</t>
  </si>
  <si>
    <t>Feature_Rq.Operation = Set
Feature_Rq.FeatureID = 0x081F
Feature_Rq.Configuration = 0x1
HMI change to Adaptive Cruise item
注：
0x3E2.CtrStkDsplyOp_D_Rq =Set
0x3E2.CtrStkFeatNoActl =0x081F
0x3E2.CtrStkFeatConfigActl= 0x1</t>
  </si>
  <si>
    <t>Driver Assistance002</t>
  </si>
  <si>
    <t>Tolerance - Cruise Control</t>
  </si>
  <si>
    <r>
      <rPr>
        <sz val="9"/>
        <color theme="1"/>
        <rFont val="微软雅黑"/>
        <family val="2"/>
        <charset val="134"/>
      </rPr>
      <t xml:space="preserve">Ahu on
Ahu in Tolerance - Cruise Control Menu
</t>
    </r>
    <r>
      <rPr>
        <sz val="9"/>
        <color rgb="FFFF0000"/>
        <rFont val="微软雅黑"/>
        <family val="2"/>
        <charset val="134"/>
      </rPr>
      <t>巡航控制-容限</t>
    </r>
  </si>
  <si>
    <t>User select “-30km”</t>
  </si>
  <si>
    <t>Feature_Rq.Operation = Set
Feature_Rq.FeatureID = 0x0860
Feature_Rq.Configuration = 0X0
HMI change to "-30km" item
注：
0x3E2.CtrStkDsplyOp_D_Rq =Set
0x3E2.CtrStkFeatNoActl =0x0860
0x3E2.CtrStkFeatConfigActl= 0x0</t>
  </si>
  <si>
    <t>Driver Assistance003</t>
  </si>
  <si>
    <t>User select “0km”</t>
  </si>
  <si>
    <t>Feature_Rq.Operation = Set
Feature_Rq.FeatureID = 0x0860
Feature_Rq.Configuration = 0X1E
HMI change to "0km" item
注：
0x3E2.CtrStkDsplyOp_D_Rq =Set
0x3E2.CtrStkFeatNoActl =0x0860
0x3E2.CtrStkFeatConfigActl= 0x1E</t>
  </si>
  <si>
    <t>Driver Assistance004</t>
  </si>
  <si>
    <t>User select “30km”</t>
  </si>
  <si>
    <t>Feature_Rq.Operation = Set
Feature_Rq.FeatureID = 0x0860
Feature_Rq.Configuration = 0X3C
HMI change to "30km" item
注：
0x3E2.CtrStkDsplyOp_D_Rq =Set
0x3E2.CtrStkFeatNoActl =0x0860
0x3E2.CtrStkFeatConfigActl= 0x3C</t>
  </si>
  <si>
    <t>Driver Assistance006</t>
  </si>
  <si>
    <t>Speed Limiter - Manual / Intelligent</t>
  </si>
  <si>
    <r>
      <rPr>
        <sz val="9"/>
        <color theme="1"/>
        <rFont val="微软雅黑"/>
        <family val="2"/>
        <charset val="134"/>
      </rPr>
      <t xml:space="preserve">Ahu on
Ahu in  Speed Limiter
</t>
    </r>
    <r>
      <rPr>
        <sz val="9"/>
        <color rgb="FFFF0000"/>
        <rFont val="微软雅黑"/>
        <family val="2"/>
        <charset val="134"/>
      </rPr>
      <t>车速限制</t>
    </r>
  </si>
  <si>
    <t>User select “手动”</t>
  </si>
  <si>
    <t>Feature_Rq.Operation = Set
Feature_Rq.FeatureID = 0x0D00
Feature_Rq.Configuration = 0x0
HMI change to "手动" item
注：
0x3E2.CtrStkDsplyOp_D_Rq =Set
0x3E2.CtrStkFeatNoActl =0x0D00
0x3E2.CtrStkFeatConfigActl= 0x0</t>
  </si>
  <si>
    <t>Driver Assistance007</t>
  </si>
  <si>
    <t>Speed Limiter - Intelligent Offset Tolerance</t>
  </si>
  <si>
    <t>User select “0 Tolerance / Intelligent Offset”
（车速限制-智能-容限）</t>
  </si>
  <si>
    <t>Feature_Rq.Operation = Set
Feature_Rq.FeatureID = 0x0D01
Feature_Rq.Configuration = 0X0
HMI change to "0 Tolerance / Intelligent Offset"
注：
0x3E2.CtrStkDsplyOp_D_Rq =Set
0x3E2.CtrStkFeatNoActl =0x0D01
0x3E2.CtrStkFeatConfigActl= 0x0</t>
  </si>
  <si>
    <t>Driver Assistance008</t>
  </si>
  <si>
    <t>Enable/Disable Traffic Sign Recognition</t>
  </si>
  <si>
    <t>Ahu on
Ahu in Traffic Sign Recognition / Speed Limit Information Feature
交通标示识别</t>
  </si>
  <si>
    <t>User select “OFF”</t>
  </si>
  <si>
    <t>Feature_Rq.Operation = Set
Feature_Rq.FeatureID = 0x0809
Feature_Rq.Configuration = 0x0
HMI change to "OFF" item
注：
0x3E2.CtrStkDsplyOp_D_Rq =Set
0x3E2.CtrStkFeatNoActl =0x0809
0x3E2.CtrStkFeatConfigActl= 0x0</t>
  </si>
  <si>
    <t>Driver Assistance009</t>
  </si>
  <si>
    <r>
      <rPr>
        <sz val="9"/>
        <color theme="1"/>
        <rFont val="微软雅黑"/>
        <family val="2"/>
        <charset val="134"/>
      </rPr>
      <t xml:space="preserve">Ahu on
Ahu in Traffic Sign Recognition / Speed Limit Information
</t>
    </r>
    <r>
      <rPr>
        <sz val="9"/>
        <color rgb="FFFF0000"/>
        <rFont val="微软雅黑"/>
        <family val="2"/>
        <charset val="134"/>
      </rPr>
      <t>交通标示识别</t>
    </r>
  </si>
  <si>
    <t>User select “ON”</t>
  </si>
  <si>
    <t>Feature_Rq.Operation = Set
Feature_Rq.FeatureID = 0x0809
Feature_Rq.Configuration = 0x1
HMI change to "ON" item
注：
0x3E2.CtrStkDsplyOp_D_Rq =Set
0x3E2.CtrStkFeatNoActl =0x0809
0x3E2.CtrStkFeatConfigActl= 0x1</t>
  </si>
  <si>
    <t>Driver Assistance010</t>
  </si>
  <si>
    <t>Traffic Sign Recognition / Speed Limit Information</t>
  </si>
  <si>
    <r>
      <rPr>
        <sz val="9"/>
        <color theme="1"/>
        <rFont val="微软雅黑"/>
        <family val="2"/>
        <charset val="134"/>
      </rPr>
      <t xml:space="preserve">Ahu on
Ahu in Traffic Sign Recognition
</t>
    </r>
    <r>
      <rPr>
        <sz val="9"/>
        <color rgb="FFFF0000"/>
        <rFont val="微软雅黑"/>
        <family val="2"/>
        <charset val="134"/>
      </rPr>
      <t>交通标示识别</t>
    </r>
  </si>
  <si>
    <t>User select "Less Than Warning Threshold = 39 Tolerance / Intelligent Offset "
（交通标志识别-容限）</t>
  </si>
  <si>
    <t>Feature_Rq.Operation = Set
Feature_Rq.FeatureID = 0x080E
Feature_Rq.Configuration = 0x37
HMI change to "39 Tolerance / Intelligent Offset"
注：
0x3E2.CtrStkDsplyOp_D_Rq =Set
0x3E2.CtrStkFeatNoActl =0x080E
0x3E2.CtrStkFeatConfigActl= 0x37</t>
  </si>
  <si>
    <t>Driver Assistance011</t>
  </si>
  <si>
    <t>Traffic Sign Recognition</t>
  </si>
  <si>
    <t>User select "Greater Than Warning Threshold = 1 Tolerance / Intelligent Offset "
（交通标志识别-警告限速最高）</t>
  </si>
  <si>
    <t>Feature_Rq.Operation = Set
Feature_Rq.FeatureID = 0x0811
Feature_Rq.Configuration = 0x11
HMI change to "1 Tolerance / Intelligent Offset"
注：
0x3E2.CtrStkDsplyOp_D_Rq =Set
0x3E2.CtrStkFeatNoActl =0x0811
0x3E2.CtrStkFeatConfigActl= 0x11</t>
  </si>
  <si>
    <t>Driver Assistance012</t>
  </si>
  <si>
    <t>Lane Keeping Mode</t>
  </si>
  <si>
    <t>User select Alert Only
（警告）</t>
  </si>
  <si>
    <t>Feature_Rq.Operation = Set
Feature_Rq.FeatureID = 0x0807
Feature_Rq.Configuration = 0x1
HMI change to "Alert Only"
注：
0x3E2.CtrStkDsplyOp_D_Rq =Set
0x3E2.CtrStkFeatNoActl =0x0807
0x3E2.CtrStkFeatConfigActl= 0x1</t>
  </si>
  <si>
    <t>Driver Assistance013</t>
  </si>
  <si>
    <r>
      <rPr>
        <sz val="9"/>
        <color theme="1"/>
        <rFont val="微软雅黑"/>
        <family val="2"/>
        <charset val="134"/>
      </rPr>
      <t>Ahu on
Ahu in Lane Keeping Mode</t>
    </r>
    <r>
      <rPr>
        <sz val="9"/>
        <color rgb="FFFF0000"/>
        <rFont val="微软雅黑"/>
        <family val="2"/>
        <charset val="134"/>
      </rPr>
      <t xml:space="preserve">
车道保持系统-车道保持模式</t>
    </r>
  </si>
  <si>
    <t>User select Aid Only
（辅助）</t>
  </si>
  <si>
    <t>Feature_Rq.Operation = Set
Feature_Rq.FeatureID = 0x0807
Feature_Rq.Configuration = 0x2
HMI change to " Aid Only"
注：
0x3E2.CtrStkDsplyOp_D_Rq =Set
0x3E2.CtrStkFeatNoActl =0x0807
0x3E2.CtrStkFeatConfigActl= 0x2</t>
  </si>
  <si>
    <t>Driver Assistance014</t>
  </si>
  <si>
    <t>Lane Keeping Intensity</t>
  </si>
  <si>
    <r>
      <rPr>
        <sz val="9"/>
        <color theme="1"/>
        <rFont val="微软雅黑"/>
        <family val="2"/>
        <charset val="134"/>
      </rPr>
      <t xml:space="preserve">Ahu on
Ahu in Lane Keeping Intensity
</t>
    </r>
    <r>
      <rPr>
        <sz val="9"/>
        <color rgb="FFFF0000"/>
        <rFont val="微软雅黑"/>
        <family val="2"/>
        <charset val="134"/>
      </rPr>
      <t>车道保持系统-警告强度</t>
    </r>
  </si>
  <si>
    <t>User select Normal
标准</t>
  </si>
  <si>
    <t>Feature_Rq.Operation = Set
Feature_Rq.FeatureID = 0x080B
Feature_Rq.Configuration = 0x2
HMI change to "Normal" item
注：
0x3E2.CtrStkDsplyOp_D_Rq =Set
0x3E2.CtrStkFeatNoActl =0x080B
0x3E2.CtrStkFeatConfigActl= 0x2</t>
  </si>
  <si>
    <t>Driver Assistance015</t>
  </si>
  <si>
    <t>Lane Keeping Sensitivity</t>
  </si>
  <si>
    <t>User select Increased / Level 2
（灵敏度）</t>
  </si>
  <si>
    <t>Feature_Rq.Operation = Set
Feature_Rq.FeatureID = 0x0806
Feature_Rq.Configuration = 0x1
HMI change to "Increase" item
注：
0x3E2.CtrStkDsplyOp_D_Rq =Set
0x3E2.CtrStkFeatNoActl =0x0806
0x3E2.CtrStkFeatConfigActl= 0x1</t>
  </si>
  <si>
    <t>Driver Assistance016</t>
  </si>
  <si>
    <t>Lane Keeping Alert</t>
  </si>
  <si>
    <t>User select Low
低</t>
  </si>
  <si>
    <t>Feature_Rq.Operation = Set
Feature_Rq.FeatureID = 0x080B
Feature_Rq.Configuration = 0x1
HMI change to "Low"
注：
0x3E2.CtrStkDsplyOp_D_Rq =Set
0x3E2.CtrStkFeatNoActl =0x080B
0x3E2.CtrStkFeatConfigActl= 0x1</t>
  </si>
  <si>
    <t>Driver Assistance017</t>
  </si>
  <si>
    <t>Pre-Collision Assist function - Enable / Disable</t>
  </si>
  <si>
    <r>
      <rPr>
        <sz val="9"/>
        <color theme="1"/>
        <rFont val="微软雅黑"/>
        <family val="2"/>
        <charset val="134"/>
      </rPr>
      <t xml:space="preserve">Ahu on
Ahu in Lane Keeping AlertPre-Collision Assist function - Enable / Disable
</t>
    </r>
    <r>
      <rPr>
        <sz val="9"/>
        <color rgb="FFFF0000"/>
        <rFont val="微软雅黑"/>
        <family val="2"/>
        <charset val="134"/>
      </rPr>
      <t>碰撞预警</t>
    </r>
  </si>
  <si>
    <t xml:space="preserve">User select Disabled / FCW_OFF
</t>
  </si>
  <si>
    <t>Feature_Rq.Operation = Set
Feature_Rq.FeatureID = 0x0804
Feature_Rq.Configuration = 0x0
HMI change to "Disabled / FCW_OFF" item
注：
0x3E2.CtrStkDsplyOp_D_Rq =Set
0x3E2.CtrStkFeatNoActl =0x0804
0x3E2.CtrStkFeatConfigActl= 0x0</t>
  </si>
  <si>
    <t>Driver Assistance018</t>
  </si>
  <si>
    <t>Distance Indication - Pre-Collision Assist</t>
  </si>
  <si>
    <r>
      <rPr>
        <sz val="9"/>
        <color theme="1"/>
        <rFont val="微软雅黑"/>
        <family val="2"/>
        <charset val="134"/>
      </rPr>
      <t xml:space="preserve">Ahu on
Ahu in Distance Indication - Pre-Collision Assist
</t>
    </r>
    <r>
      <rPr>
        <sz val="9"/>
        <color rgb="FFFF0000"/>
        <rFont val="微软雅黑"/>
        <family val="2"/>
        <charset val="134"/>
      </rPr>
      <t>车距提示</t>
    </r>
  </si>
  <si>
    <t xml:space="preserve">User select OFF / FDA_OFF
</t>
  </si>
  <si>
    <t>Feature_Rq.Operation = Set
Feature_Rq.FeatureID = 0x080F
Feature_Rq.Configuration = 0x0
HMI change to "OFF / FDA_OFF" item
注：
0x3E2.CtrStkDsplyOp_D_Rq =Set
0x3E2.CtrStkFeatNoActl =0x080F
0x3E2.CtrStkFeatConfigActl= 0x0</t>
  </si>
  <si>
    <t>Driver Assistance019</t>
  </si>
  <si>
    <t>Active Braking - Pre-Collision Assist</t>
  </si>
  <si>
    <r>
      <rPr>
        <sz val="9"/>
        <color theme="1"/>
        <rFont val="微软雅黑"/>
        <family val="2"/>
        <charset val="134"/>
      </rPr>
      <t xml:space="preserve">Ahu on
Pre-Collision Assist function On
Active Braking - Pre-Collision Assist
</t>
    </r>
    <r>
      <rPr>
        <sz val="9"/>
        <color rgb="FFFF0000"/>
        <rFont val="微软雅黑"/>
        <family val="2"/>
        <charset val="134"/>
      </rPr>
      <t>自动紧急制动</t>
    </r>
  </si>
  <si>
    <t xml:space="preserve">User select OFF / FCW_BrakingOFF
</t>
  </si>
  <si>
    <t>Feature_Rq.Operation = Set
Feature_Rq.FeatureID = 0x0840
Feature_Rq.Configuration = 0x0
HMI change to "OFF / FCW_BrakingOFF" item
注：
0x3E2.CtrStkDsplyOp_D_Rq =Set
0x3E2.CtrStkFeatNoActl =0x0840
0x3E2.CtrStkFeatConfigActl= 0x0</t>
  </si>
  <si>
    <t>Driver Assistance020</t>
  </si>
  <si>
    <t>Emergency Steering - Pre-Collision Assist</t>
  </si>
  <si>
    <r>
      <rPr>
        <sz val="9"/>
        <color theme="1"/>
        <rFont val="微软雅黑"/>
        <family val="2"/>
        <charset val="134"/>
      </rPr>
      <t xml:space="preserve">Ahu on
Emergency Steering - Pre-Collision Assist
</t>
    </r>
    <r>
      <rPr>
        <sz val="9"/>
        <color rgb="FFFF0000"/>
        <rFont val="微软雅黑"/>
        <family val="2"/>
        <charset val="134"/>
      </rPr>
      <t>转向避险辅助</t>
    </r>
  </si>
  <si>
    <t xml:space="preserve">User select ON
</t>
  </si>
  <si>
    <t>Feature_Rq.Operation = Set
Feature_Rq.FeatureID = 0x0D50
Feature_Rq.Configuration = 0x1
HMI change to "ON" item
注：
0x3E2.CtrStkDsplyOp_D_Rq =Set
0x3E2.CtrStkFeatNoActl =0x0D50
0x3E2.CtrStkFeatConfigActl= 0x1</t>
  </si>
  <si>
    <t>Driver Assistance021</t>
  </si>
  <si>
    <t xml:space="preserve">Blindspot Detection </t>
  </si>
  <si>
    <r>
      <rPr>
        <sz val="9"/>
        <color theme="1"/>
        <rFont val="微软雅黑"/>
        <family val="2"/>
        <charset val="134"/>
      </rPr>
      <t xml:space="preserve">Ahu on
Ahu in Blindspot
</t>
    </r>
    <r>
      <rPr>
        <sz val="9"/>
        <color rgb="FFFF0000"/>
        <rFont val="微软雅黑"/>
        <family val="2"/>
        <charset val="134"/>
      </rPr>
      <t>盲区监测</t>
    </r>
  </si>
  <si>
    <t>User select OFF</t>
  </si>
  <si>
    <t>Feature_Rq.Operation = Set
Feature_Rq.FeatureID = 0x0920
Feature_Rq.Configuration = 0x0
HMI change to "OFF" item
注：
0x3E2.CtrStkDsplyOp_D_Rq =Set
0x3E2.CtrStkFeatNoActl =0x0920
0x3E2.CtrStkFeatConfigActl= 0x0</t>
  </si>
  <si>
    <t>Driver Assistance022</t>
  </si>
  <si>
    <t>Wrong Way Alert</t>
  </si>
  <si>
    <r>
      <rPr>
        <sz val="9"/>
        <color theme="1"/>
        <rFont val="微软雅黑"/>
        <family val="2"/>
        <charset val="134"/>
      </rPr>
      <t xml:space="preserve">Ahu on
Ahu in Wrong Way Alert
</t>
    </r>
    <r>
      <rPr>
        <sz val="9"/>
        <color rgb="FFFF0000"/>
        <rFont val="微软雅黑"/>
        <family val="2"/>
        <charset val="134"/>
      </rPr>
      <t>（逆行提醒）</t>
    </r>
  </si>
  <si>
    <t>Feature_Rq.Operation = Set
Feature_Rq.FeatureID = 0x0850
Feature_Rq.Configuration = 0x0
HMI change to "OFF" item
注：
0x3E2.CtrStkDsplyOp_D_Rq =Set
0x3E2.CtrStkFeatNoActl =0x0850
0x3E2.CtrStkFeatConfigActl= 0x0</t>
  </si>
  <si>
    <t>Driver Assistance023</t>
  </si>
  <si>
    <t>Driver Alert</t>
  </si>
  <si>
    <r>
      <rPr>
        <sz val="9"/>
        <color theme="1"/>
        <rFont val="微软雅黑"/>
        <family val="2"/>
        <charset val="134"/>
      </rPr>
      <t xml:space="preserve">Ahu on
Ahu in Drive Alert
</t>
    </r>
    <r>
      <rPr>
        <sz val="9"/>
        <color rgb="FFFF0000"/>
        <rFont val="微软雅黑"/>
        <family val="2"/>
        <charset val="134"/>
      </rPr>
      <t>疲劳驾驶预警</t>
    </r>
  </si>
  <si>
    <t>Feature_Rq.Operation = Set
Feature_Rq.FeatureID = 0x0808
Feature_Rq.Configuration = 0x0
HMI change to "OFF" item
注：
0x3E2.CtrStkDsplyOp_D_Rq =Set
0x3E2.CtrStkFeatNoActl =0x0808
0x3E2.CtrStkFeatConfigActl= 0x0</t>
  </si>
  <si>
    <t>Review Update</t>
  </si>
  <si>
    <t>Camera001</t>
  </si>
  <si>
    <t>Camera 功能配置</t>
  </si>
  <si>
    <t>1. IG ON;
2. The power supply voltage is in normal range;
3.车辆配置模拟摄像头（542H/L等）
配置DE02 BYTE1 BITE1为4-12CH
BYTE1 BITE3 为4-360 Digital
BYTE2 BITE7 为2-360off set view
BYTE2 BITE3为3-FAPA FULLY AUTO
BYTE3 BITE7 为CTA&amp;RBA
BYTE3 BITE3 为
0-AT
4.车辆配置Camera ADAS盒子（CX727等）</t>
  </si>
  <si>
    <t>进入倒车档
0X283  GearPos_D_Trg=Reverse
GearPos_D_Trg_UB=Fresh data
0X38A 
GearLvrPos_D_Actl_UB=Fresh data
GearLvrPos_D_Actl=Reverse</t>
  </si>
  <si>
    <t>Camera  function are available
进入倒车界面，在无摄像头和ADAS的前提下，需要显示：泊车雷达按钮和文字；提示请检查四周注意安全等</t>
  </si>
  <si>
    <t>Camera002</t>
  </si>
  <si>
    <t>Camera 功能开关</t>
  </si>
  <si>
    <t>1. IG ON;
2. The power supply voltage is in normal range;
3.Camera switch is off
4、倒车影像延迟打开
车辆设置-驾驶辅助-倒车影像设置中</t>
  </si>
  <si>
    <t>挂倒车档位激活Camera，切换至前进档，speed ≤10km/h
车速信号：
0x202 Veh_V_ActlEng</t>
  </si>
  <si>
    <t>keep Camera display.</t>
  </si>
  <si>
    <t>Camera003</t>
  </si>
  <si>
    <t>挂倒车档位激活Camera，切换至前进档，speed &gt;10km/h
车速信号：
0x202 Veh_V_ActlEng</t>
  </si>
  <si>
    <t>Camera display close</t>
  </si>
  <si>
    <t>Camera005</t>
  </si>
  <si>
    <t>Camera功能开启</t>
  </si>
  <si>
    <t>1. IG ON;
2. User Shift R gear
3.Camera image is display</t>
  </si>
  <si>
    <t>底部视屏画面press “+”button  in Reverse image area（在倒车界面，有“+”图标）</t>
  </si>
  <si>
    <t>Reverse image area shall be zoon in once（360倒车影像被放大）</t>
  </si>
  <si>
    <t>Camera006</t>
  </si>
  <si>
    <t>1. IG ON;
2. User Shift R gear
3.Camera image is display
4.底部视屏画面已经press “+”button  in Reverse image area</t>
  </si>
  <si>
    <t>底部视屏画面press “-”button  in Reverse image area（在倒车界面，有“-”图标）</t>
  </si>
  <si>
    <t>Reverse image area shall be zoon out once（360倒车影像被缩小）</t>
  </si>
  <si>
    <t>Camera008</t>
  </si>
  <si>
    <t>Camera功能退出</t>
  </si>
  <si>
    <t>1. IG ON;
2. User Shift R gear
3.Camera image is display
0X283  GearPos_D_Trg=Reverse
GearPos_D_Trg_UB=Fresh data
0X38A 
GearLvrPos_D_Actl_UB=Fresh data
GearLvrPos_D_Actl=Reverse</t>
  </si>
  <si>
    <t>Gear changed to P
0X38A 
GearLvrPos_D_Actl_UB=Fresh data
GearLvrPos_D_Actl=Park</t>
  </si>
  <si>
    <t>Exit Camera</t>
  </si>
  <si>
    <t>Camera009</t>
  </si>
  <si>
    <t>Camera性能</t>
  </si>
  <si>
    <t>IG ON</t>
  </si>
  <si>
    <t>User Shift R gear
0X283  GearPos_D_Trg=Reverse
GearPos_D_Trg_UB=Fresh data
0X38A 
GearLvrPos_D_Actl_UB=Fresh data
GearLvrPos_D_Actl=Reverse</t>
  </si>
  <si>
    <t>After Reverse-gear is activated, camera video shall be displayed within 2 seconds.
2s内进入倒车界面</t>
  </si>
  <si>
    <t>CTA001</t>
  </si>
  <si>
    <t>CTA</t>
  </si>
  <si>
    <t>1.IG ON;
2.1. Radar is equipped</t>
  </si>
  <si>
    <t>The driver activates the Cross Traffic Alert (CTA) by placing the vehicle in Reverse Gear. 
Ahu reveive :
0x3A7 CtaAlrtRight_D_Stat = 0x1 On
0x3A6 CtaAlrtLeft_D_Stat = 0x1 On</t>
  </si>
  <si>
    <t>The vehicle display shows the right and left side CTA Icon(倒车界面底部左右两侧显示红色箭头）</t>
  </si>
  <si>
    <t>RBA001</t>
  </si>
  <si>
    <t>RBA</t>
  </si>
  <si>
    <t>1.IG ON;
2.Radar is equipped</t>
  </si>
  <si>
    <t>The driver places vehicle in reverse and Reverse Brake Assist (RBA) is active.
Ahu reveive 
0x451 RbaAlrt_D_Dsply = 0x2  TEXT</t>
  </si>
  <si>
    <t>AHU 显示“请踩刹车！”文本提示
(倒车界面显示提示文字）</t>
  </si>
  <si>
    <t>NEW</t>
  </si>
  <si>
    <t>Rader001</t>
  </si>
  <si>
    <t>驻车雷达告警</t>
  </si>
  <si>
    <t>1.IG ON;
2.Radar is equipped
3.车辆挂入倒车档
4.在后正常视角</t>
  </si>
  <si>
    <t>模拟障碍物靠近及远离
0x3AA PRKAIDMSGTXT_D_RQ=0x5
0x3AA  SidePrkSnsL1_D_Stat=1</t>
  </si>
  <si>
    <t>相应雷达模块有色块产生</t>
  </si>
  <si>
    <t>Rader002</t>
  </si>
  <si>
    <t>1.IG ON;
2.Radar is equipped
3.主页界面</t>
  </si>
  <si>
    <t xml:space="preserve">1.AHU reciives 
0x3AA PRKAIDMSGTXT_D_RQ=0X5
2.模拟障碍物靠近及远离
0x3AA  SidePrkSnsL1_D_Stat=1
</t>
  </si>
  <si>
    <t>弹出雷达弹窗，相应雷达模块有色块产生</t>
  </si>
  <si>
    <t>Inherit
IG PR</t>
  </si>
  <si>
    <t>Tuner _001</t>
  </si>
  <si>
    <t>升级后首次开机自动播放Tuner音源</t>
  </si>
  <si>
    <t>AHU ON</t>
  </si>
  <si>
    <t>升级--开机</t>
  </si>
  <si>
    <t>车机开机后，自动输出FM，且声音无异常</t>
  </si>
  <si>
    <t>贾聪</t>
  </si>
  <si>
    <t>Tuner _002</t>
  </si>
  <si>
    <t>检查进入Tuner，并进行多次进入/退出</t>
  </si>
  <si>
    <t>AHU开机，进入Home界面</t>
  </si>
  <si>
    <t>1.点击Tuner APP图标；
2.点击返回按钮
3.重复步骤1&amp;2，3次</t>
  </si>
  <si>
    <t>1.进入Tuner，界面显示和声音输出正常
2.退出Tuner，返回Home界面
3.正常返回Home界面</t>
  </si>
  <si>
    <t>Tuner _004</t>
  </si>
  <si>
    <t>手动Tune功能检查，多次操作</t>
  </si>
  <si>
    <t>在FM/AM界面操作</t>
  </si>
  <si>
    <t>1.检查FM/AM各参数
点击"&lt;"+/-"&gt;"
2.重复步骤1,3次</t>
  </si>
  <si>
    <t>1.频率范围应符合产品 spec--
中国：FM：87.5 ~108.0MHz/AM：522 ~1710.0KHz，默认频率FM：87.5 /AM：522
2.系统接收到操作静音，减/加步进：0.1MHz-FM/9kHz-AM，调节频率后正常播放，声音没有卡顿
3.同上</t>
  </si>
  <si>
    <t>Tuner _005</t>
  </si>
  <si>
    <t>自动锁台功能检查，多次操作</t>
  </si>
  <si>
    <t>1.点击一次"》"/"《"按键
2.重复步骤1,3次</t>
  </si>
  <si>
    <t>1.系统接收到操作静音，激活向上/下自动搜台。
若存在有效电台：正常播放搜索到的有效电台；
若不存在有效电台：从当前频率开始搜索一圈，停止在起始点
2.同上</t>
  </si>
  <si>
    <t>Tuner _006</t>
  </si>
  <si>
    <t>目标锁台功能检查，多次操做</t>
  </si>
  <si>
    <t>1.长按 "》"/"《"按键，停止
2.重复步骤1,3次</t>
  </si>
  <si>
    <t>1.频率快进/退，停止后可以往上/下搜台，声音输出无异常。
若存在有效电台：正常播放搜索到的有效电台；
若不存在有效电台：从当前频率开始搜索一圈，停止在起始点
2.同上</t>
  </si>
  <si>
    <t>Tuner _007</t>
  </si>
  <si>
    <t>电台搜索功能检查</t>
  </si>
  <si>
    <t>1.点击电台列表上的搜索按钮（无/有预设电台）
2.重复操作1,3次</t>
  </si>
  <si>
    <t>1.预设当前频段(覆盖为当前频段)，且当前电台记录高亮，最多显示18个电台
2.同上</t>
  </si>
  <si>
    <t>Tuner _008</t>
  </si>
  <si>
    <t>电台收藏功能检查：包括收藏/删除</t>
  </si>
  <si>
    <t>1.点击FM界面的收藏按钮/长按收藏夹列表
2.点击收藏夹上编辑按钮，选择记录
3.点击删除/取消按钮</t>
  </si>
  <si>
    <t>1.收藏当前频率电台，最多收藏18个电台；
2.电台列表记录可选择；
3.可进行删除和取消编辑操作</t>
  </si>
  <si>
    <t>Tuner _009</t>
  </si>
  <si>
    <t xml:space="preserve">切换音源，并多次切换
</t>
  </si>
  <si>
    <t>Tuner播放中</t>
  </si>
  <si>
    <t>1.切换到其他音源（如：Tuner-&gt;BTA-&gt;USB-&gt;随心听-&gt;在线音乐-&gt;爱奇艺等），并播放；
2.返回Tuner音源
3.重复步骤1&amp;2</t>
  </si>
  <si>
    <t>1.正常切换到其他音源，界面和声音输出无异常；
2.返回Tuner界面，且界面和声音输出无异常
3.结果重复1&amp;2</t>
  </si>
  <si>
    <t>Inherit</t>
  </si>
  <si>
    <t>Tuner _010</t>
  </si>
  <si>
    <t xml:space="preserve">
激活RVC</t>
  </si>
  <si>
    <t>1.进入RVC（0X283  GearPos_D_Trg=Reverse
GearPos_D_Trg_UB=Fresh data
0X38A 
GearLvrPos_D_Actl_UB=Fresh data
GearLvrPos_D_Actl=Reverse）
2.退出RVC（0X283  GearPos_D_Trg=Reverse
GearPos_D_Trg_UB=Fresh data
0X38A 
GearLvrPos_D_Actl_UB=Fresh data
GearLvrPos_D_Actl=Park）
3.重复步骤1&amp;2</t>
  </si>
  <si>
    <t>1.进入RVC界面，且界面和声音输出无异常
2.返回Tuner界面，且界面和声音输出无异常
3.结果重复1&amp;2</t>
  </si>
  <si>
    <t>Tuner _011</t>
  </si>
  <si>
    <t>BT phone事件（包括激活语音）</t>
  </si>
  <si>
    <t>1.BTP事件（包括BT来电/BT拨号/激活微信语音）
2.退出BTP</t>
  </si>
  <si>
    <t>1.暂停Tuner播放，进入BTP界面
2.返回Tuner界面，且界面和声音输出无异常</t>
  </si>
  <si>
    <t>Tuner _012</t>
  </si>
  <si>
    <t>熄火点火</t>
  </si>
  <si>
    <t>Tuner播放中
且熄火之前的音源是Tuner</t>
  </si>
  <si>
    <t>1.熄火进入睡眠-&gt;点火
3B2  Ignition_Status=OFF
3B2  Delay_Accy=OFF
等待一会，USB接口背光熄灭即可
3B2  Ignition_Status=RUN</t>
  </si>
  <si>
    <t>1.1.开机后，返回Tuner音源，且声音输出无异常；
1.2.记忆收藏列表以及电台列表</t>
  </si>
  <si>
    <t>BT setting001</t>
  </si>
  <si>
    <t>检查主屏蓝牙开关功能，并进行多次开/关，同时检查蓝牙重连情况</t>
  </si>
  <si>
    <t>1.进入蓝牙设置界面
2.蓝牙开关处于“开”状态
3.车机连接着设备</t>
  </si>
  <si>
    <t>1.关闭蓝牙开关
2.打开蓝牙开关
3.重复步骤1&amp;2，3次
4.返回退出蓝牙设置界面</t>
  </si>
  <si>
    <t>1.设备断开、蓝牙关闭
2.打开蓝牙后自动重连最后连接的设备
3.打开/关闭蓝牙正常
4.回到APP列表界面</t>
  </si>
  <si>
    <t>BT setting002</t>
  </si>
  <si>
    <t>检查蓝牙设置项，以及修改后/开机后是否保存</t>
  </si>
  <si>
    <t>1.进入蓝牙设置界面</t>
  </si>
  <si>
    <t>1.检查蓝牙名称
2.编辑蓝牙名称保存
3.设置可见性开关打开
4.熄火-&gt;点火（睡眠/不睡眠）</t>
  </si>
  <si>
    <t>1.蓝牙名称显示正常
2.编辑后的蓝牙名称可以正常保存
4.开机后，蓝牙名称、可见性开关）、蓝牙已配对列表与上次关机前一致</t>
  </si>
  <si>
    <t>BT setting003</t>
  </si>
  <si>
    <t>主要检查从车机端搜索-&gt;配对-&gt;连接
*搜索操作进行3次</t>
  </si>
  <si>
    <t>1.主机进入蓝牙设置界面
2.开启蓝牙开关</t>
  </si>
  <si>
    <t>1.系统开始搜索可发现的蓝牙设备*3
2.点击其中一条设备进行配对
3.手机和车机都选择配对码匹配框“确认一致”</t>
  </si>
  <si>
    <t>1.正常搜索到周围可以被发现的蓝牙设备
3.配对成功，并连接蓝牙设备</t>
  </si>
  <si>
    <t>BT setting005</t>
  </si>
  <si>
    <t>主要检查，RVC激活的时候，从手机端搜索-&gt;配对-&gt;连接过程
*添加RVC交互、检查可见性</t>
  </si>
  <si>
    <t>1.打开可被发现开关（从设备端发起匹配）</t>
  </si>
  <si>
    <t>1.RVC 激活
（0X283  GearPos_D_Trg=Reverse
GearPos_D_Trg_UB=Fresh data
0X38A 
GearLvrPos_D_Actl_UB=Fresh data
GearLvrPos_D_Actl=Reverse）
2.手机端搜索到车机，并点击车机
3.退出RVC
（0X283  GearPos_D_Trg=Reverse
GearPos_D_Trg_UB=Fresh data
0X38A 
GearLvrPos_D_Actl_UB=Fresh data
GearLvrPos_D_Actl=Park）
4.在匹配弹框界面手机和车机都选择配对码匹配框“确认一致”</t>
  </si>
  <si>
    <t>车机和手机配对并连接成功</t>
  </si>
  <si>
    <t>BT setting006</t>
  </si>
  <si>
    <t>删除一个/多个已配对设备</t>
  </si>
  <si>
    <t>1.选择删除已连接设备
2.再选择删除其它设备</t>
  </si>
  <si>
    <t>1.设备断开后被删除成功
2.选定的配对设备记录被删除。</t>
  </si>
  <si>
    <t>BT setting007</t>
  </si>
  <si>
    <t>检查替换连接，包括同时连接两台手机</t>
  </si>
  <si>
    <t>1.蓝牙设备匹配连接成功
2.进入蓝牙设备详情界面</t>
  </si>
  <si>
    <t>1.在一个/多个设备之间替换连接：选择其它设备：“电话及音频”/“仅电话”/“仅音频”
2.车机端蓝牙一个设备连接音频，另一个设备连接电话
3.退出蓝牙设备详情界面</t>
  </si>
  <si>
    <t>1.根据选择的模式，正确连接
2.可以同时连接两部手机
3.回到蓝牙设置界面</t>
  </si>
  <si>
    <t>BT Music001</t>
  </si>
  <si>
    <t>1.首次进入蓝牙音源，自动启动播放
2.切换音源，再回到蓝牙音乐</t>
  </si>
  <si>
    <t>1.蓝牙匹配连接主机
2.当前在Tuner音源</t>
  </si>
  <si>
    <t>1.进入音乐界面
2.点击蓝牙音乐
3.点击USB音乐
4.点击蓝牙音乐
5.点击返回回到主界面</t>
  </si>
  <si>
    <t>2.进入蓝牙音乐界面，自动播放蓝牙音乐
3.播放USB音源，手机看到蓝牙音乐暂停
4.车机切换播放蓝牙音乐
5.回到车机主界面，蓝牙音乐后台继续播放</t>
  </si>
  <si>
    <t>BT Music002</t>
  </si>
  <si>
    <t>播放/暂停/下一曲/上一曲/ID3检查</t>
  </si>
  <si>
    <t>1.当前在蓝牙音乐播放界面</t>
  </si>
  <si>
    <t>1.车机点击“播放”
2.车机点击“暂停”
3.点击“下一曲”
4.点击“上一曲”
5.检查ID3：标题/艺人名称/专辑名称/歌曲号/歌曲总数/类型/播放时间/总时间/专辑封面</t>
  </si>
  <si>
    <t>1.蓝牙音乐开始播放
2.蓝牙音乐暂停播放
3.歌曲切换到下一首歌，恢复播放
4.歌曲切换到上一首歌
5.ID3显示正确、完整</t>
  </si>
  <si>
    <t>BT Music003</t>
  </si>
  <si>
    <t>激活语音打断</t>
  </si>
  <si>
    <t>1.语音激活
2.语音取消</t>
  </si>
  <si>
    <t>1.蓝牙音乐暂停
2.蓝牙音乐恢复播放</t>
  </si>
  <si>
    <t>BT Music004</t>
  </si>
  <si>
    <t>(手机端)蓝牙断开打断</t>
  </si>
  <si>
    <t>1.手机端蓝牙断开连接
2.重连成功</t>
  </si>
  <si>
    <t>1.界面和音源自动切换到上一个音源。
2.重连后维持当前音源不变</t>
  </si>
  <si>
    <t>BT Music005</t>
  </si>
  <si>
    <t>1.检查播放列表功能
2.RVC交互
3.线控切曲</t>
  </si>
  <si>
    <t>1.当前在蓝牙音乐播放界面
2.手机支持车机显示歌曲列表</t>
  </si>
  <si>
    <t>1.进入列表
2.激活RVC
（0X283  GearPos_D_Trg=Reverse
GearPos_D_Trg_UB=Fresh data
0X38A 
GearLvrPos_D_Actl_UB=Fresh data
GearLvrPos_D_Actl=Reverse）
3.线控切曲
4.退出RVC
（0X283  GearPos_D_Trg=Reverse
GearPos_D_Trg_UB=Fresh data
0X38A 
GearLvrPos_D_Actl_UB=Fresh data
GearLvrPos_D_Actl=Park）
5.选择其它歌曲播放</t>
  </si>
  <si>
    <t>1.显示列表内容：文件夹/歌曲、当前播放歌曲不高亮显示
3.后台播放切换的歌曲
4.回到歌曲列表界面，当前播放歌曲高亮
5.回到播放主界面，播放所选歌曲</t>
  </si>
  <si>
    <t>BT Phone001</t>
  </si>
  <si>
    <t>查看下载的联系人、通话记录</t>
  </si>
  <si>
    <t>1.联系人自动下载已打开</t>
  </si>
  <si>
    <t>1.蓝牙匹配连接主机（联系人下载权限已同意）
2.进入电话-&gt;联系人界面
3.查看联系人信息
4.查看通话记录
5.点击返回</t>
  </si>
  <si>
    <t>1.联系人可以正常被自动下载。
3.联系人信息显示正常。
4.类型、数量、信息正确。 
5.返回Home界面正常</t>
  </si>
  <si>
    <t>BUG202210200918_36960</t>
  </si>
  <si>
    <t>BT Phone002</t>
  </si>
  <si>
    <t>语音拨号</t>
  </si>
  <si>
    <t>1.车机已连接设备
2.后台播放Tuner</t>
  </si>
  <si>
    <t xml:space="preserve">1.激活语音：小度小度、你好福特
2.输入语义：打电话 &gt; 打给某某
</t>
  </si>
  <si>
    <t>1.打开语音
2.可以正确拨号</t>
  </si>
  <si>
    <t>BT Phone003</t>
  </si>
  <si>
    <t>通过拨号盘打电话，并试图用VR打断，检查通话后source恢复</t>
  </si>
  <si>
    <t>1.车机已连接设备
2.在电话拨号盘界面
3.后台播放USB音乐</t>
  </si>
  <si>
    <t xml:space="preserve">1.输入电话号码
2.点击拨号
</t>
  </si>
  <si>
    <t xml:space="preserve">拨号/通话正常
</t>
  </si>
  <si>
    <t>BT Phone004</t>
  </si>
  <si>
    <r>
      <rPr>
        <sz val="9"/>
        <color theme="1"/>
        <rFont val="微软雅黑"/>
        <family val="2"/>
        <charset val="134"/>
      </rPr>
      <t xml:space="preserve">QQ音乐，手机端拨号
</t>
    </r>
    <r>
      <rPr>
        <sz val="9"/>
        <color rgb="FFFF0000"/>
        <rFont val="微软雅黑"/>
        <family val="2"/>
        <charset val="134"/>
      </rPr>
      <t>随心听-QQ音乐界面（需要登录QQ账号）</t>
    </r>
  </si>
  <si>
    <t>1.手机蓝牙已连接</t>
  </si>
  <si>
    <t>1.进入QQ音乐播放界面
2.手机端进行拨号
3.拨通
4.挂断电话</t>
  </si>
  <si>
    <t>挂断电话后，QQ音乐恢复播放</t>
  </si>
  <si>
    <t>BT Phone005</t>
  </si>
  <si>
    <t>检查：来电铃声、接听、挂断电话后音源恢复</t>
  </si>
  <si>
    <t>1.当前播放蓝牙音乐
2.进入来电铃声选择界面</t>
  </si>
  <si>
    <t>1.选择来电铃声*5
2.车机有来电
3.主机端点击接听-&gt;通话-&gt;挂断</t>
  </si>
  <si>
    <t>1.蓝牙音乐声音继续输出，同时播放所选择的铃声
2.播放所选择的来电铃声
3.挂断后正常恢复蓝牙音乐</t>
  </si>
  <si>
    <t>BT Phone006</t>
  </si>
  <si>
    <t>来电拒绝流程检查</t>
  </si>
  <si>
    <t>1.车机有来电
2.正在播放蓝牙音乐</t>
  </si>
  <si>
    <t>1.主机端点击拒接</t>
  </si>
  <si>
    <t>1.拒接后，恢复蓝牙音乐播放</t>
  </si>
  <si>
    <t>BT Phone007</t>
  </si>
  <si>
    <t>检查通话状态：麦克风、免提、切换通话</t>
  </si>
  <si>
    <t>1.当前处于通话中(三方通话)</t>
  </si>
  <si>
    <t>1.麦克风选择静音-&gt;取消静音 *3
2.取消免提-&gt;激活免提 *3
3.切换通话*3
4.检查对方接收到的声音</t>
  </si>
  <si>
    <t>1.麦克风静音-&gt;解除静音正常
2.取消免提-&gt;激活免提正常
3.切换通话正常
4.对方能正常听见车机端的声音</t>
  </si>
  <si>
    <t>BT Phone008</t>
  </si>
  <si>
    <t>多路HFP，检查两个设备都有电话状态的时候，功能是否正常</t>
  </si>
  <si>
    <t>1.车机连接两部手机HFP</t>
  </si>
  <si>
    <t>1.主设备去电/通话中
2.第二设备手机来电</t>
  </si>
  <si>
    <t>1.车机显示主设备通话界面
2.从设备来电显示来电弹框，接听后默认为私密模式</t>
  </si>
  <si>
    <t>BT Phone009</t>
  </si>
  <si>
    <t xml:space="preserve">
蓝牙开关关闭
</t>
  </si>
  <si>
    <t xml:space="preserve">1.双方通话中
2.电话之前音源是Tuner音乐
</t>
  </si>
  <si>
    <t>1.关闭蓝牙-&gt;打开蓝牙（手机端/车机端）
2.挂断电话</t>
  </si>
  <si>
    <t>1.蓝牙重连并恢复与手机同步的通话状态
2.挂断电话成功，后台恢复播放Tuner</t>
  </si>
  <si>
    <t>BT Phone010</t>
  </si>
  <si>
    <t>1.双方通话中
2.电话之前音源是蓝牙音乐</t>
  </si>
  <si>
    <t>1.进入RVC
0X283  GearPos_D_Trg=Reverse
GearPos_D_Trg_UB=Fresh data
0X38A 
GearLvrPos_D_Actl_UB=Fresh data
GearLvrPos_D_Actl=Reverse
2.退出RVC
3.挂断电话</t>
  </si>
  <si>
    <t>1.保持通话
2.回到通话界面
3.正常挂断，界面显示正常</t>
  </si>
  <si>
    <t>BT Phone011</t>
  </si>
  <si>
    <t>激活语音</t>
  </si>
  <si>
    <t xml:space="preserve">1.双方通话中
</t>
  </si>
  <si>
    <t>1.激活语音
2.挂断电话</t>
  </si>
  <si>
    <t>1.不响应语音，继续保持通话
2.正常挂断，界面显示正常</t>
  </si>
  <si>
    <t>BT Phone012</t>
  </si>
  <si>
    <t>1.双方通话中
2.电话之前音源是USB音乐</t>
  </si>
  <si>
    <t>1.开机后，蓝牙重连并恢复与手机同步的通话状态</t>
  </si>
  <si>
    <t>New
IG PR</t>
  </si>
  <si>
    <t>BT Phone013</t>
  </si>
  <si>
    <t>检查：
1.微信电话/视频功能
2.微信电话和手机电话一起激活的时候，选择接听手机电话的表现</t>
  </si>
  <si>
    <t>1.手机蓝牙已连接
2.正在播放蓝牙音乐
3.在蓝牙电话主界面</t>
  </si>
  <si>
    <t>1.手机收到一条微信语音/视频通话
2.接听微信电话/视频
3.手机收到来电
4.线控接听来电
5.挂断</t>
  </si>
  <si>
    <t>2.微信语音/视频通话正常2.显示手机来电
3.车机显示来电界面
4.接听来电后，微信电话/视频会自动挂断
5.挂断电话后恢复之前的界面以及蓝牙音乐播放</t>
  </si>
  <si>
    <t>BT Phone014</t>
  </si>
  <si>
    <t>1.当前在蓝牙电话通话界面</t>
  </si>
  <si>
    <t>1.蓝牙重连成功，返回到全屏的通话界面</t>
  </si>
  <si>
    <t>BT Phone015</t>
  </si>
  <si>
    <t>检查未接来电提醒功能</t>
  </si>
  <si>
    <t>1. 收到一条微信未接电话
2. 查看lancher电话卡片</t>
  </si>
  <si>
    <t>lancher电话卡片有未接来电提醒</t>
  </si>
  <si>
    <t>Audio_001</t>
  </si>
  <si>
    <t>检查进入音效设置，并进行多次进入/退出</t>
  </si>
  <si>
    <t>AHU ON
在Home界面</t>
  </si>
  <si>
    <t>1.点击设置--音效设置
2.点击返回按钮
3.重复操作步骤1&amp;2，3次</t>
  </si>
  <si>
    <t>1.进入音效设置界面；
2.返回Home界面
3.重复结果1&amp;2</t>
  </si>
  <si>
    <t>Audio_002</t>
  </si>
  <si>
    <t>检查前、后、左、右4组扬声器声音输出</t>
  </si>
  <si>
    <t>AHU ON
BT已连接
USB已连接</t>
  </si>
  <si>
    <t>1. 当前Source A播放中/BT phone通话，检查前、后、左、右4组扬声器声音输出</t>
  </si>
  <si>
    <t>1. 娱乐Source声音从前、后、左、右4组扬声器输出
/BT phone通话在前面的两个扬声器输出,声音正常</t>
  </si>
  <si>
    <t>Audio_003</t>
  </si>
  <si>
    <t>声音平衡/衰减设置</t>
  </si>
  <si>
    <t>进入声音设置界面--平衡/衰减</t>
  </si>
  <si>
    <t>1.听音模式切换到驾驶位/副驾驶位/后排左座位、后排右座</t>
  </si>
  <si>
    <t>1.可正常进行听音模式调整（调整范围-7~7，默认值是0），声音的增减体现在座位对应的前后左右喇叭上。</t>
  </si>
  <si>
    <t>Audio_004</t>
  </si>
  <si>
    <t>均衡器高/中/低音检查，以及数值调节</t>
  </si>
  <si>
    <t>进入声音设置界面--均衡器</t>
  </si>
  <si>
    <t>1.调节均衡器高/中/低音值</t>
  </si>
  <si>
    <t>1.可正常调节均衡器高/中/低音值，声音输出也随之变化，且无异常</t>
  </si>
  <si>
    <t>Audio_005</t>
  </si>
  <si>
    <t>按键音测试</t>
  </si>
  <si>
    <t>1.进入声音设置界面--屏幕提示音
2.当前source播放/暂停中</t>
  </si>
  <si>
    <t>1.点击屏幕提示音开关--OFF；
2.再次点击屏幕提示音开关--ON；</t>
  </si>
  <si>
    <t>1.可关闭按键音，按键无声音输出；
2.可打开按键音，正常输出按键音（除Info按钮外）。
若source播放中，按键音与当前source混合输出</t>
  </si>
  <si>
    <t>Audio_006</t>
  </si>
  <si>
    <r>
      <rPr>
        <sz val="9"/>
        <rFont val="微软雅黑"/>
        <family val="2"/>
        <charset val="134"/>
      </rPr>
      <t>车速音量调整</t>
    </r>
    <r>
      <rPr>
        <strike/>
        <sz val="9"/>
        <rFont val="微软雅黑"/>
        <family val="2"/>
        <charset val="134"/>
      </rPr>
      <t>，包括：音量限制功能已激活/未激活</t>
    </r>
  </si>
  <si>
    <t>进入声音设置界面--车速音量调整</t>
  </si>
  <si>
    <t>点击选择车速音量调整等级为：关/低/中/高</t>
  </si>
  <si>
    <t>若音量限制功能已激活，则车速音量调整为关闭状态，并置灰不可操作；
若音量限制功能未激活，则
可正常调节为：关、低、中、高四种等级</t>
  </si>
  <si>
    <t>Audio_007</t>
  </si>
  <si>
    <t>音效模式下各参数值设置</t>
  </si>
  <si>
    <t>进入声音设置界面--音效模式</t>
  </si>
  <si>
    <t>1.设置音效模式为：立体声/环绕声
配置：DE05 BYTE3 BITE7为1
DE05 BYTE4 BITE7为1
2.设置方位选择：全车/驾驶侧
配置：DE05 BYTE4 BITE7为0
DE05 BYTE3 BITE7为0
3.设置Quantum Logic® surround为：关/观众/舞台效果
DE05 BYTE3 BITE7为2
DE05 BYTE4 BITE7为1
4.设置Quantum Logic®3D surround为：立体声/观众/舞台效果
DE05 BYTE3 BITE7为2
DE05 BYTE4 BITE7为2</t>
  </si>
  <si>
    <t>可以正常调节音效模式、方位选择、且声音输出正常</t>
  </si>
  <si>
    <t>Audio_008</t>
  </si>
  <si>
    <t>UI界面/线控按键进行通话、媒体、语音、提示Vol调节，并多次操作</t>
  </si>
  <si>
    <t>进入声音设置界面--音量设置</t>
  </si>
  <si>
    <t>1.手动通过短按主机面板音量按键/短按线控MODE按键向上/向下调节通话、媒体、语音、提示音量
2.重复步骤1,3次</t>
  </si>
  <si>
    <t>1.通话、媒体、语音、提示音量能被正常调节
2.结果重复1.</t>
  </si>
  <si>
    <t>Audio_009</t>
  </si>
  <si>
    <t>整个音效设置模块的设置全部恢复成默认设置检查</t>
  </si>
  <si>
    <t>声音设置界面--全部重置</t>
  </si>
  <si>
    <t>点击全部重置按钮</t>
  </si>
  <si>
    <t>音效设置里全部参数恢复成默认设置</t>
  </si>
  <si>
    <t>Audio_010</t>
  </si>
  <si>
    <t>媒体音源与电话交互时，检查优先级</t>
  </si>
  <si>
    <t>1.BT已连接；
2.当前在媒体音源</t>
  </si>
  <si>
    <t>1.BT来电/通话/BT设备端拨号；
2.挂断电话</t>
  </si>
  <si>
    <t>1.暂停播放媒体音，输出电话声音且显示通话界面
2.继续播放之前媒体音源，且返回之前界面</t>
  </si>
  <si>
    <t>Audio_011</t>
  </si>
  <si>
    <t>开机Welcome声音，以及开机灰FM恢复</t>
  </si>
  <si>
    <t>FM播放中</t>
  </si>
  <si>
    <t>AHU 熄火--点火
3B2  Ignition_Status=OFF
3B2  Delay_Accy=OFF
等待一会，USB接口背光熄灭即可
3B2  Ignition_Status=RUN</t>
  </si>
  <si>
    <t>正常恢复FM播放</t>
  </si>
  <si>
    <t>Audio_012</t>
  </si>
  <si>
    <t>外置功放</t>
  </si>
  <si>
    <t>通过DET配置外置功放
P702: A2B</t>
  </si>
  <si>
    <t>检查媒体，通过，语音，提示音能正常输出</t>
  </si>
  <si>
    <t>Audio_013</t>
  </si>
  <si>
    <t>UI界面/线控按键进行source切换，并多次操作</t>
  </si>
  <si>
    <t>当前Source A播放中(source A可以是所有的source：Tuner/BTA/USB/随心听/在线音乐/爱奇艺等)</t>
  </si>
  <si>
    <t>1.通过点击UI界面Soft Key/短按线控MODE按键，切换到有效/无效Source B
2.重复步骤1,3次</t>
  </si>
  <si>
    <t>1.能正常从Source A切换到Source B播放，切换过程中无任何噪声产生
2.结果重复1.</t>
  </si>
  <si>
    <t>Power001</t>
  </si>
  <si>
    <t>工厂模式</t>
  </si>
  <si>
    <r>
      <rPr>
        <sz val="9"/>
        <color theme="1"/>
        <rFont val="微软雅黑"/>
        <family val="2"/>
        <charset val="134"/>
      </rPr>
      <t>1.</t>
    </r>
    <r>
      <rPr>
        <sz val="9"/>
        <color rgb="FFFF0000"/>
        <rFont val="微软雅黑"/>
        <family val="2"/>
        <charset val="134"/>
      </rPr>
      <t xml:space="preserve">0x3B2 </t>
    </r>
    <r>
      <rPr>
        <sz val="9"/>
        <color theme="1"/>
        <rFont val="微软雅黑"/>
        <family val="2"/>
        <charset val="134"/>
      </rPr>
      <t>LifeCycleMode_D_Actl=Factory
Delay_Acc=OFF
Ignition_Status=OFF</t>
    </r>
  </si>
  <si>
    <t>按下power键开机</t>
  </si>
  <si>
    <t>进入工厂模式，系统仅支持1分钟的Extended Play，一分钟后自动关机</t>
  </si>
  <si>
    <t>赵知健</t>
  </si>
  <si>
    <t>Power002</t>
  </si>
  <si>
    <t>Ignition_Status设为ON
Delay_Acc设为ON</t>
  </si>
  <si>
    <t>进入工厂模式，确认媒体可以正常播放</t>
  </si>
  <si>
    <t>Power003</t>
  </si>
  <si>
    <t>运输模式</t>
  </si>
  <si>
    <r>
      <rPr>
        <sz val="9"/>
        <rFont val="微软雅黑"/>
        <family val="2"/>
        <charset val="134"/>
      </rPr>
      <t>1.</t>
    </r>
    <r>
      <rPr>
        <sz val="9"/>
        <color rgb="FFFF0000"/>
        <rFont val="微软雅黑"/>
        <family val="2"/>
        <charset val="134"/>
      </rPr>
      <t xml:space="preserve">0x3B2 </t>
    </r>
    <r>
      <rPr>
        <sz val="9"/>
        <color theme="1"/>
        <rFont val="微软雅黑"/>
        <family val="2"/>
        <charset val="134"/>
      </rPr>
      <t xml:space="preserve">
LifeCycMde_D_Actl=Transport
Delay_Acc=OFF
Ignition_Status=OFF / ACC / Start / ON</t>
    </r>
  </si>
  <si>
    <t>查看车机状态</t>
  </si>
  <si>
    <t>进入运输模式，音频关闭且屏幕关闭</t>
  </si>
  <si>
    <t>IG PR</t>
  </si>
  <si>
    <t>Power004</t>
  </si>
  <si>
    <t>1.0x3B2 LifeCycMde_D_Actl=Transport
Delay_Acc=OFF
Ignition_Status=OFF</t>
  </si>
  <si>
    <t>1.Ignition_Status从OFF变化为ON
2.0x167 Eng_D_Stat设为EngON（启动引擎）</t>
  </si>
  <si>
    <t xml:space="preserve">进入运输模式，界面提示“此模式下部分功能受到限制，您可联系经销商解除此模式” </t>
  </si>
  <si>
    <t>Power005</t>
  </si>
  <si>
    <t>正常运行模式</t>
  </si>
  <si>
    <t>1.0x3B2 LifeCycMde_D_Actl=Normal
Delay_Acc=OFF
Ignition_Status=OFF</t>
  </si>
  <si>
    <t>Ignition_Status设为ON</t>
  </si>
  <si>
    <t>进入Normal模式，确认媒体可以正常播放</t>
  </si>
  <si>
    <t>Power006</t>
  </si>
  <si>
    <t>1.0x3B2 
LifeCycMde_D_Actl=Normal
Delay_Acc=OFF
Ignition_Status=ACC</t>
  </si>
  <si>
    <t>Power007</t>
  </si>
  <si>
    <t>掉电模式</t>
  </si>
  <si>
    <t>FUNCTIONAL状态</t>
  </si>
  <si>
    <t>拔掉B+</t>
  </si>
  <si>
    <t>进入UNPOWERD状态，整机处于关机状态，无电流消耗</t>
  </si>
  <si>
    <t>Power008</t>
  </si>
  <si>
    <t>Sleep状态</t>
  </si>
  <si>
    <r>
      <rPr>
        <sz val="9"/>
        <color theme="1"/>
        <rFont val="微软雅黑"/>
        <family val="2"/>
        <charset val="134"/>
      </rPr>
      <t xml:space="preserve">1.已经处于Extended Play mode，系统开机状态
Delay_Accy设为OFF
Ignition_Status设为OFF
</t>
    </r>
    <r>
      <rPr>
        <sz val="9"/>
        <color rgb="FFFF0000"/>
        <rFont val="微软雅黑"/>
        <family val="2"/>
        <charset val="134"/>
      </rPr>
      <t>按power键进入EP模式</t>
    </r>
  </si>
  <si>
    <t>收到Extended Play Deactivation Event（按下Power键）</t>
  </si>
  <si>
    <t>进入Standby状态，网络总线睡眠后进入Sleep状态，处于最低功耗模式</t>
  </si>
  <si>
    <t>Power009</t>
  </si>
  <si>
    <r>
      <rPr>
        <sz val="9"/>
        <color theme="1"/>
        <rFont val="微软雅黑"/>
        <family val="2"/>
        <charset val="134"/>
      </rPr>
      <t>1.已经处于Extended Play mode，系统开机状态
2.已设置EPLimit为30分钟（</t>
    </r>
    <r>
      <rPr>
        <sz val="9"/>
        <color rgb="FFFF0000"/>
        <rFont val="微软雅黑"/>
        <family val="2"/>
        <charset val="134"/>
      </rPr>
      <t>DE05 配置Extend</t>
    </r>
    <r>
      <rPr>
        <sz val="9"/>
        <color theme="1"/>
        <rFont val="微软雅黑"/>
        <family val="2"/>
        <charset val="134"/>
      </rPr>
      <t xml:space="preserve">）
3.Delay_Accy设为OFF
4.Ignition_Status设为OFF
</t>
    </r>
    <r>
      <rPr>
        <sz val="9"/>
        <color rgb="FFFF0000"/>
        <rFont val="微软雅黑"/>
        <family val="2"/>
        <charset val="134"/>
      </rPr>
      <t>按power键进入EP模式</t>
    </r>
  </si>
  <si>
    <t>EPTimer &gt; EPLimit（EP Mode运行大于30分钟）</t>
  </si>
  <si>
    <t>Power010</t>
  </si>
  <si>
    <t>1.已经处于MMactive，系统开机状态
Delay_Acc=OFF
Ignition_Status=ON</t>
  </si>
  <si>
    <t>1.0x3B2 
Ignition_Status设为OFF
DrStatDrv_B_Actls=Ajar（打开车门以取消delayed acc）</t>
  </si>
  <si>
    <t>显示关机动画，进入Standby状态，网络总线睡眠后进入Sleep状态，处于最低功耗模式</t>
  </si>
  <si>
    <t>Power011</t>
  </si>
  <si>
    <t>Standby状态</t>
  </si>
  <si>
    <t>1.已经处于Extended Play mode，系统开机状态
2.Delay_Accy设为OFF
3.Ignition_Status设为OFF</t>
  </si>
  <si>
    <t>进入Standby状态，网络总线处于唤醒状态，处于低功耗模式</t>
  </si>
  <si>
    <t>Power012</t>
  </si>
  <si>
    <t>1.已经处于MMactive，系统开机状态
2.Delay_Acc设为ON
3.Ignition_Status设为ON</t>
  </si>
  <si>
    <t>1.显示关机动画，
2.进入Standby状态，网络总线处于唤醒状态，处于低功耗模式</t>
  </si>
  <si>
    <t>Power013</t>
  </si>
  <si>
    <t>MMActive（Functional）状态</t>
  </si>
  <si>
    <t>1.已经处于Sleep，系统为关机状态
2.Delay_Acc设为OFF
3.Ignition_Status设为OFF</t>
  </si>
  <si>
    <t>Ignition_Status设为ON
Delay_Accy设为ON</t>
  </si>
  <si>
    <t>进入MMActive（Functional）状态，确认媒体可以正常播放</t>
  </si>
  <si>
    <t>Power014</t>
  </si>
  <si>
    <t>1.已经处于Standby，系统为关机状态
2.Delay_Acc设为OFF
3.Ignition_Status设为OFF</t>
  </si>
  <si>
    <t>Ignition_Status设为ON（点火状态为ON）
Delay_Accy设为ON</t>
  </si>
  <si>
    <t>Power015</t>
  </si>
  <si>
    <t>1.Ignition_Status从ON设为OFF
2.Delay_Accy设为ON</t>
  </si>
  <si>
    <t>Power016</t>
  </si>
  <si>
    <t>开机动画</t>
  </si>
  <si>
    <t>1.已经处于Sleep，系统已处于关机状态
2.Delay_Acc设为OFF
3.Ignition_Status设为OFF
4.1.DrStatDrv_B_Actls=Closed</t>
  </si>
  <si>
    <t>1.0x3B2  DrStatDrv_B_Actls=Ajar
2.0x3BA 
VehWlcmFrwlMde_D_Stat=3
VehWlcmFrwl_D_Stat=1</t>
  </si>
  <si>
    <t>1.显示开机动画</t>
  </si>
  <si>
    <t>Power017</t>
  </si>
  <si>
    <t>关机动画</t>
  </si>
  <si>
    <t>1.已经处于MMactive，系统开机状态
2.Delay_Accy设为ON
3.Ignition_Status设为run</t>
  </si>
  <si>
    <t>1.Ignition_Status设为off，
2.0x3BA
VehWlcmFrwlMde_D_Stat=7
VehWlcmFrwl_D_Stat=3
3.开车门
Delay_acc=off</t>
  </si>
  <si>
    <t>1.显示关机动画
2.屏幕关闭,进入standby，等网络总线睡眠后进入Sleep状态</t>
  </si>
  <si>
    <t>Power020</t>
  </si>
  <si>
    <t>低功耗模式</t>
  </si>
  <si>
    <t>1.已经处于MMactive，系统开机状态
2.Delay_Acc设为ON
3.Ignition_Status设为OFF
4.Eng_D_Stat设为OFF</t>
  </si>
  <si>
    <t>收到 Load Shed Event</t>
  </si>
  <si>
    <t>设置HMIAudioMode = Load Shed，断开音源，关闭主机。弹出减载提示"system off to save battery."60s 后系统会被强制关闭，不显示关机画面</t>
  </si>
  <si>
    <t>Power021</t>
  </si>
  <si>
    <t>1.已经处于MMactive，系统开机状态
2.Delay_Acc设为OFF
3.Ignition_Status设为ON
4.0x167 Eng_D_Stat设为OFF</t>
  </si>
  <si>
    <t>1.收到 Load Shed Event
2.等待60s后关机
3.结束Load Shed Event</t>
  </si>
  <si>
    <t>退出Load Shed Mode，回到Mmactive状态，系统开机</t>
  </si>
  <si>
    <t>Power022</t>
  </si>
  <si>
    <t>Phone Mode</t>
  </si>
  <si>
    <t>1.已经处于MMactive，系统开机状态
2.Delay_Acc设为ON
3.Ignition_Status设为ON
4.连接上蓝牙电话</t>
  </si>
  <si>
    <t>1.Phone is active</t>
  </si>
  <si>
    <t>1.进入Phone 模式，弹出popup提示“系统将把电话状态【设备名称】”</t>
  </si>
  <si>
    <t>Power023</t>
  </si>
  <si>
    <t>1.已经处于MMactive，系统开机状态
2.Delay_Acc设为ON
3.Ignition_Status设为ON
4.连接上蓝牙电话，蓝牙正在通话中</t>
  </si>
  <si>
    <t xml:space="preserve">1) 收到:
Ignition_status = Off
Delay_Accy = OFF
</t>
  </si>
  <si>
    <t>1) AHU change to Phone mode-Extended Phone Mode Timer</t>
  </si>
  <si>
    <t>Power024</t>
  </si>
  <si>
    <t>电源状态切换</t>
  </si>
  <si>
    <t>处于Sleep 模式</t>
  </si>
  <si>
    <t>收到本地唤醒事件</t>
  </si>
  <si>
    <t>进入Standby状态，屏幕处于关闭状态，网络总线处于唤醒状态，处于低功耗模式</t>
  </si>
  <si>
    <t>Power025</t>
  </si>
  <si>
    <t>按下Power按键</t>
  </si>
  <si>
    <t>系统进入开机状态</t>
  </si>
  <si>
    <t>Power026</t>
  </si>
  <si>
    <t>1.LifeCycleMode_D_Actl=Transport Mode
2.KeyOffMde_D_Actl=TRANSPORT | NORMAL | FACTORY 
3.Delay_Accy设为OFF
4.Ignition_Status设为OFF</t>
  </si>
  <si>
    <t>不进入KOL模式，保持运输模式，按Power键可以无法触发Extended Play</t>
  </si>
  <si>
    <t>Power027</t>
  </si>
  <si>
    <t>收到Wake-up Events，激活CAN网络</t>
  </si>
  <si>
    <t>进入Standby状态，CAN网络处于唤醒状态，</t>
  </si>
  <si>
    <t>Power028</t>
  </si>
  <si>
    <t>CAN网络进入休眠</t>
  </si>
  <si>
    <t>进入Sleep状态，CAN网络处于睡眠状态</t>
  </si>
  <si>
    <t>Illumination_003</t>
  </si>
  <si>
    <t>Components without Daytime Dimming</t>
  </si>
  <si>
    <r>
      <rPr>
        <sz val="9"/>
        <color rgb="FF000000"/>
        <rFont val="等线"/>
        <family val="3"/>
        <charset val="134"/>
      </rPr>
      <t xml:space="preserve">AHU running
</t>
    </r>
    <r>
      <rPr>
        <sz val="9"/>
        <color rgb="FFFF0000"/>
        <rFont val="等线"/>
        <family val="3"/>
        <charset val="134"/>
      </rPr>
      <t>0x3B2</t>
    </r>
    <r>
      <rPr>
        <sz val="9"/>
        <color rgb="FF000000"/>
        <rFont val="等线"/>
        <family val="3"/>
        <charset val="134"/>
      </rPr>
      <t xml:space="preserve"> ParkLamp = OFF</t>
    </r>
  </si>
  <si>
    <t>0x3B2 Dimming_Lvl=Day_1 – Day_6</t>
  </si>
  <si>
    <t>AHU display level = Daytime Brightness</t>
  </si>
  <si>
    <t>Illumination_004</t>
  </si>
  <si>
    <t>With daytime dimming</t>
  </si>
  <si>
    <t>AHU IG On
Dimming level = Day_1</t>
  </si>
  <si>
    <t>Don't Care Letval or Day_night_status</t>
  </si>
  <si>
    <t>Daytime Brightness=(Minium Daytime Brightness)</t>
  </si>
  <si>
    <t>Illumination_005</t>
  </si>
  <si>
    <t>AHU IG On
Dimming level = Day_6</t>
  </si>
  <si>
    <t xml:space="preserve">
Don't Care Letval or Day_night_status</t>
  </si>
  <si>
    <t>Daytime Brightness= (Maxium Daytime Brightness)</t>
  </si>
  <si>
    <t>Illumination_006</t>
  </si>
  <si>
    <t>0x3B2 
Dimming_Lvl = OFF 
Backlit_LED_Status = OFF
Don't care Day_night_status</t>
  </si>
  <si>
    <t xml:space="preserve">AHU  Ignition_Status = OFF </t>
  </si>
  <si>
    <t xml:space="preserve">AHU  按键无背光 </t>
  </si>
  <si>
    <t>Illumination_007</t>
  </si>
  <si>
    <t>AHU backlit graphics = Previous status</t>
  </si>
  <si>
    <t>Illumination_008</t>
  </si>
  <si>
    <t>0x3B2 
Dimming_Lvl = Day_3
Backlit_LED_Status = OFF
Don't care Day_night_status</t>
  </si>
  <si>
    <t>AHU backlit graphics = OFF 
Display level = Day_3</t>
  </si>
  <si>
    <t>Display level = Day_3</t>
  </si>
  <si>
    <t>Illumination_009</t>
  </si>
  <si>
    <t>0x3B2 
Dimming_Lvl = Day_2
Backlit_LED_Status = Night_1
Don't care Day_night_status</t>
  </si>
  <si>
    <t>Display level =  Day_2
AHU backlit graphics =Night_4</t>
  </si>
  <si>
    <t>Illumination_010</t>
  </si>
  <si>
    <t>0x3B2 
Dimming_Lvl = Day_6
Backlit_LED_Status = Night_3
Don't care Day_night_status</t>
  </si>
  <si>
    <t xml:space="preserve">
AHU backlit graphics = Night_3
Display level = Day_6
</t>
  </si>
  <si>
    <t>Illumination_011</t>
  </si>
  <si>
    <t>0x3B2 
Dimming_Lvl = Night_11
Backlit_LED_Status = Night_1
Don't care Day_night_status</t>
  </si>
  <si>
    <t>Display level = Night_12
AHU backlit graphics = Night_1</t>
  </si>
  <si>
    <t>Illumination_012</t>
  </si>
  <si>
    <t>0x3B2 
Dimming_Lvl = Night_12
Backlit_LED_Status = Night_8
Don't care Day_night_status</t>
  </si>
  <si>
    <t>Display level = Night_12
AHU backlit graphics = Night_8</t>
  </si>
  <si>
    <t>Illumination_013</t>
  </si>
  <si>
    <t>0x3B2 
Backlit_LED_Status = Night_12
Dimming_Lvl = Night_6
Don't care Day_night_status</t>
  </si>
  <si>
    <t>AHU backlit graphics = Night_7
Display level = Night_6</t>
  </si>
  <si>
    <t>DID_013</t>
  </si>
  <si>
    <t>DID 0xD100</t>
  </si>
  <si>
    <t>AHU on and active diagnostic</t>
  </si>
  <si>
    <t>Active Default session
Read DID 0xD100
session01</t>
  </si>
  <si>
    <t>Ahu return current active diagnostic session = Default session</t>
  </si>
  <si>
    <t>DID_014</t>
  </si>
  <si>
    <t>Active Programming session
Read DID 0xD100
session02</t>
  </si>
  <si>
    <t>Ahu return current active diagnostic session = Programming session</t>
  </si>
  <si>
    <t>DID_015</t>
  </si>
  <si>
    <t>Active extendedDiagnosticSession 
Read DID 0xD100
session03</t>
  </si>
  <si>
    <t xml:space="preserve">Ahu return current active diagnostic session = extendedDiagnosticSession </t>
  </si>
  <si>
    <t>DID_016</t>
  </si>
  <si>
    <t>Active EOLExtendedDiagnosticSession
Read DID 0xD100
session60</t>
  </si>
  <si>
    <t>Ahu return current active diagnostic session = EOLExtendedDiagnosticSession</t>
  </si>
  <si>
    <t>DID_275</t>
  </si>
  <si>
    <t>DID 0xF188</t>
  </si>
  <si>
    <t>Active Default session
Read DID 0xF188
session01</t>
  </si>
  <si>
    <t>Ahu shall return ECU Software Version</t>
  </si>
  <si>
    <t>Review update</t>
  </si>
  <si>
    <t>Wi-Fi001</t>
  </si>
  <si>
    <t>设置Wi-Fi开关</t>
  </si>
  <si>
    <t>1.进入系统设置界面</t>
  </si>
  <si>
    <t>1.如果Wi-Fi为“关”，选择Wi-Fi连接为“开”
2.选择Wi-Fi连接为“关” 
3.重复步骤1&amp;2</t>
  </si>
  <si>
    <t>1.Wi-Fi连接应能正常被打开                     2.Wi-Fi连接应能正常被关闭 
3.Wi-Fi开关每一次都可以正常开启或关闭</t>
  </si>
  <si>
    <t>Wi-Fi002</t>
  </si>
  <si>
    <t>Wi-Fi列表</t>
  </si>
  <si>
    <t>Wi-Fi为“关”</t>
  </si>
  <si>
    <t>1.点击Wi-Fi选项
2.打开Wi-Fi开关,点击Wi-Fi选项</t>
  </si>
  <si>
    <t>1.进入Wi-Fi设置界面，无列表
2.应能自动搜索到当前存在的无线网络并正常显示包括连接状态、WiFi名称、加密信息、信号强度</t>
  </si>
  <si>
    <t>Wi-Fi005</t>
  </si>
  <si>
    <t>连接Wi-Fi</t>
  </si>
  <si>
    <t>当前Wi-Fi为“开”且周围存在无线网络</t>
  </si>
  <si>
    <t>1.选从Wi-Fi列表中择其中一个无线网络，并进行连接
2.断开网络A</t>
  </si>
  <si>
    <t>1.应能正常进入该无线网络
2.网络可以正常断开</t>
  </si>
  <si>
    <t>Wi-Fi007</t>
  </si>
  <si>
    <t>替换Wi-Fi</t>
  </si>
  <si>
    <t>当前Wi-Fi已连接网络A</t>
  </si>
  <si>
    <t>替换连接网络B</t>
  </si>
  <si>
    <t>可以正常进入网络B</t>
  </si>
  <si>
    <t>Wi-Fi008</t>
  </si>
  <si>
    <t>Wifi重连</t>
  </si>
  <si>
    <t>1.关闭网络A
2.打开网络A</t>
  </si>
  <si>
    <t>2.可以重连网络A</t>
  </si>
  <si>
    <t>Wi-Fi009</t>
  </si>
  <si>
    <t>车机睡眠唤醒</t>
  </si>
  <si>
    <t>可以重连网络A</t>
  </si>
  <si>
    <t>DLNA_001</t>
  </si>
  <si>
    <t>设备连接</t>
  </si>
  <si>
    <t>1.投屏功能打开
2.源设备和主机处于同一个局域网</t>
  </si>
  <si>
    <t>1.源设备端能查找到主机
2.源设备请求连接主机</t>
  </si>
  <si>
    <t>能正常连接</t>
  </si>
  <si>
    <t>DLNA_002</t>
  </si>
  <si>
    <t>图片投屏</t>
  </si>
  <si>
    <t>1.主机作为DLNA 协议中的播放器模块
2.主屏已作为显示设备</t>
  </si>
  <si>
    <t>1.服务设备选择娱乐主机作为图片源的播放设备
2.仅支持本地图片的投射</t>
  </si>
  <si>
    <t>主机需要响应该请求进行图片资源的播放</t>
  </si>
  <si>
    <t>DLNA_003</t>
  </si>
  <si>
    <t>图片控制</t>
  </si>
  <si>
    <t>1.主机作为DLNA 协议中的图片浏览显示模块
2.主屏已作为显示设备</t>
  </si>
  <si>
    <t>1.源设备切换图片</t>
  </si>
  <si>
    <t>1.主机响应图片的切换，表现与源设备一致</t>
  </si>
  <si>
    <t>DLNA_004</t>
  </si>
  <si>
    <t>1.在主机端两指放大/缩小图片</t>
  </si>
  <si>
    <t>1.主机端投屏显示的图片能够被放大或者缩小</t>
  </si>
  <si>
    <t>DLNA_005</t>
  </si>
  <si>
    <t>退出图片投屏</t>
  </si>
  <si>
    <t>1.点击界面“X”icon</t>
  </si>
  <si>
    <t>1.退出图片的投屏显示</t>
  </si>
  <si>
    <t>DLNA_006</t>
  </si>
  <si>
    <t>音频投屏</t>
  </si>
  <si>
    <t>主屏已作为显示设备</t>
  </si>
  <si>
    <t>服务设备选择娱乐主机作为音频源的播放设备</t>
  </si>
  <si>
    <t>主机需要响应该请求进行音频资源的播放</t>
  </si>
  <si>
    <t>DLNA_007</t>
  </si>
  <si>
    <t>音频控制</t>
  </si>
  <si>
    <t>1.主机作为DLNA 协议中的音频播放器模块
2.主屏已作为显示设备</t>
  </si>
  <si>
    <t>1.点击暂停/播放按键</t>
  </si>
  <si>
    <t>1.音频能暂停或播放，与源设备的状态表现一致</t>
  </si>
  <si>
    <t>DLNA_008</t>
  </si>
  <si>
    <t>1.拖动视频进度条</t>
  </si>
  <si>
    <t>1.音频播放进度能被调整，与源设备的状态表现一致</t>
  </si>
  <si>
    <t>音乐投屏界面，进度条拖动不灵敏</t>
  </si>
  <si>
    <t>DLNA_009</t>
  </si>
  <si>
    <t>退出视音频屏</t>
  </si>
  <si>
    <t>1.退出音频投屏</t>
  </si>
  <si>
    <t>DLNA_010</t>
  </si>
  <si>
    <t>视频投屏</t>
  </si>
  <si>
    <t>手机端打开本地视频（默认图库里的视频）进行投屏</t>
  </si>
  <si>
    <t>主机需要响应该请求进行视频资源的播放</t>
  </si>
  <si>
    <t>DLNA_011</t>
  </si>
  <si>
    <t>手机端打开在线视频（包括主流的视频APP，爱奇艺，腾讯视频，优酷视频，哔哩哔哩）进行投屏</t>
  </si>
  <si>
    <t>DLNA_012</t>
  </si>
  <si>
    <t>视频控制</t>
  </si>
  <si>
    <t>1.主机作为DLNA 协议中的视频播放器模块
2.主屏已作为显示设备</t>
  </si>
  <si>
    <t>1.点击暂停/播放按钮</t>
  </si>
  <si>
    <t>1.视频能暂停或播放，与源设备的状态表现一致</t>
  </si>
  <si>
    <t>DLNA_013</t>
  </si>
  <si>
    <t>1.不操作3s后或点击全屏按钮</t>
  </si>
  <si>
    <t>1.车机视频投屏进入到全屏模式</t>
  </si>
  <si>
    <t>DLNA_014</t>
  </si>
  <si>
    <t>1.主机作为DLNA 协议中的视频播放器模块
2.主屏已作为显示设备
3.DLNA视频为全屏模式下</t>
  </si>
  <si>
    <t>1.手指在屏幕左侧上下滑动
2.手指在屏幕右侧上下滑动
3.手指在屏幕下方左右滑动</t>
  </si>
  <si>
    <t>1.可以调节亮度
2.可以调节声音大小
3.能调节视频进度</t>
  </si>
  <si>
    <t>DLNA_015</t>
  </si>
  <si>
    <t>安全行车</t>
  </si>
  <si>
    <t>1.调节车速至5km/h及以上</t>
  </si>
  <si>
    <t>1.视屏暂停播放并弹窗安全提示
2.10s无动作，自动关闭弹窗退出播放，返回上一层</t>
  </si>
  <si>
    <t>Calm Screen_001</t>
  </si>
  <si>
    <t>进入精简屏幕</t>
  </si>
  <si>
    <t>1.进入系统设置-显示</t>
  </si>
  <si>
    <t>1.点击精简屏幕</t>
  </si>
  <si>
    <t>1.进入精简屏幕</t>
  </si>
  <si>
    <t>Calm Screen_002</t>
  </si>
  <si>
    <t>1.语音功能正常</t>
  </si>
  <si>
    <t>1.语音指令打开精简屏幕”</t>
  </si>
  <si>
    <t>Calm Screen_004</t>
  </si>
  <si>
    <t>退出精简屏幕</t>
  </si>
  <si>
    <t>1.车机处于精简屏幕</t>
  </si>
  <si>
    <t>1.点击屏幕空白处</t>
  </si>
  <si>
    <t>1.退出精简屏幕</t>
  </si>
  <si>
    <t>Calm Screen_005</t>
  </si>
  <si>
    <t>退出精简模式</t>
  </si>
  <si>
    <t>1.通过你好小度等语音指令唤醒语音助手</t>
  </si>
  <si>
    <t>1.退出精简屏幕，界面跳转到主页</t>
  </si>
  <si>
    <t>Calm Screen_008</t>
  </si>
  <si>
    <t>1.语音指令退出精简屏幕</t>
  </si>
  <si>
    <t>1.退出精简屏幕，进入语音界面</t>
  </si>
  <si>
    <t>Calm Screen_009</t>
  </si>
  <si>
    <t>1.触发泊车辅助</t>
  </si>
  <si>
    <t>1.退出精简屏幕，进入泊车辅助</t>
  </si>
  <si>
    <t>Calm Screen_010</t>
  </si>
  <si>
    <t>1.触发倒车RVC</t>
  </si>
  <si>
    <t>1.退出精简屏幕进入倒车界面</t>
  </si>
  <si>
    <t>Calm Screen_011</t>
  </si>
  <si>
    <t>1.触发360全景影像</t>
  </si>
  <si>
    <t>1.退出精简屏幕进入360全景影像</t>
  </si>
  <si>
    <t>Calm Screen_012</t>
  </si>
  <si>
    <t>1.触发倒车雷达</t>
  </si>
  <si>
    <t>1.退出精简屏幕，显示倒车雷达乌龟图</t>
  </si>
  <si>
    <t>Calm Screen_013</t>
  </si>
  <si>
    <t>1.雷达触发</t>
  </si>
  <si>
    <t>1.退出精简屏幕，显示雷达弹窗</t>
  </si>
  <si>
    <t>Calm Screen_014</t>
  </si>
  <si>
    <t>内容展示</t>
  </si>
  <si>
    <t>1.查看精简屏幕时间展示是否与系统时间一致</t>
  </si>
  <si>
    <t>1.精简屏幕显示时间并同步系统时间</t>
  </si>
  <si>
    <t>Calm Screen_017</t>
  </si>
  <si>
    <t>1.查看精简屏幕更换背景按钮
（留意有无按键音）</t>
  </si>
  <si>
    <t>1.显示背景更换按钮</t>
  </si>
  <si>
    <t>Calm Screen_019</t>
  </si>
  <si>
    <t>1.右滑跟换壁纸</t>
  </si>
  <si>
    <t>1.进入calm sceen背景选择页面，页面中预设10张背景</t>
  </si>
  <si>
    <t>Calm Screen_020</t>
  </si>
  <si>
    <t>1.右滑跟换壁纸
2.选定壁纸后点击确定</t>
  </si>
  <si>
    <t>1.更换背景成功</t>
  </si>
  <si>
    <t>Calm Screen_025</t>
  </si>
  <si>
    <t>通知显示</t>
  </si>
  <si>
    <t>1.车机处于精简屏幕
2.蓝牙已连接</t>
  </si>
  <si>
    <t>1.蓝牙来电</t>
  </si>
  <si>
    <t>1.退出精简屏幕，进入电话界面</t>
  </si>
  <si>
    <t>Calm Screen_026</t>
  </si>
  <si>
    <t>1.车机处于精简屏幕
2.蓝牙已打开</t>
  </si>
  <si>
    <t>1.点击通知
2.手机端发起蓝牙配对请求</t>
  </si>
  <si>
    <t>1.退出精简屏幕，显示蓝牙配对信息</t>
  </si>
  <si>
    <t>Calm Screen_027</t>
  </si>
  <si>
    <t>语音指令集</t>
  </si>
  <si>
    <t>1.语音指令打开精简屏幕</t>
  </si>
  <si>
    <t>Calm Screen_028</t>
  </si>
  <si>
    <t>车机重启</t>
  </si>
  <si>
    <t>1.重启车机</t>
  </si>
  <si>
    <t>1.进入正常模式</t>
  </si>
  <si>
    <t>DisplayOff_001</t>
  </si>
  <si>
    <t>进入关屏</t>
  </si>
  <si>
    <t>1.系统设置-显示</t>
  </si>
  <si>
    <t>1.点击关屏</t>
  </si>
  <si>
    <t>1.车机关屏</t>
  </si>
  <si>
    <t>DisplayOff_003</t>
  </si>
  <si>
    <t>退出关屏</t>
  </si>
  <si>
    <t>1.车机已关屏</t>
  </si>
  <si>
    <t>1.点击车机任意屏幕</t>
  </si>
  <si>
    <t>1.退出关屏</t>
  </si>
  <si>
    <t>DisplayOff_004</t>
  </si>
  <si>
    <t>车辆控制类退出关屏</t>
  </si>
  <si>
    <t>1.进入倒车</t>
  </si>
  <si>
    <t>DisplayOff_005</t>
  </si>
  <si>
    <t>1.退出关屏，进入泊车辅助</t>
  </si>
  <si>
    <t>DisplayOff_006</t>
  </si>
  <si>
    <t>1.退出关屏进入倒车界面</t>
  </si>
  <si>
    <t>DisplayOff_007</t>
  </si>
  <si>
    <t>1.退出关屏进入360全景影像</t>
  </si>
  <si>
    <t>DisplayOff_008</t>
  </si>
  <si>
    <t>1.退出关屏，显示倒车雷达乌龟图</t>
  </si>
  <si>
    <t>DisplayOff_009</t>
  </si>
  <si>
    <t>1.退出关屏，显示雷达弹窗</t>
  </si>
  <si>
    <t>DisplayOff_011</t>
  </si>
  <si>
    <t>通知类退出关屏</t>
  </si>
  <si>
    <t>1.蓝牙配对请求</t>
  </si>
  <si>
    <t>1.退出关屏并显示蓝牙配对信息</t>
  </si>
  <si>
    <t>DisplayOff_010</t>
  </si>
  <si>
    <t>1.蓝牙电话</t>
  </si>
  <si>
    <t>1.退出关屏并进入蓝牙电话</t>
  </si>
  <si>
    <t>V2I_002</t>
  </si>
  <si>
    <t>Ford V2I APP 提供地图显示所需数据</t>
  </si>
  <si>
    <t>车辆开启
在车辆控制界面</t>
  </si>
  <si>
    <t>关闭接收V2I通知</t>
  </si>
  <si>
    <t>隐藏选项</t>
  </si>
  <si>
    <t>V2I_003</t>
  </si>
  <si>
    <t>红绿灯信号</t>
  </si>
  <si>
    <t>选择灵敏度高
关闭弹框</t>
  </si>
  <si>
    <t>查看SOC logcat，查找v2i_on关键字：
tli_sensitivity=SEN_HIGH</t>
  </si>
  <si>
    <t>V2I_004</t>
  </si>
  <si>
    <t>绿波引导</t>
  </si>
  <si>
    <t>选择开启
关闭弹框</t>
  </si>
  <si>
    <t>查看SOC logcat，查找v2i_on关键字：
glosa_on_off=ON</t>
  </si>
  <si>
    <t>V2I_005</t>
  </si>
  <si>
    <t>绿波起步提醒弹框</t>
  </si>
  <si>
    <t>选择灵敏度8秒
关闭弹框</t>
  </si>
  <si>
    <t>查看SOC logcat，查找v2i_on关键字：
gln_sensitivity=SEN_8_SEC</t>
  </si>
  <si>
    <t>V2I_006</t>
  </si>
  <si>
    <t>闯红灯预警弹框</t>
  </si>
  <si>
    <t>查看SOC logcat，查找v2i_on关键字：
rlvw_sensitivity=SEN_HIGH</t>
  </si>
  <si>
    <t>V2I_007</t>
  </si>
  <si>
    <t>信息道路广播弹框</t>
  </si>
  <si>
    <t>查看SOC logcat，查找v2i_on关键字：
glosa_on_off=on</t>
  </si>
  <si>
    <t>V2I_008</t>
  </si>
  <si>
    <t>声音设置弹框</t>
  </si>
  <si>
    <t>选择详细
关闭弹框</t>
  </si>
  <si>
    <t>查看SOC logcat，查找v2i_on关键字：
voice_setting=DETAILED</t>
  </si>
  <si>
    <t>V2I_009</t>
  </si>
  <si>
    <t>查看SOC logcat，查找v2i_on关键字：
global_overlay_on_off=ON</t>
  </si>
  <si>
    <t>IC 004</t>
  </si>
  <si>
    <t>导航</t>
  </si>
  <si>
    <t>导航启动，系统进入导航模式</t>
  </si>
  <si>
    <t>检查导航界面信息</t>
  </si>
  <si>
    <t>在导航主界面可以看到以下信息：
-导航指令图标
-当前位置到下一个机动点的距离，进度条的状态（0~100%）
-当前道路信息
-下一道路名称
-到目的地要使用的时间
-到目的地的距离</t>
  </si>
  <si>
    <t>在导航主界面可以看到以下信息：
-导航指令图标
-当前位置到下一个机动点的距离，进度条的状态（0~101%）
-当前道路信息
-下一道路名称
-到目的地要使用的时间
-到目的地的距离</t>
  </si>
  <si>
    <t>IC 005</t>
  </si>
  <si>
    <t>检查速度图标</t>
  </si>
  <si>
    <t>正常显示当前车速</t>
  </si>
  <si>
    <t>IC 007</t>
  </si>
  <si>
    <t>多媒体</t>
  </si>
  <si>
    <t>车机音源当前为收音机</t>
  </si>
  <si>
    <t>重启车机</t>
  </si>
  <si>
    <t>将仪表显示模块显示收音机信息</t>
  </si>
  <si>
    <t>IC 009</t>
  </si>
  <si>
    <t>仪表模块显示USB媒体信息</t>
  </si>
  <si>
    <t>检查USB媒体信息显示</t>
  </si>
  <si>
    <t>显示歌曲名称和歌手名称</t>
  </si>
  <si>
    <t>IC 011</t>
  </si>
  <si>
    <t>仪表模块显示BTA媒体信息</t>
  </si>
  <si>
    <t>检查BTA媒体信息显示</t>
  </si>
  <si>
    <t>IC 013</t>
  </si>
  <si>
    <t>仪表模块显示QQ音乐媒体信息</t>
  </si>
  <si>
    <t>检查QQ音乐媒体信息显示</t>
  </si>
  <si>
    <t>IC 015</t>
  </si>
  <si>
    <t>仪表模块显示在线收音机信息</t>
  </si>
  <si>
    <t>检查在线收音机信息显示</t>
  </si>
  <si>
    <t>显示电台名称</t>
  </si>
  <si>
    <t>IC 017</t>
  </si>
  <si>
    <t>仪表模块显示收音机FM媒体信息</t>
  </si>
  <si>
    <t>检查收音机FM媒体信息显示</t>
  </si>
  <si>
    <t>显示收音机FM频率</t>
  </si>
  <si>
    <t>IC 020</t>
  </si>
  <si>
    <t>电话</t>
  </si>
  <si>
    <t>中控屏，仪表盘和HUD连接正常工作</t>
  </si>
  <si>
    <t>检查3个屏幕信息</t>
  </si>
  <si>
    <t>3个屏幕同步展示交互信息，展示最近通话，拨打电话，来电提示和蓝牙电话状态</t>
  </si>
  <si>
    <t>IC 021</t>
  </si>
  <si>
    <t>检查方向盘功能</t>
  </si>
  <si>
    <t>功能包含：音量大小，私密模式切换</t>
  </si>
  <si>
    <t>IC 023</t>
  </si>
  <si>
    <t>来电</t>
  </si>
  <si>
    <t>检查仪表盘上显示的来电信息</t>
  </si>
  <si>
    <t>数据字段包括：用户名（如没有用户名，则显示来电号码</t>
  </si>
  <si>
    <t>IC 024</t>
  </si>
  <si>
    <t>拨号中</t>
  </si>
  <si>
    <t>去电被接听</t>
  </si>
  <si>
    <t>仪表通话状态从"拨号中"切换到通话中状态，并显示通话计时</t>
  </si>
  <si>
    <t>Persistant button_001</t>
  </si>
  <si>
    <t>顶部栏</t>
  </si>
  <si>
    <t>车机正常开机</t>
  </si>
  <si>
    <t>检查顶部栏图标顺序</t>
  </si>
  <si>
    <r>
      <rPr>
        <sz val="9"/>
        <rFont val="微软雅黑"/>
        <family val="2"/>
        <charset val="134"/>
      </rPr>
      <t xml:space="preserve">从右往左分别是：
1.SIM Signal Strength icon
2.Wi-Fi status icon
3.911/EA off icon or BT status icon or no icon
4.Sharing status icon
</t>
    </r>
    <r>
      <rPr>
        <strike/>
        <sz val="9"/>
        <rFont val="微软雅黑"/>
        <family val="2"/>
        <charset val="134"/>
      </rPr>
      <t>5. Battery Charging icon</t>
    </r>
    <r>
      <rPr>
        <sz val="9"/>
        <rFont val="微软雅黑"/>
        <family val="2"/>
        <charset val="134"/>
      </rPr>
      <t xml:space="preserve">
7.OTA icon
7.Auto Air Refresh icon
8 New Message icon
9.Time
</t>
    </r>
  </si>
  <si>
    <r>
      <rPr>
        <sz val="9"/>
        <rFont val="微软雅黑"/>
        <family val="2"/>
        <charset val="134"/>
      </rPr>
      <t xml:space="preserve">从右往左分别是：
1.SIM Signal Strength icon
2.Wi-Fi status icon
3.911/EA off icon or BT status icon or no icon
4.Sharing status icon
</t>
    </r>
    <r>
      <rPr>
        <strike/>
        <sz val="9"/>
        <rFont val="微软雅黑"/>
        <family val="2"/>
        <charset val="134"/>
      </rPr>
      <t>5. Battery Charging icon</t>
    </r>
    <r>
      <rPr>
        <sz val="9"/>
        <rFont val="微软雅黑"/>
        <family val="2"/>
        <charset val="134"/>
      </rPr>
      <t xml:space="preserve">
7.OTA icon
7.Auto Air Refresh icon
8 New Message icon
10.Time
</t>
    </r>
  </si>
  <si>
    <t>Persistant button_002</t>
  </si>
  <si>
    <t>点击顶部栏1-8区域</t>
  </si>
  <si>
    <t>界面跳转到System Setting界面</t>
  </si>
  <si>
    <t>Persistant button_009</t>
  </si>
  <si>
    <t>导航栏</t>
  </si>
  <si>
    <t>主界面显示中</t>
  </si>
  <si>
    <t>点击导航栏主界面按钮</t>
  </si>
  <si>
    <t>进入主界面</t>
  </si>
  <si>
    <t>Persistant button_010</t>
  </si>
  <si>
    <t>点击导航栏车辆控制按钮</t>
  </si>
  <si>
    <t>进入车辆设置界面</t>
  </si>
  <si>
    <t>Persistant button_011</t>
  </si>
  <si>
    <t>点击导航栏个人中心按钮</t>
  </si>
  <si>
    <t>进入个人中心</t>
  </si>
  <si>
    <t>Persistant button_012</t>
  </si>
  <si>
    <t>点击空调快捷按钮</t>
  </si>
  <si>
    <t>进入空调设置界面</t>
  </si>
  <si>
    <t>Persistant button_013</t>
  </si>
  <si>
    <t>点击AAR 按钮</t>
  </si>
  <si>
    <t>进入AAR主页</t>
  </si>
  <si>
    <t>Persistant button_014</t>
  </si>
  <si>
    <t>点击导航栏语音按钮</t>
  </si>
  <si>
    <t>Persistant button_033</t>
  </si>
  <si>
    <t>最新使用应用</t>
  </si>
  <si>
    <t>1.车机正常开机</t>
  </si>
  <si>
    <t>1.长按Home按键
2.点击半透明处</t>
  </si>
  <si>
    <t>1.激活Recent Apps界面展示
2.可以退出Recent Apps界面展示</t>
  </si>
  <si>
    <t>Persistant button_034</t>
  </si>
  <si>
    <t>1.三指上滑动
2.点击半透明处</t>
  </si>
  <si>
    <t>Persistant button_039</t>
  </si>
  <si>
    <t>下拉屏</t>
  </si>
  <si>
    <t>1.从顶部栏下拉
2.向上滑动</t>
  </si>
  <si>
    <t>1.可以唤出下拉屏
2.收起下拉屏</t>
  </si>
  <si>
    <t>Theme change 1</t>
  </si>
  <si>
    <t>主题切换</t>
  </si>
  <si>
    <t>恢复出厂设置后</t>
  </si>
  <si>
    <t>查看主题</t>
  </si>
  <si>
    <t>显示默认主题，使用主题按钮置灰</t>
  </si>
  <si>
    <t>Theme change 2</t>
  </si>
  <si>
    <t>系统设置》更换主题</t>
  </si>
  <si>
    <t>设置为破晓微云主题，查看主题</t>
  </si>
  <si>
    <t>显示破晓微云主题，使用主题按钮置灰</t>
  </si>
  <si>
    <t>Theme change 3</t>
  </si>
  <si>
    <t>设置为静墨奇旅主题，查看主题</t>
  </si>
  <si>
    <t>显示紫色星空，使用主题按钮置灰</t>
  </si>
  <si>
    <t>Theme change 4</t>
  </si>
  <si>
    <t>设置为默认主题，查看主题</t>
  </si>
  <si>
    <t>SK001</t>
  </si>
  <si>
    <t>shortcut key的规则</t>
  </si>
  <si>
    <r>
      <rPr>
        <sz val="9"/>
        <rFont val="微软雅黑"/>
        <family val="2"/>
        <charset val="134"/>
      </rPr>
      <t xml:space="preserve">shortcut key界面没有打开
</t>
    </r>
    <r>
      <rPr>
        <sz val="9"/>
        <color rgb="FFFF0000"/>
        <rFont val="微软雅黑"/>
        <family val="2"/>
        <charset val="134"/>
      </rPr>
      <t>硬按键：DAT按键（带小车的图标）</t>
    </r>
  </si>
  <si>
    <t>1.用户按下shortcut key硬按键后
2.用户按下shortcut key硬按键后</t>
  </si>
  <si>
    <t>1.车辆展示shortcut key的列表界面（驾驶辅助快捷设置界面）
2.shortcut key的列表界面关闭</t>
  </si>
  <si>
    <t>SK026</t>
  </si>
  <si>
    <t>Drive Assist shortcut key</t>
  </si>
  <si>
    <t>shortcut key界面已经打开</t>
  </si>
  <si>
    <t>1.点击屏幕上的Drive Assist快捷键
2.继续点击</t>
  </si>
  <si>
    <t>1.则打开Drive Assist Key界面（驾驶辅助快捷设置界面）
2..则关闭Drive Assist Key界面</t>
  </si>
  <si>
    <t>EngineeringMode_001</t>
  </si>
  <si>
    <t>USB升级入口</t>
  </si>
  <si>
    <t>除R07以后的USER版本外</t>
  </si>
  <si>
    <t>1.IGN ON</t>
  </si>
  <si>
    <t>1，进入系统设置
2，找到常规设置中的关于
3，通过点击版本号进入工程模式
4，有USB升级入口</t>
  </si>
  <si>
    <t>EngineeringMode_002</t>
  </si>
  <si>
    <t>USB升级是否能成功升级</t>
  </si>
  <si>
    <t>1，进入系统设置
2，找到常规设置中的关于
3，通过点击版本号进入工程模式
4，进入USB Update
5，能够成功进行升级</t>
  </si>
  <si>
    <t>EngineeringMode_003</t>
  </si>
  <si>
    <t>R07以后的USER版本</t>
  </si>
  <si>
    <t>1，进入系统设置
2，找到常规设置中的关于
3，通过点击版本号进入工程模式
4，没有USB升级入口</t>
  </si>
  <si>
    <t>No.50_Vehicle Locator/Status</t>
  </si>
  <si>
    <t>Vehicle locator_001</t>
  </si>
  <si>
    <t>0x45E</t>
  </si>
  <si>
    <t>Vehicle ignition is ON</t>
  </si>
  <si>
    <t>Using Baidu map，and Baidu service is available</t>
  </si>
  <si>
    <t>SYNC+ should be able to generate LocationServices CAN signals  consumed by vehicle locator ,and send signals continually.
0x45E：LocationServices_Data1</t>
  </si>
  <si>
    <t>No.102_Road assistance</t>
  </si>
  <si>
    <t>Vehicle locator_002</t>
  </si>
  <si>
    <t>打开百度地图，查看定位</t>
  </si>
  <si>
    <t>地图定位正确。</t>
  </si>
  <si>
    <t>No.103_Emergency Assistance</t>
  </si>
  <si>
    <t>其他</t>
  </si>
  <si>
    <t>No.56&amp;163_ Provisioning</t>
  </si>
  <si>
    <t>Provision_001</t>
  </si>
  <si>
    <t>错误配置</t>
  </si>
  <si>
    <t>修改车辆配置为错误
Check SYNC  D021
Check SYNC  D076</t>
  </si>
  <si>
    <t>NO.103_Emergnecy Assistance</t>
  </si>
  <si>
    <t>Provision_002</t>
  </si>
  <si>
    <t>D021</t>
  </si>
  <si>
    <t>Value: 0x3B</t>
  </si>
  <si>
    <t>No.13&amp;51_Ford TCU Related Features</t>
  </si>
  <si>
    <t>Provision_003</t>
  </si>
  <si>
    <t>D076</t>
  </si>
  <si>
    <t>No.13&amp;51_Wifi Hotspot</t>
  </si>
  <si>
    <t>No.57_Master Reset</t>
  </si>
  <si>
    <t>Master Reset_001</t>
  </si>
  <si>
    <t>复位-系统复位</t>
  </si>
  <si>
    <t>“复位”界面显示中
PAAK已配置</t>
  </si>
  <si>
    <t>选择“系统复位”</t>
  </si>
  <si>
    <t>显示“系统复位”弹框</t>
  </si>
  <si>
    <t>No.16_MMOTA</t>
  </si>
  <si>
    <t>Master Reset_002</t>
  </si>
  <si>
    <t>复位</t>
  </si>
  <si>
    <t>“复位”界面显示中</t>
  </si>
  <si>
    <t>检查界面信息</t>
  </si>
  <si>
    <t>1、文本【品牌】互联复位
系统复位
2、图标显示正确
3、点击文本、图标有效</t>
  </si>
  <si>
    <t>No.161_Vehicle Health_Alert</t>
  </si>
  <si>
    <t>Master Reset_003</t>
  </si>
  <si>
    <t>paak已配置</t>
  </si>
  <si>
    <t>“系统复位”弹框显示中</t>
  </si>
  <si>
    <t>选择“取消”</t>
  </si>
  <si>
    <t>回到当前界面</t>
  </si>
  <si>
    <t>No.164_Authorization</t>
  </si>
  <si>
    <t>Master Reset_006</t>
  </si>
  <si>
    <t>智能手机钥匙复位</t>
  </si>
  <si>
    <t>“智能手机钥匙复位”弹框显示中
软件没有在更新中</t>
  </si>
  <si>
    <t>选择“继续”</t>
  </si>
  <si>
    <t>显示“正在恢复出厂设置...”弹框</t>
  </si>
  <si>
    <t>No.189_Prognostics</t>
  </si>
  <si>
    <t>Master Reset_007</t>
  </si>
  <si>
    <t>正在复位中</t>
  </si>
  <si>
    <t>“正在恢复出厂设置...”弹框显示中</t>
  </si>
  <si>
    <t>复位进行中</t>
  </si>
  <si>
    <t>重启，进入主界面</t>
  </si>
  <si>
    <t>Master Reset_008</t>
  </si>
  <si>
    <t>复位重启时间</t>
  </si>
  <si>
    <t>复位后，车机关机</t>
  </si>
  <si>
    <t>记录车机重启时间。</t>
  </si>
  <si>
    <t>车机在90S内重启完成。</t>
  </si>
  <si>
    <t>Master Reset_009</t>
  </si>
  <si>
    <t>复位完成后重启</t>
  </si>
  <si>
    <t>系统复位操作复位成功</t>
  </si>
  <si>
    <t>检查复位效果</t>
  </si>
  <si>
    <t>实现以下功能：
1、将系统（包括配对的蓝牙设备、联系人列表和保存的导航点（如果配置））重置为出厂默认设置。
2、对系统所做的所有更改都重置为默认设置。
3、所有个性化设置、包括配对的蓝牙设备、联系人和保存的导航点都将被擦除。
4、可能不会取消服务订阅</t>
  </si>
  <si>
    <t>Master Reset_010</t>
  </si>
  <si>
    <t>品牌互联/系统复位-info内容</t>
  </si>
  <si>
    <t>选择“【品牌】互联复位”的info按钮</t>
  </si>
  <si>
    <t>NO.63_Wireless Interface Router</t>
  </si>
  <si>
    <t>Master Reset_011</t>
  </si>
  <si>
    <t>选择“系统复位”的info按钮</t>
  </si>
  <si>
    <t>info信息如下：
1、图标
2、文本
标题：系统复位
内容：将系统（包括配对的蓝牙设备、联系人列表和保存的导航点（如果配置））重置为出厂默认设置。对系统所做的所有更改都重置为默认设置。所有个性化设置、包括配对的蓝牙设备、联系人和保存的导航点都将被擦除。这时可能不会取消服务订阅</t>
  </si>
  <si>
    <t>No.65_Customer Connectivity Setting</t>
  </si>
  <si>
    <t>Master Reset_012</t>
  </si>
  <si>
    <t>复位-品牌互联复位-WIFI热点复位</t>
  </si>
  <si>
    <t>选择“【品牌】互联复位”行</t>
  </si>
  <si>
    <t>进入子菜单，查看以下信息
1、文本
WIFI热点复位
全部复位
2、按钮显示正确
3、点击按钮有效</t>
  </si>
  <si>
    <t>No.98_Show the vehicle  Telltale Warnings</t>
  </si>
  <si>
    <t>Master Reset_013</t>
  </si>
  <si>
    <t>WIFI热点复位/还原智能手机钥匙/全部复位-info内容</t>
  </si>
  <si>
    <t>“【品牌】互联复位”界面显示中</t>
  </si>
  <si>
    <t>选择“WIFI热点复位”行的info图标</t>
  </si>
  <si>
    <t>info信息如下：
1、图标
2、文本
标题：【品牌】互联复位
内容：这允许您删除与车辆热点相关的所有用户信息和设备设置。如果您想取消热点订阅，请与车辆的无线运营商联系</t>
  </si>
  <si>
    <t>Master Reset_015</t>
  </si>
  <si>
    <t>选择“全部复位”行的info图标</t>
  </si>
  <si>
    <t>info信息如下：
1、图标
2、文本
标题：全部复位
内容：将所有【品牌】连接设置重置为出厂默认设置。将取消所有用户授权（如果适用），所有互联功和应用的用户数据将被擦除。您的服务订阅可能无法取消</t>
  </si>
  <si>
    <t>Master Reset_016</t>
  </si>
  <si>
    <t>点击“WIFI热点复位”</t>
  </si>
  <si>
    <t>选择“WIFI热点复位”</t>
  </si>
  <si>
    <t>显示“确定复位WIFI热点？”弹框</t>
  </si>
  <si>
    <t>Master Reset_017</t>
  </si>
  <si>
    <t>显示“确定复位WIFI热点？”弹框显示中</t>
  </si>
  <si>
    <t>检查界面信息显示</t>
  </si>
  <si>
    <t>1、文本
确定复位WIFI热点？
2、按钮
取消、继续</t>
  </si>
  <si>
    <t>Master Reset_018</t>
  </si>
  <si>
    <t>弹框消失，返回当前界面</t>
  </si>
  <si>
    <t>Master Reset_019</t>
  </si>
  <si>
    <t>显示“确定复位WIFI热点？”弹框显示中
当前没有在更新软件</t>
  </si>
  <si>
    <t>Master Reset_020</t>
  </si>
  <si>
    <t>复位成功</t>
  </si>
  <si>
    <t>WIFI热点复位已成功</t>
  </si>
  <si>
    <t>成功删除与车辆热点相关的所有用户信息和设置设置</t>
  </si>
  <si>
    <t>Master Reset_021</t>
  </si>
  <si>
    <t>复位-品牌互联复位-全部复位</t>
  </si>
  <si>
    <t>“【品牌】互联复位”界面显示中
PAAK已配置</t>
  </si>
  <si>
    <t>选择“全部复位”</t>
  </si>
  <si>
    <t>显示“全部复位”弹框</t>
  </si>
  <si>
    <t>Master Reset_022</t>
  </si>
  <si>
    <t>PAAK已配置</t>
  </si>
  <si>
    <t>“全部复位”弹框显示中</t>
  </si>
  <si>
    <t>Master Reset_028</t>
  </si>
  <si>
    <t>等待45s</t>
  </si>
  <si>
    <t>回到复位界面，无弹框。</t>
  </si>
  <si>
    <t>Master Reset_029</t>
  </si>
  <si>
    <t>全部复位操作已成功</t>
  </si>
  <si>
    <t>可以实现以下功能：
1、将所有【品牌】连接设置重置为出厂默认设置
2、将取消所有用户授权（如果使用），所有互联功和应用的用户数据将被擦除
3、您的服务订阅可能无法取消</t>
  </si>
  <si>
    <t>CCS_001</t>
  </si>
  <si>
    <t>仅数据共享</t>
  </si>
  <si>
    <t>“车辆数据”弹框显示中</t>
  </si>
  <si>
    <t>选择“确定”</t>
  </si>
  <si>
    <t>关闭弹框，回到正常开机界面（主界面）</t>
  </si>
  <si>
    <t>CCS_002</t>
  </si>
  <si>
    <t>车辆互联设置</t>
  </si>
  <si>
    <t>连接设置界面</t>
  </si>
  <si>
    <t>点击“车辆互联设置”</t>
  </si>
  <si>
    <t>进入“车辆互联设置”界面</t>
  </si>
  <si>
    <t>CCS_003</t>
  </si>
  <si>
    <t>“车辆互联设置”界面显示中,未授权</t>
  </si>
  <si>
    <t>界面信息显示正确：
1、车辆连接
2、隐私设置
 共享车辆数据
3、车辆应用设置</t>
  </si>
  <si>
    <t>CCS_004</t>
  </si>
  <si>
    <t>“车辆互联设置”界面显示中,已授权</t>
  </si>
  <si>
    <t>界面信息显示正确：
1、车辆连接
2、隐私设置
  共享车辆位置
 共享车辆数据
  共享驾驶数据
3、车辆应用设置</t>
  </si>
  <si>
    <t>CCS_005</t>
  </si>
  <si>
    <t>确认弹框</t>
  </si>
  <si>
    <t>确认弹框显示中</t>
  </si>
  <si>
    <t>点击确定</t>
  </si>
  <si>
    <t>显示更新中的弹框</t>
  </si>
  <si>
    <t>CCS_006</t>
  </si>
  <si>
    <t>更新中</t>
  </si>
  <si>
    <t>更新中弹框显示中</t>
  </si>
  <si>
    <t>更新成功</t>
  </si>
  <si>
    <t>将功能设置为打开/关闭状态</t>
  </si>
  <si>
    <t>CCS_007</t>
  </si>
  <si>
    <t>车辆连接功能</t>
  </si>
  <si>
    <t>AHU on</t>
  </si>
  <si>
    <t>关闭车辆连接功能</t>
  </si>
  <si>
    <t>APP提示请开启车辆互联设置</t>
  </si>
  <si>
    <t>CCS_008</t>
  </si>
  <si>
    <t>仅共享车辆数据</t>
  </si>
  <si>
    <t>客户连接设置：
打开共享车辆数据</t>
  </si>
  <si>
    <t>IG OFF--&gt;IG ON</t>
  </si>
  <si>
    <t>显示“车辆数据”弹框</t>
  </si>
  <si>
    <t>CCS_009</t>
  </si>
  <si>
    <t>仅共享驾驶数据</t>
  </si>
  <si>
    <r>
      <rPr>
        <sz val="9"/>
        <color theme="1"/>
        <rFont val="等线"/>
        <family val="3"/>
        <charset val="134"/>
        <scheme val="minor"/>
      </rPr>
      <t>打开驾驶数据</t>
    </r>
  </si>
  <si>
    <t>显示“驾驶数据”弹框</t>
  </si>
  <si>
    <t>CCS_010</t>
  </si>
  <si>
    <t>仅共享车辆数据&amp;共享车辆位置</t>
  </si>
  <si>
    <t>打开共享车辆数据&amp;共享车辆位置</t>
  </si>
  <si>
    <t>显示“共享车辆数据&amp;共享车辆位置”弹框</t>
  </si>
  <si>
    <t>CCS_011</t>
  </si>
  <si>
    <t>用户确认弹窗
info弹窗</t>
  </si>
  <si>
    <t>AHU on，打开车辆互联设置</t>
  </si>
  <si>
    <t>检查所有用户确认弹框和info弹窗信息</t>
  </si>
  <si>
    <t>info弹窗信息与屏幕匹配，显示正常。</t>
  </si>
  <si>
    <t>CCS_012</t>
  </si>
  <si>
    <t>关闭共享车辆数据</t>
  </si>
  <si>
    <t>客户连接设置：
关闭共享车辆数据、驾驶数据</t>
  </si>
  <si>
    <t>不显示弹框</t>
  </si>
  <si>
    <t>CCS_013</t>
  </si>
  <si>
    <t>优先级</t>
  </si>
  <si>
    <t>车辆连接开关已关闭</t>
  </si>
  <si>
    <t>点击打开共享车辆数据</t>
  </si>
  <si>
    <t>车辆连接开关、共享车辆数据开关同时打开</t>
  </si>
  <si>
    <t>CCS_014</t>
  </si>
  <si>
    <t>车辆连接开关、共享车辆数据开关、共享车辆位置都关闭</t>
  </si>
  <si>
    <t>点击打开共享车辆位置</t>
  </si>
  <si>
    <t>车辆连接开关、共享车辆数据开关、共享车辆位置都打开</t>
  </si>
  <si>
    <t>CCS_015</t>
  </si>
  <si>
    <t>点击关闭共享车辆位置</t>
  </si>
  <si>
    <t>共享车辆位置关闭，车辆连接开关、共享车辆数据开关维持打开</t>
  </si>
  <si>
    <t>CCS_016</t>
  </si>
  <si>
    <t>点击打开共享驾驶数据</t>
  </si>
  <si>
    <t>车辆连接开关、共享驾驶数据开关同时打开</t>
  </si>
  <si>
    <t>EA_001</t>
  </si>
  <si>
    <t>Set EA to ON</t>
  </si>
  <si>
    <t>AHU on
Emergency Assistance  is off</t>
  </si>
  <si>
    <t>Press EA switch</t>
  </si>
  <si>
    <t>EA can switch to ON/OFF</t>
  </si>
  <si>
    <t>EA_002</t>
  </si>
  <si>
    <t>Add EA contacts</t>
  </si>
  <si>
    <t>AHU on
Emergency Assistance is on</t>
  </si>
  <si>
    <t>Add 2 EA contacts from phone contacts</t>
  </si>
  <si>
    <t>Add EA contacts  OK</t>
  </si>
  <si>
    <t>EA_003</t>
  </si>
  <si>
    <t>Delete EA contacts</t>
  </si>
  <si>
    <t>AHU on
Emergency Assistance is on
EA contacts are added</t>
  </si>
  <si>
    <t>Delete 2 EA contacts from phone contacts</t>
  </si>
  <si>
    <t>Delete EA contacts  OK</t>
  </si>
  <si>
    <t>EA_004</t>
  </si>
  <si>
    <t>Change EA contacts</t>
  </si>
  <si>
    <t>Change 2 EA contacts from phone contacts</t>
  </si>
  <si>
    <t>Change EA contacts  OK</t>
  </si>
  <si>
    <t>EA_005</t>
  </si>
  <si>
    <t>Active EA call</t>
  </si>
  <si>
    <t>AHU on
Emergency Assistance is on
EA contacts  is added</t>
  </si>
  <si>
    <t xml:space="preserve">AHU received  "RstrnImpactEvntStatus =  0x5"
</t>
  </si>
  <si>
    <r>
      <rPr>
        <sz val="9"/>
        <color theme="1"/>
        <rFont val="等线"/>
        <family val="3"/>
        <charset val="134"/>
        <scheme val="minor"/>
      </rPr>
      <t>AHU detect  crash event</t>
    </r>
    <r>
      <rPr>
        <sz val="9"/>
        <color rgb="FF000000"/>
        <rFont val="等线"/>
        <family val="3"/>
        <charset val="134"/>
        <scheme val="minor"/>
      </rPr>
      <t>，and make EA call</t>
    </r>
  </si>
  <si>
    <t>EA_006</t>
  </si>
  <si>
    <t xml:space="preserve"> EA在状态栏显示</t>
  </si>
  <si>
    <t>关闭EA</t>
  </si>
  <si>
    <t>状态栏显示EA关闭状态</t>
  </si>
  <si>
    <t>EA_007</t>
  </si>
  <si>
    <t xml:space="preserve"> EA在蓝牙设置toast显示</t>
  </si>
  <si>
    <t xml:space="preserve">AHU on
Emergency Assistance is on
</t>
  </si>
  <si>
    <t>1，关闭EA
2，断开手机蓝牙连接。
3，重新连接手机蓝牙。</t>
  </si>
  <si>
    <t>蓝牙设置界面toast显示EA关闭</t>
  </si>
  <si>
    <t>EA_008</t>
  </si>
  <si>
    <t>切换设备，联系人变更</t>
  </si>
  <si>
    <t>AHU on
Emergency Assistance is on
蓝牙连接主从手机
主从手机都设置紧急联系人</t>
  </si>
  <si>
    <t>将主设备切换为从设备。</t>
  </si>
  <si>
    <t>紧急联系人从主设备的联系人切换为从设备的联系人。</t>
  </si>
  <si>
    <t>EA_009</t>
  </si>
  <si>
    <t>紧急联系人记忆</t>
  </si>
  <si>
    <t>AHU on
Emergency Assistance is on
EA contacts are added
车辆熄火并休眠
车辆点火，正常工作。</t>
  </si>
  <si>
    <t>查看紧急联系人</t>
  </si>
  <si>
    <t>紧急联系人有记忆。</t>
  </si>
  <si>
    <t>EA_010</t>
  </si>
  <si>
    <t>蓝牙连接列表打开EA</t>
  </si>
  <si>
    <t xml:space="preserve">AHU on
Emergency Assistance is off
连接手机蓝牙。
弹出连接列表中紧急救援开关打开。
</t>
  </si>
  <si>
    <t>查看EA开关</t>
  </si>
  <si>
    <t>紧急救援中开关随之打开。</t>
  </si>
  <si>
    <t>EA_011</t>
  </si>
  <si>
    <t>从设备拨打电话</t>
  </si>
  <si>
    <t>1，将主设备切换为从设备。
2，触发碰撞信号 "RstrnImpactEvntStatus =  0x5"</t>
  </si>
  <si>
    <t>拨打从设备紧急联系人电话。</t>
  </si>
  <si>
    <t>EA_012</t>
  </si>
  <si>
    <t>1，触发碰撞信号 "RstrnImpactEvntStatus =  0x5"
2，将主设备断开连接</t>
  </si>
  <si>
    <t>紧急救援电话会自动切换到从设备拨出</t>
  </si>
  <si>
    <t>EA_013</t>
  </si>
  <si>
    <t>1，触发碰撞信号 "RstrnImpactEvntStatus =  0x5"
2，主设备挂断6次拨打的电话</t>
  </si>
  <si>
    <t>1，主设备拨打电话
2，紧急救援电话会自动切换到从设备拨出</t>
  </si>
  <si>
    <t>EA_014</t>
  </si>
  <si>
    <t>拨打紧急救援电话后界面</t>
  </si>
  <si>
    <t>AHU on
Emergency Assistance is on
已触发并拨打紧急救援电话</t>
  </si>
  <si>
    <t>1，挂断电话
2，查看IVI的EA界面</t>
  </si>
  <si>
    <t>EA界面有呼叫紧急联系人按键。</t>
  </si>
  <si>
    <t>Authorization_001</t>
  </si>
  <si>
    <t>车辆激活</t>
  </si>
  <si>
    <t>车机已正常登录账号</t>
  </si>
  <si>
    <t>激活车辆</t>
  </si>
  <si>
    <t>车机端提示“确认车辆激活”弹窗</t>
  </si>
  <si>
    <t>Authorization_002</t>
  </si>
  <si>
    <t>授权弹窗显示中</t>
  </si>
  <si>
    <t>点击确认/取消</t>
  </si>
  <si>
    <t>可以授权成功/不授权</t>
  </si>
  <si>
    <t>Authorization_003</t>
  </si>
  <si>
    <t>车机端仍然提示“确认车辆激活”弹窗</t>
  </si>
  <si>
    <t>Authorization_004</t>
  </si>
  <si>
    <t>授权解除</t>
  </si>
  <si>
    <t>车辆已授权</t>
  </si>
  <si>
    <t>1，APP移除车辆
2，APP扫码激活车机</t>
  </si>
  <si>
    <t>1，车机退出登录，APP提示解除激活。
2，车机端提示“确认车辆激活”弹窗</t>
  </si>
  <si>
    <t>Hotspot 010</t>
  </si>
  <si>
    <t>热点开关</t>
  </si>
  <si>
    <t>热点菜单界面
当前热点为开</t>
  </si>
  <si>
    <t>点击图标关闭热点
点击图标打开热点</t>
  </si>
  <si>
    <t>热点正常关闭
热点正常打开</t>
  </si>
  <si>
    <t>Hotspot 030</t>
  </si>
  <si>
    <t>热点设置</t>
  </si>
  <si>
    <t>热点菜单界面</t>
  </si>
  <si>
    <t>点击热点设置，获取账号密码成功</t>
  </si>
  <si>
    <t>进入热点设置界面</t>
  </si>
  <si>
    <t>Hotspot 032</t>
  </si>
  <si>
    <t>热点名称设置</t>
  </si>
  <si>
    <t>热点设置界面
有设备连接</t>
  </si>
  <si>
    <t>1.点击修改
2.输入1~32位ASCLL
3.点击确认</t>
  </si>
  <si>
    <t>SSID设置成功
热点断开</t>
  </si>
  <si>
    <t>Hotspot 033</t>
  </si>
  <si>
    <r>
      <rPr>
        <sz val="9"/>
        <rFont val="等线"/>
        <family val="3"/>
        <charset val="134"/>
        <scheme val="minor"/>
      </rPr>
      <t>热点设置界面
有设备连接</t>
    </r>
  </si>
  <si>
    <r>
      <rPr>
        <sz val="9"/>
        <color theme="1"/>
        <rFont val="等线"/>
        <family val="3"/>
        <charset val="134"/>
        <scheme val="minor"/>
      </rPr>
      <t>1.</t>
    </r>
    <r>
      <rPr>
        <sz val="9"/>
        <rFont val="等线"/>
        <family val="3"/>
        <charset val="134"/>
        <scheme val="minor"/>
      </rPr>
      <t>点击修改
2.清空名称，回车
3.输入33及以上名称，回车</t>
    </r>
  </si>
  <si>
    <r>
      <rPr>
        <sz val="9"/>
        <color theme="1"/>
        <rFont val="等线"/>
        <family val="3"/>
        <charset val="134"/>
        <scheme val="minor"/>
      </rPr>
      <t>SSID</t>
    </r>
    <r>
      <rPr>
        <sz val="9"/>
        <rFont val="等线"/>
        <family val="3"/>
        <charset val="134"/>
        <scheme val="minor"/>
      </rPr>
      <t>设置失败
连接保持</t>
    </r>
  </si>
  <si>
    <t>Hotspot 044</t>
  </si>
  <si>
    <t>热点密码设置</t>
  </si>
  <si>
    <t>1.点击修改
2.输入8~63位ASCLL
3.点击确认</t>
  </si>
  <si>
    <t>Hotspot 045</t>
  </si>
  <si>
    <r>
      <rPr>
        <sz val="9"/>
        <rFont val="微软雅黑"/>
        <family val="2"/>
        <charset val="134"/>
      </rPr>
      <t>热点密码设置</t>
    </r>
  </si>
  <si>
    <r>
      <rPr>
        <sz val="9"/>
        <rFont val="微软雅黑"/>
        <family val="2"/>
        <charset val="134"/>
      </rPr>
      <t>热点设置界面
有设备连接</t>
    </r>
  </si>
  <si>
    <r>
      <rPr>
        <sz val="9"/>
        <color theme="1"/>
        <rFont val="微软雅黑"/>
        <family val="2"/>
        <charset val="134"/>
      </rPr>
      <t>1.</t>
    </r>
    <r>
      <rPr>
        <sz val="9"/>
        <rFont val="微软雅黑"/>
        <family val="2"/>
        <charset val="134"/>
      </rPr>
      <t>点击修改
2.输入小于8个密码，回车
3.输入64及以上密码，回车</t>
    </r>
  </si>
  <si>
    <t>密码设置失败
连接保持</t>
  </si>
  <si>
    <t>Hotspot 063</t>
  </si>
  <si>
    <t>安全类型</t>
  </si>
  <si>
    <t>热点设置界面</t>
  </si>
  <si>
    <t>进入热点设置</t>
  </si>
  <si>
    <t>安全地址为:WPA2，不可修改</t>
  </si>
  <si>
    <t>Hotspot 064</t>
  </si>
  <si>
    <t>MAC地址</t>
  </si>
  <si>
    <t>MAC地址为;xxxxxx，不可修改</t>
  </si>
  <si>
    <t>Hotspot 069</t>
  </si>
  <si>
    <t>热点可见性开关</t>
  </si>
  <si>
    <t>可见性为关</t>
  </si>
  <si>
    <t>1.设备端搜索该热点
2.设备端输入该热点SSID
3.输入对应的密码和安全类型进行连接</t>
  </si>
  <si>
    <t>1.设备端搜索不到该热点
2.可以搜索到该热点
3.正常连接</t>
  </si>
  <si>
    <t>Hotspot 071</t>
  </si>
  <si>
    <t>可见性为开</t>
  </si>
  <si>
    <t>1.设备端搜索该热点</t>
  </si>
  <si>
    <t>正常搜索到该热点</t>
  </si>
  <si>
    <t>Hotspot 075</t>
  </si>
  <si>
    <t>频段切换</t>
  </si>
  <si>
    <t>当前为2.4GHZ
手机连接热点</t>
  </si>
  <si>
    <t>1.设置5GHZ</t>
  </si>
  <si>
    <t>设置成功，手机自动重连</t>
  </si>
  <si>
    <t>Hotspot 108</t>
  </si>
  <si>
    <t>设备管理列表</t>
  </si>
  <si>
    <t>设备管理列表界面有设备</t>
  </si>
  <si>
    <t>点击黑名单</t>
  </si>
  <si>
    <t>正常进入黑名单界面
手机端热端断开，重连提示拒绝访问</t>
  </si>
  <si>
    <t>Hotspot 115</t>
  </si>
  <si>
    <t>黑名单移出</t>
  </si>
  <si>
    <t>黑名单列表界面
当前有黑名单设备</t>
  </si>
  <si>
    <t>1.点击设备名称旁的移出黑名单
2.用手机端连接热点</t>
  </si>
  <si>
    <t>1.移除成功
2.可正常连接</t>
  </si>
  <si>
    <t>WIR_001</t>
  </si>
  <si>
    <t>WIR</t>
  </si>
  <si>
    <t xml:space="preserve">台架ECG、TCU功能正常
</t>
  </si>
  <si>
    <t>输入adb命令ip rule list检查上网通道</t>
  </si>
  <si>
    <t>VLAN创建成功（eth0.1、eth0.4、eth0.8）</t>
  </si>
  <si>
    <t>WIR_002</t>
  </si>
  <si>
    <t>1.连接4G网络
2.输入adb命令ifconfig</t>
  </si>
  <si>
    <t>有显示APN1的端口（eth0.1）</t>
  </si>
  <si>
    <t>WIR_003</t>
  </si>
  <si>
    <t>有显示APN2的端口（eth0.4）</t>
  </si>
  <si>
    <t>WIR_004</t>
  </si>
  <si>
    <t>1.连接Wi-Fi
2.输入adb命令ifconfig</t>
  </si>
  <si>
    <t>有显示WiFi的端口（eth0.8）</t>
  </si>
  <si>
    <t>WIR_005</t>
  </si>
  <si>
    <t>1.开机后导出logcat
2.过滤getNetworkID</t>
  </si>
  <si>
    <t>有打印policy table相关的log</t>
  </si>
  <si>
    <t>WIR_006</t>
  </si>
  <si>
    <t>输入su，再输入curl --interface eth0.1 www.baidu.com</t>
  </si>
  <si>
    <t>APN1能正常上网</t>
  </si>
  <si>
    <t>WIR_007</t>
  </si>
  <si>
    <t>输入su，再输入curl --interface eth0.4 www.baidu.com</t>
  </si>
  <si>
    <t>APN2能正常上网</t>
  </si>
  <si>
    <t>WIR_008</t>
  </si>
  <si>
    <t>输入su，再输入curl --interface eth0.8 www.baidu.com</t>
  </si>
  <si>
    <t>Wi-Fi能正常上网</t>
  </si>
  <si>
    <t>Alert_01</t>
  </si>
  <si>
    <t>故障显示
0x21F</t>
  </si>
  <si>
    <t>1.车辆健康界面
2、激活故障</t>
  </si>
  <si>
    <t>检查故障列表</t>
  </si>
  <si>
    <t>共有13个故障，可以正常激活并显示
1、防抱死制动系统故障
2、轮胎压力监视系统故障
3、发动机系统故障
4、洗涤液液压低
5、发动机机油压力低
6、发动机过热
7、全轮驱动或四轮驱动系统故障
8、AWD系统故障
9、空气滤清器滤芯脏污
10、电动助力转向（EPS）系统故障
11、陡坡缓降控制系统已停用
12、坡道起步辅助系统
13、车外灯系统可能出现灯泡已烧坏问题或电气系统故障</t>
  </si>
  <si>
    <t>Alert_02</t>
  </si>
  <si>
    <t>界面信息</t>
  </si>
  <si>
    <t>触发故障</t>
  </si>
  <si>
    <t>1.触发故障</t>
  </si>
  <si>
    <t>1.车辆状态的入口图标显示故障叹号
2.显示故障名称
3.显示故障示意的车辆图片
4.显示至多3个其他功能入口：电子手册、道路救援、预约维护保养</t>
  </si>
  <si>
    <t>Alert_003</t>
  </si>
  <si>
    <t>打开车辆状态</t>
  </si>
  <si>
    <t>界面有TPMS/车辆健康/车辆养护功能入口</t>
  </si>
  <si>
    <t>Prognostics_001</t>
  </si>
  <si>
    <t>不支持车辆养护</t>
  </si>
  <si>
    <t>车辆状况界面
IOLM configuration in cluster：
DE07 Byte5 Bit0=Disable</t>
  </si>
  <si>
    <t>不显示车辆养护分页</t>
  </si>
  <si>
    <t>Prognostics_002</t>
  </si>
  <si>
    <t>车辆养护</t>
  </si>
  <si>
    <t>车辆状况界面
IOLM configuration in cluster：
DE07 Byte5 Bit0=Enable</t>
  </si>
  <si>
    <t>显示车辆养护分页</t>
  </si>
  <si>
    <t>Prognostics_003</t>
  </si>
  <si>
    <t>车辆状况界面
支持车辆养护</t>
  </si>
  <si>
    <t>选择“车辆养护”</t>
  </si>
  <si>
    <t>进入车辆养护界面</t>
  </si>
  <si>
    <t>Prognostics_004</t>
  </si>
  <si>
    <t>车辆养护界面</t>
  </si>
  <si>
    <t>1、显示机油寿命，采用进度条的方式（EngOilLife_Pc_Actl(MsgID:0x179,len=7,value=0-0x64(100))）</t>
  </si>
  <si>
    <t>Prognostics_005</t>
  </si>
  <si>
    <t>机油寿命
正常值</t>
  </si>
  <si>
    <t>车辆养护界面
机油寿命正常</t>
  </si>
  <si>
    <t>Set EngOilLife_Pc_Actl=99%
检查机油寿命显示状态</t>
  </si>
  <si>
    <t>1、进度条显示为蓝色，值为99
2、显示文本：您当前机油寿命处于良好范围</t>
  </si>
  <si>
    <t>Prognostics_006</t>
  </si>
  <si>
    <t>Set EngOilLife_Pc_Actl=6%
检查机油寿命显示状态</t>
  </si>
  <si>
    <t>1、进度条显示为蓝色，值为6
2、显示文本：您当前机油寿命处于良好范围</t>
  </si>
  <si>
    <t>Prognostics_007</t>
  </si>
  <si>
    <t>机油寿命
临界值5</t>
  </si>
  <si>
    <t>车辆养护界面
机油寿命=5%（到达）</t>
  </si>
  <si>
    <t>Set EngOilLife_Pc_Actl=5%
检查机油寿命显示状态</t>
  </si>
  <si>
    <t>进度条显示为橙色，值为5
显示预约经销商按钮，点击后跳转到再现预约保养</t>
  </si>
  <si>
    <t>Prognostics_008</t>
  </si>
  <si>
    <t>机油寿命
小于5</t>
  </si>
  <si>
    <t>车辆养护界面
机油寿命&lt;5%(达到)</t>
  </si>
  <si>
    <t>Set EngOilLife_Pc_Actl=4%
检查机油寿命显示状态</t>
  </si>
  <si>
    <t>进度条显示为橙色,值为4
提示用户机油寿命不足5%,需要提前预约经销商</t>
  </si>
  <si>
    <t>Prognostics_009</t>
  </si>
  <si>
    <t>车辆养护界面
机油寿名&lt;5%</t>
  </si>
  <si>
    <t>Set EngOilLife_Pc_Actl=1%
检查机油寿命显示状态</t>
  </si>
  <si>
    <t>进度条显示为橙色，值为1</t>
  </si>
  <si>
    <t>Prognostics_010</t>
  </si>
  <si>
    <t>机油寿命
0</t>
  </si>
  <si>
    <t>车辆养护界面
机油寿命=0%</t>
  </si>
  <si>
    <t>Set EngOilLife_Pc_Actl=0%
检查机油寿命显示状态</t>
  </si>
  <si>
    <t>提示用户机油寿命已经耗尽，需要立即预约经销商
进度条显示为红色，值为0</t>
  </si>
  <si>
    <t>TPMS_004</t>
  </si>
  <si>
    <t>Rx:
Tire_Press_System_Stat</t>
  </si>
  <si>
    <r>
      <rPr>
        <sz val="9"/>
        <rFont val="Arial"/>
        <family val="2"/>
      </rPr>
      <t>0x3B4(</t>
    </r>
    <r>
      <rPr>
        <sz val="9"/>
        <rFont val="宋体"/>
        <family val="3"/>
        <charset val="134"/>
      </rPr>
      <t>胎压检测</t>
    </r>
    <r>
      <rPr>
        <sz val="9"/>
        <rFont val="Arial"/>
        <family val="2"/>
      </rPr>
      <t xml:space="preserve">)
</t>
    </r>
    <r>
      <rPr>
        <sz val="9"/>
        <rFont val="宋体"/>
        <family val="3"/>
        <charset val="134"/>
      </rPr>
      <t>胎压监测界面</t>
    </r>
  </si>
  <si>
    <t>Tire_Press_System_Stat:0x1
胎压检测系统发生错误</t>
  </si>
  <si>
    <t>TPMS_005</t>
  </si>
  <si>
    <t>Tire_Press_System_Stat: 0x3
检测到低胎压</t>
  </si>
  <si>
    <t>TPMS_036</t>
  </si>
  <si>
    <r>
      <rPr>
        <sz val="10"/>
        <rFont val="Arial"/>
        <family val="2"/>
      </rPr>
      <t>Tire_Press_LF_Data
(</t>
    </r>
    <r>
      <rPr>
        <sz val="10"/>
        <rFont val="宋体"/>
        <family val="3"/>
        <charset val="134"/>
      </rPr>
      <t>左前轮胎的胎压数据</t>
    </r>
    <r>
      <rPr>
        <sz val="10"/>
        <rFont val="Arial"/>
        <family val="2"/>
      </rPr>
      <t>)</t>
    </r>
  </si>
  <si>
    <t>0x3B5
Tire_Press_LF_Data</t>
  </si>
  <si>
    <r>
      <rPr>
        <sz val="10"/>
        <rFont val="Arial"/>
        <family val="2"/>
      </rPr>
      <t xml:space="preserve">Tire_Press_LF_Data: 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</si>
  <si>
    <t>TPMS_040</t>
  </si>
  <si>
    <r>
      <rPr>
        <sz val="10"/>
        <rFont val="Arial"/>
        <family val="2"/>
      </rPr>
      <t>Tire_Press_RF_Data
(</t>
    </r>
    <r>
      <rPr>
        <sz val="10"/>
        <rFont val="宋体"/>
        <family val="3"/>
        <charset val="134"/>
      </rPr>
      <t>右前轮胎的胎压数据</t>
    </r>
    <r>
      <rPr>
        <sz val="10"/>
        <rFont val="Arial"/>
        <family val="2"/>
      </rPr>
      <t>)</t>
    </r>
  </si>
  <si>
    <t>0x3B5
Tire_Press_RF_Data</t>
  </si>
  <si>
    <r>
      <rPr>
        <sz val="10"/>
        <rFont val="Arial"/>
        <family val="2"/>
      </rPr>
      <t xml:space="preserve">Tire_Press_RF_Data:0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</si>
  <si>
    <t>TPMS_044</t>
  </si>
  <si>
    <r>
      <rPr>
        <sz val="10"/>
        <rFont val="Arial"/>
        <family val="2"/>
      </rPr>
      <t>Tire_Press_RR_ORR_Data
(</t>
    </r>
    <r>
      <rPr>
        <sz val="10"/>
        <rFont val="宋体"/>
        <family val="3"/>
        <charset val="134"/>
      </rPr>
      <t>内部，后面，右边轮胎胎压数据</t>
    </r>
    <r>
      <rPr>
        <sz val="10"/>
        <rFont val="Arial"/>
        <family val="2"/>
      </rPr>
      <t>)</t>
    </r>
  </si>
  <si>
    <t>0x3B5
Tire_Press_RR_ORR_Data</t>
  </si>
  <si>
    <r>
      <rPr>
        <sz val="10"/>
        <rFont val="Arial"/>
        <family val="2"/>
      </rPr>
      <t xml:space="preserve">Tire_Press_IRR_Data:0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</si>
  <si>
    <t>TPMS_048</t>
  </si>
  <si>
    <r>
      <rPr>
        <sz val="10"/>
        <rFont val="Arial"/>
        <family val="2"/>
      </rPr>
      <t>Tire_Press_LR_OLR_Data
(</t>
    </r>
    <r>
      <rPr>
        <sz val="10"/>
        <rFont val="宋体"/>
        <family val="3"/>
        <charset val="134"/>
      </rPr>
      <t>内部，后面，左边轮胎胎压数据</t>
    </r>
    <r>
      <rPr>
        <sz val="10"/>
        <rFont val="Arial"/>
        <family val="2"/>
      </rPr>
      <t>)</t>
    </r>
  </si>
  <si>
    <t>0x3B5
Tire_Press_LR_OLR_Data</t>
  </si>
  <si>
    <r>
      <rPr>
        <sz val="10"/>
        <rFont val="Arial"/>
        <family val="2"/>
      </rPr>
      <t xml:space="preserve">Tire_Press_ILR_Data: 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</si>
  <si>
    <t>001 verify that Emergency Assistance can be turned ON and OFF</t>
  </si>
  <si>
    <t>Preconditions:
- IGN ON
- PSAP Number changed to desk phone number
- Bluetooth phone paired and connected
- use live GPS based on the region
- Emergency Assistance is set to OFF</t>
  </si>
  <si>
    <t>Press Settings Button-system setting</t>
  </si>
  <si>
    <t>Emergency Assistance found in system Settings menu</t>
  </si>
  <si>
    <t>Press Emergency Assistance Button in setting menu</t>
  </si>
  <si>
    <t>Emergency Assistance Screen Displayed
Feature Name: Emergency Assistance
Emergency Assistance set to ON</t>
  </si>
  <si>
    <t>Turn Emergency Assistance OFF</t>
  </si>
  <si>
    <t>Emergency Assistance Screen Displayed
Feature Name: Emergency Assistance
Emergency Assistance set to OFF</t>
  </si>
  <si>
    <t>005 HMI Screens - Contacts Information Popup</t>
  </si>
  <si>
    <t>Preconditions:
- IGN ON
- 911 Assist\Emergency Assistance ON
- Bluetooth phone connected
- Bluetooth phonebook downloaded</t>
  </si>
  <si>
    <t>Press setting-&gt;system setting-&gt;Emergency Assistance Button</t>
  </si>
  <si>
    <t>Emergency Assistance Screen Displayed</t>
  </si>
  <si>
    <t>Press Information Button next to Set Emergency Contacts</t>
  </si>
  <si>
    <t>displayed with text header (Set Emergency Contacts) and the following text:
“Select up to two contacts from your phone book\Contact list which will be displayed for quick dial selection following an emergency call placed by the SYNC..”
Button: Close</t>
  </si>
  <si>
    <t>Press Close Button</t>
  </si>
  <si>
    <t>Popup Removed - Emergency Assistance Screen Displayed</t>
  </si>
  <si>
    <t>EA_093</t>
  </si>
  <si>
    <t>010 Audio Prompts - SYNC and PSAP prompts play at the same time</t>
  </si>
  <si>
    <t xml:space="preserve">Preconditions:
- IGN ON
- Emergency Assistance ON
- PSAP Number changed to desk phone number
- AM\FM Radio playing
- Bluetooth phone paired and connected
- use live GPS
</t>
  </si>
  <si>
    <t>Simulate Crash Event</t>
  </si>
  <si>
    <t>Audio application turned OFF and Crash Notification Screen displayed after Settle Timer Expires (3 seconds)</t>
  </si>
  <si>
    <r>
      <rPr>
        <sz val="10"/>
        <color theme="1"/>
        <rFont val="Calibri"/>
        <family val="2"/>
      </rPr>
      <t>N</t>
    </r>
    <r>
      <rPr>
        <sz val="11"/>
        <color theme="1"/>
        <rFont val="等线"/>
        <family val="3"/>
        <charset val="134"/>
        <scheme val="minor"/>
      </rPr>
      <t>o.</t>
    </r>
    <r>
      <rPr>
        <sz val="11"/>
        <color theme="1"/>
        <rFont val="等线"/>
        <family val="3"/>
        <charset val="134"/>
        <scheme val="minor"/>
      </rPr>
      <t>102_Road assistance</t>
    </r>
  </si>
  <si>
    <t>RSA_001</t>
  </si>
  <si>
    <t>019.001 View RSA page from more service</t>
  </si>
  <si>
    <t xml:space="preserve">Precondition:
• Vehicle Ignition On
•  IVI is launched
</t>
  </si>
  <si>
    <r>
      <rPr>
        <sz val="10"/>
        <rFont val="Arial"/>
        <family val="2"/>
      </rPr>
      <t xml:space="preserve">User taps 'More Service' icon;
</t>
    </r>
    <r>
      <rPr>
        <sz val="10"/>
        <rFont val="宋体"/>
        <family val="3"/>
        <charset val="134"/>
      </rPr>
      <t>用户点击</t>
    </r>
    <r>
      <rPr>
        <sz val="10"/>
        <rFont val="Arial"/>
        <family val="2"/>
      </rPr>
      <t>“</t>
    </r>
    <r>
      <rPr>
        <sz val="10"/>
        <rFont val="宋体"/>
        <family val="3"/>
        <charset val="134"/>
      </rPr>
      <t>更多服务</t>
    </r>
    <r>
      <rPr>
        <sz val="10"/>
        <rFont val="Arial"/>
        <family val="2"/>
      </rPr>
      <t>”</t>
    </r>
    <r>
      <rPr>
        <sz val="10"/>
        <rFont val="宋体"/>
        <family val="3"/>
        <charset val="134"/>
      </rPr>
      <t>图标</t>
    </r>
    <r>
      <rPr>
        <sz val="10"/>
        <rFont val="Arial"/>
        <family val="2"/>
      </rPr>
      <t>;</t>
    </r>
  </si>
  <si>
    <r>
      <rPr>
        <sz val="10"/>
        <rFont val="Arial"/>
        <family val="2"/>
      </rPr>
      <t xml:space="preserve">1. User goes to 'More Service' screen ;
</t>
    </r>
    <r>
      <rPr>
        <sz val="10"/>
        <rFont val="宋体"/>
        <family val="3"/>
        <charset val="134"/>
      </rPr>
      <t>用户进入</t>
    </r>
    <r>
      <rPr>
        <sz val="10"/>
        <rFont val="Arial"/>
        <family val="2"/>
      </rPr>
      <t>“</t>
    </r>
    <r>
      <rPr>
        <sz val="10"/>
        <rFont val="宋体"/>
        <family val="3"/>
        <charset val="134"/>
      </rPr>
      <t>更多服务</t>
    </r>
    <r>
      <rPr>
        <sz val="10"/>
        <rFont val="Arial"/>
        <family val="2"/>
      </rPr>
      <t>”</t>
    </r>
    <r>
      <rPr>
        <sz val="10"/>
        <rFont val="宋体"/>
        <family val="3"/>
        <charset val="134"/>
      </rPr>
      <t>界面</t>
    </r>
    <r>
      <rPr>
        <sz val="10"/>
        <rFont val="Arial"/>
        <family val="2"/>
      </rPr>
      <t xml:space="preserve">;
2. User can see 'RSA' icon;
2. </t>
    </r>
    <r>
      <rPr>
        <sz val="10"/>
        <rFont val="宋体"/>
        <family val="3"/>
        <charset val="134"/>
      </rPr>
      <t>用户可以看到</t>
    </r>
    <r>
      <rPr>
        <sz val="10"/>
        <rFont val="Arial"/>
        <family val="2"/>
      </rPr>
      <t>'RSA'</t>
    </r>
    <r>
      <rPr>
        <sz val="10"/>
        <rFont val="宋体"/>
        <family val="3"/>
        <charset val="134"/>
      </rPr>
      <t>图标</t>
    </r>
    <r>
      <rPr>
        <sz val="10"/>
        <rFont val="Arial"/>
        <family val="2"/>
      </rPr>
      <t>;</t>
    </r>
  </si>
  <si>
    <t>RSA_002</t>
  </si>
  <si>
    <r>
      <rPr>
        <sz val="10"/>
        <rFont val="Arial"/>
        <family val="2"/>
      </rPr>
      <t xml:space="preserve">User taps 'RSA' icon;
</t>
    </r>
    <r>
      <rPr>
        <sz val="10"/>
        <rFont val="宋体"/>
        <family val="3"/>
        <charset val="134"/>
      </rPr>
      <t>用户点击</t>
    </r>
    <r>
      <rPr>
        <sz val="10"/>
        <rFont val="Arial"/>
        <family val="2"/>
      </rPr>
      <t>'RSA'</t>
    </r>
    <r>
      <rPr>
        <sz val="10"/>
        <rFont val="宋体"/>
        <family val="3"/>
        <charset val="134"/>
      </rPr>
      <t>图标</t>
    </r>
    <r>
      <rPr>
        <sz val="10"/>
        <rFont val="Arial"/>
        <family val="2"/>
      </rPr>
      <t>;</t>
    </r>
  </si>
  <si>
    <r>
      <rPr>
        <sz val="10"/>
        <rFont val="Arial"/>
        <family val="2"/>
      </rPr>
      <t>1.The user entered RSA page;
1.</t>
    </r>
    <r>
      <rPr>
        <sz val="10"/>
        <rFont val="宋体"/>
        <family val="3"/>
        <charset val="134"/>
      </rPr>
      <t>用户进入</t>
    </r>
    <r>
      <rPr>
        <sz val="10"/>
        <rFont val="Arial"/>
        <family val="2"/>
      </rPr>
      <t>RSA</t>
    </r>
    <r>
      <rPr>
        <sz val="10"/>
        <rFont val="宋体"/>
        <family val="3"/>
        <charset val="134"/>
      </rPr>
      <t>页面</t>
    </r>
    <r>
      <rPr>
        <sz val="10"/>
        <rFont val="Arial"/>
        <family val="2"/>
      </rPr>
      <t>;</t>
    </r>
  </si>
  <si>
    <t>RSA_003</t>
  </si>
  <si>
    <r>
      <rPr>
        <sz val="10"/>
        <rFont val="Arial"/>
        <family val="2"/>
      </rPr>
      <t xml:space="preserve">The user select to view RSA page
</t>
    </r>
    <r>
      <rPr>
        <sz val="10"/>
        <rFont val="宋体"/>
        <family val="3"/>
        <charset val="134"/>
      </rPr>
      <t>用户选择查看</t>
    </r>
    <r>
      <rPr>
        <sz val="10"/>
        <rFont val="Arial"/>
        <family val="2"/>
      </rPr>
      <t>RSA</t>
    </r>
    <r>
      <rPr>
        <sz val="10"/>
        <rFont val="宋体"/>
        <family val="3"/>
        <charset val="134"/>
      </rPr>
      <t>页面</t>
    </r>
  </si>
  <si>
    <r>
      <rPr>
        <sz val="10"/>
        <rFont val="Arial"/>
        <family val="2"/>
      </rPr>
      <t xml:space="preserve">1. The user entered RSA page
1. </t>
    </r>
    <r>
      <rPr>
        <sz val="10"/>
        <rFont val="宋体"/>
        <family val="3"/>
        <charset val="134"/>
      </rPr>
      <t>用户进入</t>
    </r>
    <r>
      <rPr>
        <sz val="10"/>
        <rFont val="Arial"/>
        <family val="2"/>
      </rPr>
      <t>RSA</t>
    </r>
    <r>
      <rPr>
        <sz val="10"/>
        <rFont val="宋体"/>
        <family val="3"/>
        <charset val="134"/>
      </rPr>
      <t>页面</t>
    </r>
    <r>
      <rPr>
        <sz val="10"/>
        <rFont val="Arial"/>
        <family val="2"/>
      </rPr>
      <t xml:space="preserve">
2. The user should be able to view 
</t>
    </r>
    <r>
      <rPr>
        <sz val="10"/>
        <rFont val="宋体"/>
        <family val="3"/>
        <charset val="134"/>
      </rPr>
      <t>用户应能查看以下</t>
    </r>
    <r>
      <rPr>
        <sz val="10"/>
        <rFont val="Arial"/>
        <family val="2"/>
      </rPr>
      <t>IVI</t>
    </r>
    <r>
      <rPr>
        <sz val="10"/>
        <rFont val="宋体"/>
        <family val="3"/>
        <charset val="134"/>
      </rPr>
      <t>信息</t>
    </r>
    <r>
      <rPr>
        <sz val="10"/>
        <rFont val="Arial"/>
        <family val="2"/>
      </rPr>
      <t>:
below information on IVI: 
• VIN  VIN</t>
    </r>
    <r>
      <rPr>
        <sz val="10"/>
        <rFont val="宋体"/>
        <family val="3"/>
        <charset val="134"/>
      </rPr>
      <t>码</t>
    </r>
    <r>
      <rPr>
        <sz val="10"/>
        <rFont val="Arial"/>
        <family val="2"/>
      </rPr>
      <t xml:space="preserve">
• RSA Service                          
• RSA Coverage  
3. 'Click to view morer' Hyperlink;    
4.RSA number       
(Reference UE)                    </t>
    </r>
  </si>
  <si>
    <t>RSA_004</t>
  </si>
  <si>
    <r>
      <rPr>
        <sz val="10"/>
        <rFont val="Arial"/>
        <family val="2"/>
      </rPr>
      <t>019.002 View RSA page from System Setting</t>
    </r>
  </si>
  <si>
    <r>
      <rPr>
        <sz val="10"/>
        <rFont val="Arial"/>
        <family val="2"/>
      </rPr>
      <t xml:space="preserve">User taps 'System Setting' icon;
</t>
    </r>
  </si>
  <si>
    <r>
      <rPr>
        <sz val="10"/>
        <color theme="1"/>
        <rFont val="Arial"/>
        <family val="2"/>
      </rPr>
      <t>1.</t>
    </r>
    <r>
      <rPr>
        <sz val="10"/>
        <color theme="1"/>
        <rFont val="宋体"/>
        <family val="3"/>
        <charset val="134"/>
      </rPr>
      <t>进入设置界面</t>
    </r>
    <r>
      <rPr>
        <sz val="10"/>
        <color theme="1"/>
        <rFont val="Arial"/>
        <family val="2"/>
      </rPr>
      <t xml:space="preserve">
2.</t>
    </r>
    <r>
      <rPr>
        <sz val="10"/>
        <color theme="1"/>
        <rFont val="宋体"/>
        <family val="3"/>
        <charset val="134"/>
      </rPr>
      <t>查看到道路救援入口</t>
    </r>
    <r>
      <rPr>
        <sz val="10"/>
        <color theme="1"/>
        <rFont val="Arial"/>
        <family val="2"/>
      </rPr>
      <t xml:space="preserve">
</t>
    </r>
  </si>
  <si>
    <t>RSA_006</t>
  </si>
  <si>
    <t>User taps 'RSA' icon;</t>
  </si>
  <si>
    <t xml:space="preserve">1.The user entered RSA page; </t>
  </si>
  <si>
    <t>RSA_007</t>
  </si>
  <si>
    <t>The user select to view RSA page</t>
  </si>
  <si>
    <t xml:space="preserve">1. The user entered RSA page
2. The user should be able to view below information on IVI: 
• VIN
• RSA Service                                             
• RSA Coverage  
3. 'Click to view morer' Hyperlink;  
4.RSA Number   
(Reference UE)                     </t>
  </si>
  <si>
    <t>RSA_011</t>
  </si>
  <si>
    <t>019.005 Call RSA via phone when click RSA number on IVI (BT connected)</t>
  </si>
  <si>
    <r>
      <rPr>
        <sz val="10"/>
        <rFont val="Arial"/>
        <family val="2"/>
      </rPr>
      <t xml:space="preserve">Precondition:
• Vehicle Ignition On
•  IVI is launched
•  Phone linked with the car via bluetooth
</t>
    </r>
    <r>
      <rPr>
        <sz val="10"/>
        <rFont val="宋体"/>
        <family val="3"/>
        <charset val="134"/>
      </rPr>
      <t>通过蓝牙与汽车连接的手机</t>
    </r>
  </si>
  <si>
    <t>User taps 'More Service' icon;
用户点击“更多服务”图标;</t>
  </si>
  <si>
    <t>1. User goes to 'More Service' screen ;
2. User can see 'RSA' icon;</t>
  </si>
  <si>
    <t>RSA_012</t>
  </si>
  <si>
    <t xml:space="preserve">The user entered RSA page; </t>
  </si>
  <si>
    <t>RSA_013</t>
  </si>
  <si>
    <r>
      <rPr>
        <sz val="10"/>
        <rFont val="Arial"/>
        <family val="2"/>
      </rPr>
      <t xml:space="preserve">The user click the RSA call number
</t>
    </r>
    <r>
      <rPr>
        <sz val="10"/>
        <rFont val="宋体"/>
        <family val="3"/>
        <charset val="134"/>
      </rPr>
      <t>用户单击</t>
    </r>
    <r>
      <rPr>
        <sz val="10"/>
        <rFont val="Arial"/>
        <family val="2"/>
      </rPr>
      <t>RSA</t>
    </r>
    <r>
      <rPr>
        <sz val="10"/>
        <rFont val="宋体"/>
        <family val="3"/>
        <charset val="134"/>
      </rPr>
      <t>调用号</t>
    </r>
  </si>
  <si>
    <r>
      <rPr>
        <sz val="10"/>
        <rFont val="Arial"/>
        <family val="2"/>
      </rPr>
      <t xml:space="preserve">The user call RSA via phone and connected to RSA
</t>
    </r>
    <r>
      <rPr>
        <sz val="10"/>
        <rFont val="宋体"/>
        <family val="3"/>
        <charset val="134"/>
      </rPr>
      <t>用户通过手机呼叫</t>
    </r>
    <r>
      <rPr>
        <sz val="10"/>
        <rFont val="Arial"/>
        <family val="2"/>
      </rPr>
      <t>RSA</t>
    </r>
    <r>
      <rPr>
        <sz val="10"/>
        <rFont val="宋体"/>
        <family val="3"/>
        <charset val="134"/>
      </rPr>
      <t>并连接到</t>
    </r>
    <r>
      <rPr>
        <sz val="10"/>
        <rFont val="Arial"/>
        <family val="2"/>
      </rPr>
      <t>RSA</t>
    </r>
  </si>
  <si>
    <t>RSA_014</t>
  </si>
  <si>
    <t>Press End icon</t>
  </si>
  <si>
    <t>End RSA call</t>
  </si>
  <si>
    <t>OTA_001</t>
  </si>
  <si>
    <t>USB_MCU升级</t>
  </si>
  <si>
    <t>1.存放更新版本MCU Software Set 到U盘
2.车机处于点火状态</t>
  </si>
  <si>
    <t>1.插入U盘到车机；
2.等待十几分钟；
3.熄火点火；
4.进入常规设置-&gt;关于，检查MCU的软件版本号</t>
  </si>
  <si>
    <t>1.车机弹出“不要移除U盘”；
2.车机弹出“重新点火”；
3.能激活成功；
4.显示成新的MCU软件版本号</t>
  </si>
  <si>
    <t>OTA_002</t>
  </si>
  <si>
    <t>USB_SOC升级</t>
  </si>
  <si>
    <t>1.存放更新版本SOC Software Set 到U盘
2.车机处于点火状态</t>
  </si>
  <si>
    <t>1.插入U盘到车机；
2.等待十几分钟；
3.熄火点火；
4.进入常规设置-&gt;关于，检查SOC的软件版本号</t>
  </si>
  <si>
    <t>1.车机弹出“不要移除U盘”；
2.车机弹出“重新点火”；
3.能激活成功；
4.显示成新的SOC软件版本号</t>
  </si>
  <si>
    <t>OTA_003</t>
  </si>
  <si>
    <t>OTA_MCU升级</t>
  </si>
  <si>
    <t xml:space="preserve">1.网络正常
</t>
  </si>
  <si>
    <t>1.云端推送MCU Ignition cycle升级包
2.收到推送版本-更新
3.Ignition off
4.Ignition on</t>
  </si>
  <si>
    <t>1.正常升级，激活成功
2.显示成新的MCU软件版本号</t>
  </si>
  <si>
    <t>OTA_004</t>
  </si>
  <si>
    <t>OTA_SOC升级</t>
  </si>
  <si>
    <t>1.云端推送SOC Ignition cycle升级包
2.收到推送版本-更新
3.Ignition off
4.Ignition on</t>
  </si>
  <si>
    <t>1.正常升级，激活成功
2.显示成新的SOC软件版本号</t>
  </si>
  <si>
    <t>Project</t>
  </si>
  <si>
    <t>Ford ICA2 AHU-P702</t>
  </si>
  <si>
    <t>System Open Problem List</t>
  </si>
  <si>
    <t>Project Stage</t>
  </si>
  <si>
    <t>R07.1</t>
  </si>
  <si>
    <t>R07.1提出的active问题</t>
  </si>
  <si>
    <t>Module</t>
  </si>
  <si>
    <t>Test Version</t>
  </si>
  <si>
    <t>1</t>
  </si>
  <si>
    <t>PMD-9015</t>
  </si>
  <si>
    <t>NA</t>
  </si>
  <si>
    <t>空调关闭后，温度“HI”跟“LO”有单位</t>
  </si>
  <si>
    <t>2</t>
  </si>
  <si>
    <t>PMD-9010</t>
  </si>
  <si>
    <r>
      <rPr>
        <sz val="9"/>
        <rFont val="宋体"/>
        <family val="3"/>
        <charset val="134"/>
      </rPr>
      <t>当温度在</t>
    </r>
    <r>
      <rPr>
        <sz val="9"/>
        <rFont val="Arial"/>
        <family val="2"/>
      </rPr>
      <t>LO</t>
    </r>
    <r>
      <rPr>
        <sz val="9"/>
        <rFont val="宋体"/>
        <family val="3"/>
        <charset val="134"/>
      </rPr>
      <t>时，切换温度单位后返回空调界面，温度调节栏显示错误</t>
    </r>
  </si>
  <si>
    <t>3</t>
  </si>
  <si>
    <t>PMD-11331</t>
  </si>
  <si>
    <t>更改温度后进入智能馨风点击座舱新风按钮，会有温度弹窗</t>
  </si>
  <si>
    <t>4</t>
  </si>
  <si>
    <t>PMD-8825</t>
  </si>
  <si>
    <t>调节风量后切换温度单位，会弹风量弹窗</t>
  </si>
  <si>
    <t>5</t>
  </si>
  <si>
    <t>PMD-8822</t>
  </si>
  <si>
    <t>座椅空调，滑动进度条圆圈的数字切换主题后会消失</t>
  </si>
  <si>
    <t>6</t>
  </si>
  <si>
    <t>MD-11327</t>
  </si>
  <si>
    <t>已设置容限值，语音换肤的时候容限恢复默认值</t>
  </si>
  <si>
    <t>7</t>
  </si>
  <si>
    <t>PMD-11326</t>
  </si>
  <si>
    <t>存在雷达弹窗-后雷达色块不根据雷达信号显示，一直显示雷达红区的问题</t>
  </si>
  <si>
    <t>8</t>
  </si>
  <si>
    <t>PMD-11214</t>
  </si>
  <si>
    <t>视频暂停按静音，再按播放， 静音解除。</t>
  </si>
  <si>
    <t>9</t>
  </si>
  <si>
    <t>PMD-11212</t>
  </si>
  <si>
    <t>显示选项</t>
  </si>
  <si>
    <t>11</t>
  </si>
  <si>
    <t>PMD-11328</t>
  </si>
  <si>
    <t>更换主题后，状态栏风量条消失</t>
  </si>
  <si>
    <t>12</t>
  </si>
  <si>
    <t>PMD-8823</t>
  </si>
  <si>
    <t>座椅空调，点击加减图标后进度条圆圈的数字会消失</t>
  </si>
  <si>
    <t>13</t>
  </si>
  <si>
    <t>14</t>
  </si>
  <si>
    <t>15</t>
  </si>
  <si>
    <t>16</t>
  </si>
  <si>
    <t>17</t>
  </si>
  <si>
    <t>18</t>
  </si>
  <si>
    <t>19</t>
  </si>
  <si>
    <t>20</t>
  </si>
  <si>
    <t>21</t>
  </si>
  <si>
    <t>用例版本</t>
  </si>
  <si>
    <t>Date</t>
  </si>
  <si>
    <t>Who</t>
  </si>
  <si>
    <t>Changelog</t>
  </si>
  <si>
    <t>v0.3</t>
  </si>
  <si>
    <t>Desay</t>
  </si>
  <si>
    <t>1.新增cause字段，用于识别用例的来源。
2.新增Test Point字段，说明用例测试重点。
3.基于V0.2用例，补充添加内部经验易出问题的操作，如蓝牙开关操作次数。
4.优化用例，比如蓝牙连接方式，替换连接，手机端发起连接。
5.删除用例：删除副屏重复操作用例，保留连接/断开等操作。</t>
  </si>
  <si>
    <t>BT Phone</t>
  </si>
  <si>
    <t>1.新增cause字段，用于识别用例的来源。
2.新增Test Point字段，说明用例测试重点。
3.基于V0.2用例，补充添加内部经验易出问题的操作，尤其是拨号方式以及通话打断。
4.添加了Ford IG问题。
5.优化测试用例，比如三方通话功能，保留一条用例进行覆盖；多路HFP连接功能。</t>
  </si>
  <si>
    <t>BT Music</t>
  </si>
  <si>
    <t>1.新增cause字段，用于识别用例的来源。
2.新增Test Point字段，说明用例测试重点。
3.基于V0.2用例，补充添加内部经验易出问题的操作，如播放、快进退、歌曲列表打断等。
4.添加了Ford IG问题。
5.优化一些较为重复的测试用例。</t>
  </si>
  <si>
    <t>Wi-Fi</t>
  </si>
  <si>
    <t>1.新增cause字段，用于识别用例的来源
2.合并连续操作的用例，根据经验增加容易出问题的用例
3.新增Ford IG问题
4.优化用例</t>
  </si>
  <si>
    <t>Power</t>
  </si>
  <si>
    <t>1.新增cause字段，用于识别用例的来源。
2.新增Test Point字段，说明用例测试重点。
3.删除了部分重复案例和无效案例。
4.添加IG 问题，现有case已覆盖测试点，cause字段说明</t>
  </si>
  <si>
    <t>Camera</t>
  </si>
  <si>
    <t>1.新增cause字段，用于识别用例的来源。
2.新增Test Point字段，说明用例测试重点。
3.删除了部分重复案例和无效案例。</t>
  </si>
  <si>
    <t>Tuner</t>
  </si>
  <si>
    <t>1.新增cause字段，用于识别用例的来源
2.新增Test Point字段，说明用例测试重点；
3.基于V0.2用例，补充添加内部经验易出问题的操作，如：进行多次切换FM &amp; AM切换；
4.添加了Ford IG问题用例
5.添加了Tuner入口/音源交互以及Tuner打断事件相关用例
6.优化用例，如：手动Tune+/-合并成一条用例</t>
  </si>
  <si>
    <t>Audio</t>
  </si>
  <si>
    <t>1.新增cause字段，用于识别用例的来源
2.新增Test Point字段，说明用例测试重点；
3.基于V0.2用例，补充添加内部经验易出问题的操作，如进入进行多次进入/退出音效设置界面
4.添加了Ford IG问题
5.添加了Audio入口等测试用例
6.优化测试用例，如均衡器设置/平衡/衰减相关用例</t>
  </si>
  <si>
    <t>Short Keys</t>
  </si>
  <si>
    <t>添加模块冒烟测试用例</t>
  </si>
  <si>
    <t>System UI</t>
  </si>
  <si>
    <t>D</t>
  </si>
  <si>
    <t>ALL</t>
  </si>
  <si>
    <t>更改冒烟测试用例模板</t>
  </si>
  <si>
    <t>F</t>
  </si>
  <si>
    <t>DLNA, IPC</t>
  </si>
  <si>
    <t>Add Feature 14,77</t>
  </si>
  <si>
    <t>G</t>
  </si>
  <si>
    <t>Diagnostic</t>
  </si>
  <si>
    <t>Add Feature 4</t>
  </si>
  <si>
    <t>H</t>
  </si>
  <si>
    <t>all</t>
  </si>
  <si>
    <t>删除不适用CX727车型的case，增加NT的数据分析图表</t>
  </si>
  <si>
    <t>I</t>
  </si>
  <si>
    <t>IVI和CVPP分开成两个sheet</t>
  </si>
  <si>
    <t>J</t>
  </si>
  <si>
    <t>更新为Ford review 过的CVPP冒烟测试case</t>
  </si>
  <si>
    <t>k</t>
  </si>
  <si>
    <t>TS-Wanglinlin</t>
  </si>
  <si>
    <t>车辆设置&amp;驾驶辅助&amp;倒车&amp;Audio&amp;背光&amp;shortcut key</t>
  </si>
  <si>
    <t>增加信号ID,补充测试步骤</t>
  </si>
  <si>
    <t>电源管理</t>
  </si>
  <si>
    <t>L</t>
  </si>
  <si>
    <t>WangLing</t>
  </si>
  <si>
    <t>增加Review update两条测试用例
删除No.214_RCOD两天重复测试用例</t>
  </si>
  <si>
    <t>BUG202210252012_36672</t>
  </si>
  <si>
    <t>DAT-高优先级的界面（如自动泊车引导页）覆盖shortcut key界面，再退出后shortcut key的timer未重新开始计时.</t>
  </si>
  <si>
    <t>车路协同浮窗弹框</t>
    <phoneticPr fontId="149" type="noConversion"/>
  </si>
  <si>
    <t xml:space="preserve">
BUG202210291051_13376</t>
    <phoneticPr fontId="149" type="noConversion"/>
  </si>
  <si>
    <t>A</t>
    <phoneticPr fontId="149" type="noConversion"/>
  </si>
  <si>
    <t>V2I无法使用界面，退出使用计划，再次点击车路协同显示车路协同浮窗弹框，后弹窗消失</t>
    <phoneticPr fontId="149" type="noConversion"/>
  </si>
  <si>
    <t>Value: 0x07</t>
    <phoneticPr fontId="149" type="noConversion"/>
  </si>
  <si>
    <t>SYNC  D021 Value不为0x3B
SYNC  D076 Value不为0x07</t>
    <phoneticPr fontId="149" type="noConversion"/>
  </si>
  <si>
    <t>No.56&amp;163_ Provisioning</t>
    <phoneticPr fontId="149" type="noConversion"/>
  </si>
  <si>
    <t>No.56&amp;163_ Provisioning</t>
    <phoneticPr fontId="149" type="noConversion"/>
  </si>
  <si>
    <t>修改车辆配置为正确
Check SYNC  D021(Ford)</t>
    <phoneticPr fontId="149" type="noConversion"/>
  </si>
  <si>
    <t>修改车辆配置为正确
Check SYNC  D076(Baidu)</t>
    <phoneticPr fontId="149" type="noConversion"/>
  </si>
  <si>
    <t>Value: 0x03，0x53</t>
    <phoneticPr fontId="149" type="noConversion"/>
  </si>
  <si>
    <t>Value: 0x3A</t>
    <phoneticPr fontId="149" type="noConversion"/>
  </si>
  <si>
    <t>BUG202210291509_55360</t>
    <phoneticPr fontId="149" type="noConversion"/>
  </si>
  <si>
    <t>BUG202210291509_55360</t>
    <phoneticPr fontId="149" type="noConversion"/>
  </si>
  <si>
    <t>B</t>
    <phoneticPr fontId="149" type="noConversion"/>
  </si>
  <si>
    <t>B</t>
    <phoneticPr fontId="149" type="noConversion"/>
  </si>
  <si>
    <t>dueros_A8.1_9_milestone_bin-0.0.39.6
_20221007</t>
    <phoneticPr fontId="149" type="noConversion"/>
  </si>
  <si>
    <t>Milestone-2022-09/Dev/ECG2-milestone-2022-09-Bundle-
Release_EH_maps-1.0.39.229
Milestone-2022-09/Dev/TCU2-milestone-2022-09-modem6-
Bundle-Release-China-2.1.2.100</t>
    <phoneticPr fontId="149" type="noConversion"/>
  </si>
  <si>
    <t>还没到R08版本</t>
    <phoneticPr fontId="149" type="noConversion"/>
  </si>
  <si>
    <t>NO</t>
  </si>
  <si>
    <t>target包未出</t>
    <phoneticPr fontId="149" type="noConversion"/>
  </si>
  <si>
    <t>20221115_0831_A4F12_DCV4.PRO</t>
  </si>
  <si>
    <t>Test Method: Bench testing
Test Start Date: 2022-11-16
Test End Date:2022-11-16</t>
  </si>
  <si>
    <t>Date:  2022-11-16</t>
  </si>
  <si>
    <t>Date:2022-11-16</t>
  </si>
  <si>
    <r>
      <t>SOC debug</t>
    </r>
    <r>
      <rPr>
        <sz val="10"/>
        <rFont val="宋体"/>
        <family val="3"/>
        <charset val="134"/>
      </rPr>
      <t>：</t>
    </r>
    <r>
      <rPr>
        <sz val="10"/>
        <rFont val="Calibri"/>
        <family val="2"/>
      </rPr>
      <t>20221115_0831_A4F12_DCV4.PRO</t>
    </r>
    <phoneticPr fontId="149" type="noConversion"/>
  </si>
  <si>
    <t>BUG202210200921_92736</t>
    <phoneticPr fontId="149" type="noConversion"/>
  </si>
  <si>
    <t>BUG202210281535_69408</t>
    <phoneticPr fontId="149" type="noConversion"/>
  </si>
  <si>
    <t>BUG202210252014_35392</t>
    <phoneticPr fontId="1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</si>
</sst>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4">
    <numFmt numFmtId="41" formatCode="_ * #,##0_ ;_ * \-#,##0_ ;_ * &quot;-&quot;_ ;_ @_ "/>
    <numFmt numFmtId="43" formatCode="_ * #,##0.00_ ;_ * \-#,##0.00_ ;_ * &quot;-&quot;??_ ;_ @_ "/>
    <numFmt numFmtId="25" formatCode="\$#,##0.00_);\(\$#,##0.00\)"/>
    <numFmt numFmtId="176" formatCode="_(&quot;?&quot;* #,##0_);_(&quot;?&quot;* \(#,##0\);_(&quot;?&quot;* &quot;-&quot;_);_(@_)"/>
    <numFmt numFmtId="177" formatCode="[$£-809]#,##0_);\([$£-809]#,##0\)"/>
    <numFmt numFmtId="178" formatCode="&quot;$&quot;* #,##0.00\ ;&quot;$&quot;* \(#,##0.00\)"/>
    <numFmt numFmtId="179" formatCode="_(&quot;\&quot;* #,##0_);\(&quot;\&quot;#,##0\)"/>
    <numFmt numFmtId="180" formatCode="_-* #,##0.00_-;\-* #,##0.00_-;_-* &quot;-&quot;??_-;_-@_-"/>
    <numFmt numFmtId="181" formatCode="\(#,##0_ \);\(#,##0\)"/>
    <numFmt numFmtId="182" formatCode="_(&quot;$&quot;* #,##0.00_);_(&quot;$&quot;* \(#,##0.00\);_(&quot;$&quot;* &quot;-&quot;??_);_(@_)"/>
    <numFmt numFmtId="183" formatCode="_ &quot;\&quot;* #,##0_ ;_ &quot;\&quot;* \-#,##0_ ;_ &quot;\&quot;* &quot;-&quot;_ ;_ @_ "/>
    <numFmt numFmtId="184" formatCode="0.0%_);[Red]\(0.0\)%"/>
    <numFmt numFmtId="185" formatCode="General_)"/>
    <numFmt numFmtId="186" formatCode="_(* #,##0.00_);_(* \(#,##0.00\);_(* &quot;-&quot;??_);_(@_)"/>
    <numFmt numFmtId="187" formatCode="&quot;$&quot;#,##0_);&quot;$&quot;* \(#,##0\)"/>
    <numFmt numFmtId="188" formatCode="&quot;$&quot;* #,##0.0\ ;&quot;$&quot;* \(#,##0.0\)"/>
    <numFmt numFmtId="189" formatCode="_-* #,##0.000_-;\-* #,##0.000_-;_-* &quot;-&quot;??_-;_-@_-"/>
    <numFmt numFmtId="190" formatCode="_(&quot;$&quot;* #,##0_);_(&quot;$&quot;* \(#,##0\);_(&quot;$&quot;* &quot;-&quot;??_);_(@_)"/>
    <numFmt numFmtId="191" formatCode="_(* #,##0.0000_);_(* \(#,##0.0000\);_(* &quot;-&quot;??_);_(@_)"/>
    <numFmt numFmtId="192" formatCode="\(\2.\2%\)"/>
    <numFmt numFmtId="193" formatCode="&quot;?&quot;#,##0.00;[Red]&quot;?&quot;\-#,##0.00"/>
    <numFmt numFmtId="194" formatCode="_-* #,##0\ _F_-;\-* #,##0\ _F_-;_-* &quot;-&quot;\ _F_-;_-@_-"/>
    <numFmt numFmtId="195" formatCode="0_)"/>
    <numFmt numFmtId="196" formatCode="&quot;$&quot;* #,##0.000_);[Red]&quot;$&quot;* \(#,##0.000\)"/>
    <numFmt numFmtId="197" formatCode="_(&quot;$&quot;* #,##0_);_(&quot;$&quot;* \(#,##0\);_(&quot;$&quot;* &quot;-&quot;_);_(@_)"/>
    <numFmt numFmtId="198" formatCode="&quot;$&quot;* #,##0\ ;&quot;$&quot;* \(#,##0\)"/>
    <numFmt numFmtId="199" formatCode="0.0%"/>
    <numFmt numFmtId="200" formatCode="\$#,##0.00;[Red]\-\$#,##0.00"/>
    <numFmt numFmtId="201" formatCode="_(&quot;£&quot;* #,##0_);_(&quot;£&quot;* \(#,##0\);_(&quot;£&quot;* &quot;-&quot;_);_(@_)"/>
    <numFmt numFmtId="202" formatCode="_(&quot;$&quot;* #,##0.0_);_(&quot;$&quot;* \(#,##0.0\);_(&quot;$&quot;* &quot;-&quot;??_);_(@_)"/>
    <numFmt numFmtId="203" formatCode="_(* #,##0.000_);_(* \(#,##0.000\);_(* &quot;-&quot;??_);_(@_)"/>
    <numFmt numFmtId="204" formatCode="0.000%_);\(0.000%\)"/>
    <numFmt numFmtId="205" formatCode="#,##0\ ;\(#,##0\);\-\ "/>
    <numFmt numFmtId="206" formatCode="&quot;$&quot;#,##0.00_);[Red]\(&quot;$&quot;#,##0.00\)"/>
    <numFmt numFmtId="207" formatCode="&quot;$&quot;#,##0_);\(&quot;$&quot;#,##0\)"/>
    <numFmt numFmtId="208" formatCode="_(* #,##0_);_(* \(#,##0\);_(* &quot; - &quot;_);_(@_)"/>
    <numFmt numFmtId="209" formatCode="#,##0.0_);\(#,##0.0\)"/>
    <numFmt numFmtId="210" formatCode="* #,##0.0\ ;* \(#,##0.0\)"/>
    <numFmt numFmtId="211" formatCode="&quot;$&quot;#,##0.0_);\(&quot;$&quot;#,##0.0\)"/>
    <numFmt numFmtId="212" formatCode="\(0\)"/>
    <numFmt numFmtId="213" formatCode="0.0"/>
    <numFmt numFmtId="214" formatCode="_(&quot;Cr$&quot;* #,##0_);_(&quot;Cr$&quot;* \(#,##0\);_(&quot;Cr$&quot;* &quot;-&quot;_);_(@_)"/>
    <numFmt numFmtId="215" formatCode="#,##0_);[Red]\(#,##0\);\-"/>
    <numFmt numFmtId="216" formatCode="_-* #,##0.0_-;\-* #,##0.0_-;_-* &quot;-&quot;?_-;_-@_-"/>
    <numFmt numFmtId="217" formatCode="_(&quot;$&quot;* #,##0.000000_);_(&quot;$&quot;* \(#,##0.000000\);_(&quot;$&quot;* &quot;-&quot;??_);_(@_)"/>
    <numFmt numFmtId="218" formatCode="_-* #,##0.00\ _D_M_-;\-* #,##0.00\ _D_M_-;_-* &quot;-&quot;??\ _D_M_-;_-@_-"/>
    <numFmt numFmtId="219" formatCode="\$#,##0.0_);[Red]\(\$#,##0.0\)"/>
    <numFmt numFmtId="220" formatCode="0.0000"/>
    <numFmt numFmtId="221" formatCode="_-* #,##0_-;\-* #,##0_-;_-* &quot;-&quot;_-;_-@_-"/>
    <numFmt numFmtId="222" formatCode="_ * #,##0.00_)\ _R_$_ ;_ * \(#,##0.00\)\ _R_$_ ;_ * &quot;-&quot;??_)\ _R_$_ ;_ @_ "/>
    <numFmt numFmtId="223" formatCode="_ &quot;?&quot;* #,##0_ ;_ &quot;?&quot;* \-#,##0_ ;_ &quot;?&quot;* &quot;-&quot;_ ;_ @_ "/>
    <numFmt numFmtId="224" formatCode="_ * #,##0_)\ _R_$_ ;_ * \(#,##0\)\ _R_$_ ;_ * &quot;-&quot;_)\ _R_$_ ;_ @_ "/>
    <numFmt numFmtId="225" formatCode="&quot;$&quot;#,##0_);[Red]\(&quot;$&quot;#,##0\)"/>
    <numFmt numFmtId="226" formatCode="&quot;$&quot;#,##0.0000_);\(&quot;$&quot;#,##0.0000\)"/>
    <numFmt numFmtId="227" formatCode="_ &quot;\&quot;* #,##0_ ;_ &quot;\&quot;* &quot;\&quot;\!\-#,##0_ ;_ &quot;\&quot;* &quot;-&quot;_ ;_ @_ "/>
    <numFmt numFmtId="228" formatCode="mmm\.yy"/>
    <numFmt numFmtId="229" formatCode="&quot;\&quot;#,##0;&quot;\&quot;\-#,##0"/>
    <numFmt numFmtId="230" formatCode="#,##0\ "/>
    <numFmt numFmtId="231" formatCode="_-* #,##0\ &quot;F&quot;_-;\-* #,##0\ &quot;F&quot;_-;_-* &quot;-&quot;\ &quot;F&quot;_-;_-@_-"/>
    <numFmt numFmtId="232" formatCode="_-* #,##0.00\ &quot;F&quot;_-;\-* #,##0.00\ &quot;F&quot;_-;_-* &quot;-&quot;??\ &quot;F&quot;_-;_-@_-"/>
    <numFmt numFmtId="233" formatCode="_-* #,##0.00\ _F_-;\-* #,##0.00\ _F_-;_-* &quot;-&quot;??\ _F_-;_-@_-"/>
    <numFmt numFmtId="234" formatCode="_(&quot;Cr$&quot;* #,##0.00_);_(&quot;Cr$&quot;* \(#,##0.00\);_(&quot;Cr$&quot;* &quot;-&quot;??_);_(@_)"/>
    <numFmt numFmtId="235" formatCode="yyyy&quot;年&quot;m&quot;月&quot;d&quot;日&quot;;@"/>
    <numFmt numFmtId="236" formatCode="0_);[Red]\(0\)"/>
  </numFmts>
  <fonts count="150">
    <font>
      <sz val="11"/>
      <color theme="1"/>
      <name val="等线"/>
      <charset val="134"/>
      <scheme val="minor"/>
    </font>
    <font>
      <sz val="9"/>
      <color theme="0"/>
      <name val="微软雅黑"/>
      <family val="2"/>
      <charset val="134"/>
    </font>
    <font>
      <sz val="9"/>
      <color theme="1"/>
      <name val="微软雅黑"/>
      <family val="2"/>
      <charset val="134"/>
    </font>
    <font>
      <b/>
      <sz val="10"/>
      <name val="Calibri"/>
      <family val="2"/>
    </font>
    <font>
      <b/>
      <sz val="16"/>
      <name val="Arial"/>
      <family val="2"/>
    </font>
    <font>
      <sz val="10"/>
      <color indexed="12"/>
      <name val="宋体"/>
      <family val="3"/>
      <charset val="134"/>
    </font>
    <font>
      <sz val="10"/>
      <color indexed="12"/>
      <name val="Arial"/>
      <family val="2"/>
    </font>
    <font>
      <sz val="9"/>
      <name val="微软雅黑"/>
      <family val="2"/>
      <charset val="134"/>
    </font>
    <font>
      <sz val="9"/>
      <name val="Arial"/>
      <family val="2"/>
    </font>
    <font>
      <sz val="9"/>
      <name val="等线"/>
      <family val="3"/>
      <charset val="134"/>
    </font>
    <font>
      <i/>
      <sz val="9"/>
      <name val="微软雅黑"/>
      <family val="2"/>
      <charset val="134"/>
    </font>
    <font>
      <b/>
      <sz val="11"/>
      <name val="等线"/>
      <family val="3"/>
      <charset val="134"/>
      <scheme val="minor"/>
    </font>
    <font>
      <sz val="9"/>
      <name val="宋体"/>
      <family val="3"/>
      <charset val="134"/>
    </font>
    <font>
      <sz val="10"/>
      <name val="Calibri"/>
      <family val="2"/>
    </font>
    <font>
      <sz val="9"/>
      <name val="等线"/>
      <family val="3"/>
      <charset val="134"/>
      <scheme val="minor"/>
    </font>
    <font>
      <sz val="9"/>
      <color theme="1"/>
      <name val="宋体"/>
      <family val="3"/>
      <charset val="134"/>
    </font>
    <font>
      <sz val="9"/>
      <color theme="1"/>
      <name val="等线"/>
      <family val="3"/>
      <charset val="134"/>
      <scheme val="minor"/>
    </font>
    <font>
      <b/>
      <sz val="11"/>
      <color rgb="FF000000"/>
      <name val="等线"/>
      <family val="3"/>
      <charset val="134"/>
      <scheme val="minor"/>
    </font>
    <font>
      <sz val="10"/>
      <name val="微软雅黑"/>
      <family val="2"/>
      <charset val="134"/>
    </font>
    <font>
      <sz val="10"/>
      <color theme="1"/>
      <name val="微软雅黑"/>
      <family val="2"/>
      <charset val="134"/>
    </font>
    <font>
      <sz val="11"/>
      <color theme="1"/>
      <name val="宋体"/>
      <family val="3"/>
      <charset val="134"/>
    </font>
    <font>
      <sz val="10"/>
      <name val="等线"/>
      <family val="3"/>
      <charset val="134"/>
      <scheme val="minor"/>
    </font>
    <font>
      <sz val="9"/>
      <color rgb="FF606266"/>
      <name val="Segoe UI"/>
      <family val="2"/>
    </font>
    <font>
      <sz val="10"/>
      <color rgb="FF606266"/>
      <name val="Segoe UI"/>
      <family val="2"/>
    </font>
    <font>
      <b/>
      <sz val="9"/>
      <color theme="1"/>
      <name val="微软雅黑"/>
      <family val="2"/>
      <charset val="134"/>
    </font>
    <font>
      <strike/>
      <sz val="11"/>
      <color theme="1"/>
      <name val="等线"/>
      <family val="3"/>
      <charset val="134"/>
      <scheme val="minor"/>
    </font>
    <font>
      <sz val="9"/>
      <color rgb="FF000000"/>
      <name val="等线"/>
      <family val="3"/>
      <charset val="134"/>
      <scheme val="minor"/>
    </font>
    <font>
      <sz val="10"/>
      <color theme="1"/>
      <name val="等线"/>
      <family val="3"/>
      <charset val="134"/>
      <scheme val="minor"/>
    </font>
    <font>
      <sz val="10"/>
      <color indexed="8"/>
      <name val="等线"/>
      <family val="3"/>
      <charset val="134"/>
      <scheme val="minor"/>
    </font>
    <font>
      <sz val="9"/>
      <color indexed="8"/>
      <name val="微软雅黑"/>
      <family val="2"/>
      <charset val="134"/>
    </font>
    <font>
      <sz val="9"/>
      <color rgb="FF000000"/>
      <name val="宋体"/>
      <family val="3"/>
      <charset val="134"/>
    </font>
    <font>
      <sz val="10"/>
      <name val="Arial"/>
      <family val="2"/>
    </font>
    <font>
      <sz val="10"/>
      <color theme="1"/>
      <name val="Calibri"/>
      <family val="2"/>
    </font>
    <font>
      <sz val="10"/>
      <color theme="1"/>
      <name val="Arial"/>
      <family val="2"/>
    </font>
    <font>
      <sz val="10"/>
      <color rgb="FF000000"/>
      <name val="Arial"/>
      <family val="2"/>
    </font>
    <font>
      <sz val="11"/>
      <name val="等线"/>
      <family val="3"/>
      <charset val="134"/>
      <scheme val="minor"/>
    </font>
    <font>
      <sz val="9"/>
      <color theme="1"/>
      <name val="等线"/>
      <family val="3"/>
      <charset val="134"/>
    </font>
    <font>
      <i/>
      <sz val="9"/>
      <color rgb="FF000000"/>
      <name val="等线"/>
      <family val="3"/>
      <charset val="134"/>
    </font>
    <font>
      <i/>
      <sz val="9"/>
      <color theme="1"/>
      <name val="等线"/>
      <family val="3"/>
      <charset val="134"/>
    </font>
    <font>
      <i/>
      <sz val="9"/>
      <color rgb="FF000000"/>
      <name val="微软雅黑"/>
      <family val="2"/>
      <charset val="134"/>
    </font>
    <font>
      <sz val="11"/>
      <color theme="1"/>
      <name val="Segoe UI"/>
      <family val="2"/>
    </font>
    <font>
      <strike/>
      <sz val="9"/>
      <color theme="1"/>
      <name val="微软雅黑"/>
      <family val="2"/>
      <charset val="134"/>
    </font>
    <font>
      <sz val="9"/>
      <color rgb="FF000000"/>
      <name val="等线"/>
      <family val="3"/>
      <charset val="134"/>
    </font>
    <font>
      <sz val="9"/>
      <color indexed="8"/>
      <name val="等线"/>
      <family val="3"/>
      <charset val="134"/>
      <scheme val="minor"/>
    </font>
    <font>
      <sz val="10"/>
      <name val="宋体"/>
      <family val="3"/>
      <charset val="134"/>
    </font>
    <font>
      <b/>
      <sz val="9"/>
      <name val="微软雅黑"/>
      <family val="2"/>
      <charset val="134"/>
    </font>
    <font>
      <sz val="9"/>
      <color rgb="FF000000"/>
      <name val="Arial"/>
      <family val="2"/>
    </font>
    <font>
      <b/>
      <i/>
      <u/>
      <sz val="18"/>
      <name val="Calibri"/>
      <family val="2"/>
    </font>
    <font>
      <i/>
      <sz val="10"/>
      <color indexed="12"/>
      <name val="Calibri"/>
      <family val="2"/>
    </font>
    <font>
      <b/>
      <sz val="11"/>
      <color indexed="63"/>
      <name val="宋体"/>
      <family val="3"/>
      <charset val="134"/>
    </font>
    <font>
      <sz val="10"/>
      <name val="Courier"/>
      <family val="3"/>
    </font>
    <font>
      <sz val="12"/>
      <name val="Times New Roman"/>
      <family val="1"/>
    </font>
    <font>
      <sz val="11"/>
      <color indexed="8"/>
      <name val="宋体"/>
      <family val="3"/>
      <charset val="134"/>
    </font>
    <font>
      <sz val="11"/>
      <color indexed="62"/>
      <name val="Calibri"/>
      <family val="2"/>
    </font>
    <font>
      <b/>
      <sz val="11"/>
      <color indexed="52"/>
      <name val="宋体"/>
      <family val="3"/>
      <charset val="134"/>
    </font>
    <font>
      <b/>
      <sz val="11"/>
      <color indexed="8"/>
      <name val="宋体"/>
      <family val="3"/>
      <charset val="134"/>
    </font>
    <font>
      <sz val="11"/>
      <name val="돋움"/>
      <charset val="134"/>
    </font>
    <font>
      <sz val="12"/>
      <name val="新細明體"/>
      <charset val="134"/>
    </font>
    <font>
      <sz val="10"/>
      <name val="MS Sans Serif"/>
      <family val="1"/>
    </font>
    <font>
      <b/>
      <sz val="12"/>
      <name val="Arial"/>
      <family val="2"/>
    </font>
    <font>
      <sz val="11"/>
      <color indexed="9"/>
      <name val="宋体"/>
      <family val="3"/>
      <charset val="134"/>
    </font>
    <font>
      <sz val="12"/>
      <name val="Arial"/>
      <family val="2"/>
    </font>
    <font>
      <b/>
      <sz val="11"/>
      <color indexed="9"/>
      <name val="Calibri"/>
      <family val="2"/>
    </font>
    <font>
      <b/>
      <sz val="11"/>
      <color indexed="63"/>
      <name val="Calibri"/>
      <family val="2"/>
    </font>
    <font>
      <sz val="11"/>
      <color theme="1"/>
      <name val="等线"/>
      <family val="3"/>
      <charset val="134"/>
      <scheme val="minor"/>
    </font>
    <font>
      <sz val="8"/>
      <name val="Times New Roman"/>
      <family val="1"/>
    </font>
    <font>
      <sz val="11"/>
      <color indexed="62"/>
      <name val="宋体"/>
      <family val="3"/>
      <charset val="134"/>
    </font>
    <font>
      <sz val="12"/>
      <name val="Courier"/>
      <family val="3"/>
    </font>
    <font>
      <b/>
      <sz val="11"/>
      <color indexed="52"/>
      <name val="Calibri"/>
      <family val="2"/>
    </font>
    <font>
      <b/>
      <sz val="11"/>
      <color indexed="8"/>
      <name val="Calibri"/>
      <family val="2"/>
    </font>
    <font>
      <sz val="8"/>
      <name val="Arial"/>
      <family val="2"/>
    </font>
    <font>
      <sz val="11"/>
      <color indexed="9"/>
      <name val="Calibri"/>
      <family val="2"/>
    </font>
    <font>
      <sz val="11"/>
      <color indexed="60"/>
      <name val="宋体"/>
      <family val="3"/>
      <charset val="134"/>
    </font>
    <font>
      <sz val="11"/>
      <color indexed="8"/>
      <name val="Calibri"/>
      <family val="2"/>
    </font>
    <font>
      <sz val="12"/>
      <name val="Helv"/>
      <family val="2"/>
    </font>
    <font>
      <sz val="10"/>
      <name val="細明朝体"/>
      <charset val="128"/>
    </font>
    <font>
      <sz val="12"/>
      <name val="ｷsｲﾓｩ愰 "/>
      <charset val="128"/>
    </font>
    <font>
      <sz val="12"/>
      <name val="???"/>
      <family val="1"/>
    </font>
    <font>
      <i/>
      <sz val="11"/>
      <color indexed="23"/>
      <name val="Calibri"/>
      <family val="2"/>
    </font>
    <font>
      <sz val="12"/>
      <name val="宋体"/>
      <family val="3"/>
      <charset val="134"/>
    </font>
    <font>
      <sz val="10"/>
      <name val="Helv"/>
      <family val="2"/>
    </font>
    <font>
      <sz val="8.5"/>
      <name val="LinePrinter"/>
      <family val="1"/>
    </font>
    <font>
      <b/>
      <sz val="11"/>
      <color indexed="56"/>
      <name val="宋体"/>
      <family val="3"/>
      <charset val="134"/>
    </font>
    <font>
      <b/>
      <sz val="11"/>
      <color indexed="56"/>
      <name val="Calibri"/>
      <family val="2"/>
    </font>
    <font>
      <sz val="12"/>
      <name val="┭??"/>
      <charset val="134"/>
    </font>
    <font>
      <b/>
      <sz val="15"/>
      <color indexed="56"/>
      <name val="宋体"/>
      <family val="3"/>
      <charset val="134"/>
    </font>
    <font>
      <sz val="11"/>
      <color indexed="10"/>
      <name val="宋体"/>
      <family val="3"/>
      <charset val="134"/>
    </font>
    <font>
      <b/>
      <sz val="13"/>
      <color indexed="56"/>
      <name val="Calibri"/>
      <family val="2"/>
    </font>
    <font>
      <sz val="10"/>
      <name val="Times New Roman"/>
      <family val="1"/>
    </font>
    <font>
      <sz val="11"/>
      <name val="CG Times"/>
      <family val="1"/>
    </font>
    <font>
      <sz val="10"/>
      <name val="中ゴシック体"/>
      <charset val="128"/>
    </font>
    <font>
      <sz val="11"/>
      <name val="Times New Roman"/>
      <family val="1"/>
    </font>
    <font>
      <sz val="12"/>
      <color indexed="24"/>
      <name val="???"/>
      <family val="1"/>
    </font>
    <font>
      <b/>
      <sz val="10"/>
      <name val="Helv"/>
      <family val="2"/>
    </font>
    <font>
      <sz val="11"/>
      <name val="‚l‚r ‚oƒSƒVƒbƒN"/>
      <charset val="134"/>
    </font>
    <font>
      <sz val="11"/>
      <color indexed="52"/>
      <name val="Calibri"/>
      <family val="2"/>
    </font>
    <font>
      <sz val="11"/>
      <name val="Arial"/>
      <family val="2"/>
    </font>
    <font>
      <sz val="8"/>
      <name val="Helvetica"/>
      <family val="2"/>
    </font>
    <font>
      <sz val="14"/>
      <name val="Cordia New"/>
      <charset val="222"/>
    </font>
    <font>
      <sz val="12"/>
      <name val="ｷsｲﾓｩ愰 "/>
      <charset val="134"/>
    </font>
    <font>
      <b/>
      <sz val="11"/>
      <name val="Helv"/>
      <family val="2"/>
    </font>
    <font>
      <sz val="11"/>
      <name val="ＭＳ Ｐゴシック"/>
      <charset val="134"/>
    </font>
    <font>
      <sz val="8"/>
      <name val="Helv"/>
      <family val="2"/>
    </font>
    <font>
      <sz val="10"/>
      <name val="Prestige Elite"/>
      <family val="1"/>
    </font>
    <font>
      <b/>
      <sz val="18"/>
      <color indexed="24"/>
      <name val="???"/>
      <family val="1"/>
    </font>
    <font>
      <sz val="11"/>
      <color indexed="20"/>
      <name val="Calibri"/>
      <family val="2"/>
    </font>
    <font>
      <sz val="11"/>
      <color indexed="60"/>
      <name val="Calibri"/>
      <family val="2"/>
    </font>
    <font>
      <sz val="11"/>
      <color indexed="52"/>
      <name val="宋体"/>
      <family val="3"/>
      <charset val="134"/>
    </font>
    <font>
      <sz val="12"/>
      <name val="?s???愰 "/>
      <charset val="128"/>
    </font>
    <font>
      <sz val="12"/>
      <name val="Osaka"/>
      <family val="1"/>
    </font>
    <font>
      <u/>
      <sz val="11"/>
      <color indexed="36"/>
      <name val="??"/>
      <family val="1"/>
    </font>
    <font>
      <b/>
      <sz val="15"/>
      <color indexed="56"/>
      <name val="Calibri"/>
      <family val="2"/>
    </font>
    <font>
      <sz val="11"/>
      <name val="??"/>
      <family val="1"/>
    </font>
    <font>
      <sz val="11"/>
      <name val="???ò"/>
      <charset val="134"/>
    </font>
    <font>
      <sz val="11"/>
      <color indexed="17"/>
      <name val="Calibri"/>
      <family val="2"/>
    </font>
    <font>
      <u/>
      <sz val="11"/>
      <color indexed="12"/>
      <name val="??"/>
      <family val="1"/>
    </font>
    <font>
      <b/>
      <sz val="15"/>
      <color indexed="24"/>
      <name val="???"/>
      <family val="1"/>
    </font>
    <font>
      <sz val="10"/>
      <name val="崄~ "/>
      <charset val="134"/>
    </font>
    <font>
      <b/>
      <sz val="12"/>
      <name val="Helv"/>
      <family val="2"/>
    </font>
    <font>
      <sz val="11"/>
      <color indexed="10"/>
      <name val="Calibri"/>
      <family val="2"/>
    </font>
    <font>
      <sz val="12"/>
      <name val="¹????¼"/>
      <charset val="134"/>
    </font>
    <font>
      <sz val="11"/>
      <name val="?l?r –?’?"/>
      <charset val="134"/>
    </font>
    <font>
      <sz val="11"/>
      <name val="?l?r ?o?S?V?b?N"/>
      <family val="1"/>
    </font>
    <font>
      <u/>
      <sz val="10"/>
      <color indexed="12"/>
      <name val="Arial"/>
      <family val="2"/>
    </font>
    <font>
      <b/>
      <sz val="11"/>
      <color indexed="9"/>
      <name val="宋体"/>
      <family val="3"/>
      <charset val="134"/>
    </font>
    <font>
      <sz val="12"/>
      <name val="崄~??乫?"/>
      <charset val="134"/>
    </font>
    <font>
      <sz val="12"/>
      <name val="~??f?"/>
      <family val="1"/>
    </font>
    <font>
      <sz val="10"/>
      <name val="?l?r ?o?S?V?b?N"/>
      <family val="1"/>
    </font>
    <font>
      <b/>
      <sz val="18"/>
      <color indexed="56"/>
      <name val="Cambria"/>
      <family val="1"/>
    </font>
    <font>
      <sz val="10"/>
      <name val="俵俽 俹e"/>
      <charset val="134"/>
    </font>
    <font>
      <sz val="11"/>
      <color indexed="17"/>
      <name val="宋体"/>
      <family val="3"/>
      <charset val="134"/>
    </font>
    <font>
      <sz val="12"/>
      <name val="바탕체"/>
      <charset val="134"/>
    </font>
    <font>
      <u/>
      <sz val="11"/>
      <color indexed="12"/>
      <name val="宋体"/>
      <family val="3"/>
      <charset val="134"/>
    </font>
    <font>
      <u/>
      <sz val="10"/>
      <color indexed="36"/>
      <name val="Arial"/>
      <family val="2"/>
    </font>
    <font>
      <sz val="12"/>
      <color indexed="20"/>
      <name val="宋体"/>
      <family val="3"/>
      <charset val="134"/>
    </font>
    <font>
      <sz val="10"/>
      <color indexed="8"/>
      <name val="Arial"/>
      <family val="2"/>
    </font>
    <font>
      <b/>
      <sz val="18"/>
      <color indexed="56"/>
      <name val="宋体"/>
      <family val="3"/>
      <charset val="134"/>
    </font>
    <font>
      <u/>
      <sz val="10"/>
      <color rgb="FF0000FF"/>
      <name val="宋体"/>
      <family val="3"/>
      <charset val="134"/>
    </font>
    <font>
      <b/>
      <sz val="13"/>
      <color indexed="56"/>
      <name val="宋体"/>
      <family val="3"/>
      <charset val="134"/>
    </font>
    <font>
      <sz val="7"/>
      <name val="Small Fonts"/>
      <charset val="134"/>
    </font>
    <font>
      <sz val="11"/>
      <name val="‚l‚r –¾’©"/>
      <charset val="134"/>
    </font>
    <font>
      <b/>
      <sz val="10"/>
      <name val="Arial"/>
      <family val="2"/>
    </font>
    <font>
      <sz val="11"/>
      <color indexed="20"/>
      <name val="宋体"/>
      <family val="3"/>
      <charset val="134"/>
    </font>
    <font>
      <i/>
      <sz val="11"/>
      <color indexed="23"/>
      <name val="宋体"/>
      <family val="3"/>
      <charset val="134"/>
    </font>
    <font>
      <sz val="12"/>
      <color indexed="17"/>
      <name val="宋体"/>
      <family val="3"/>
      <charset val="134"/>
    </font>
    <font>
      <sz val="10"/>
      <color theme="1"/>
      <name val="宋体"/>
      <family val="3"/>
      <charset val="134"/>
    </font>
    <font>
      <sz val="9"/>
      <color rgb="FFFF0000"/>
      <name val="微软雅黑"/>
      <family val="2"/>
      <charset val="134"/>
    </font>
    <font>
      <sz val="9"/>
      <color rgb="FFFF0000"/>
      <name val="等线"/>
      <family val="3"/>
      <charset val="134"/>
    </font>
    <font>
      <strike/>
      <sz val="9"/>
      <name val="微软雅黑"/>
      <family val="2"/>
      <charset val="134"/>
    </font>
    <font>
      <sz val="9"/>
      <name val="等线"/>
      <family val="3"/>
      <charset val="134"/>
      <scheme val="minor"/>
    </font>
  </fonts>
  <fills count="36">
    <fill>
      <patternFill patternType="none"/>
    </fill>
    <fill>
      <patternFill patternType="gray125"/>
    </fill>
    <fill>
      <patternFill patternType="solid">
        <fgColor theme="1"/>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887691885128329"/>
        <bgColor indexed="64"/>
      </patternFill>
    </fill>
    <fill>
      <patternFill patternType="solid">
        <fgColor rgb="FFC4D79B"/>
        <bgColor rgb="FF000000"/>
      </patternFill>
    </fill>
    <fill>
      <patternFill patternType="solid">
        <fgColor theme="5"/>
        <bgColor indexed="64"/>
      </patternFill>
    </fill>
    <fill>
      <patternFill patternType="solid">
        <fgColor theme="4" tint="0.7993408001953185"/>
        <bgColor indexed="64"/>
      </patternFill>
    </fill>
    <fill>
      <patternFill patternType="lightUp"/>
    </fill>
    <fill>
      <patternFill patternType="solid">
        <fgColor theme="9" tint="0.7993408001953185"/>
        <bgColor indexed="64"/>
      </patternFill>
    </fill>
    <fill>
      <patternFill patternType="solid">
        <fgColor indexed="44"/>
        <bgColor indexed="64"/>
      </patternFill>
    </fill>
    <fill>
      <patternFill patternType="solid">
        <fgColor theme="2" tint="-9.9978637043366805E-2"/>
        <bgColor indexed="64"/>
      </patternFill>
    </fill>
    <fill>
      <patternFill patternType="solid">
        <fgColor indexed="47"/>
        <bgColor indexed="64"/>
      </patternFill>
    </fill>
    <fill>
      <patternFill patternType="solid">
        <fgColor indexed="26"/>
        <bgColor indexed="64"/>
      </patternFill>
    </fill>
    <fill>
      <patternFill patternType="solid">
        <fgColor indexed="53"/>
        <bgColor indexed="64"/>
      </patternFill>
    </fill>
    <fill>
      <patternFill patternType="solid">
        <fgColor indexed="55"/>
        <bgColor indexed="64"/>
      </patternFill>
    </fill>
    <fill>
      <patternFill patternType="solid">
        <fgColor indexed="62"/>
        <bgColor indexed="64"/>
      </patternFill>
    </fill>
    <fill>
      <patternFill patternType="solid">
        <fgColor indexed="9"/>
        <bgColor indexed="64"/>
      </patternFill>
    </fill>
    <fill>
      <patternFill patternType="solid">
        <fgColor indexed="31"/>
        <bgColor indexed="64"/>
      </patternFill>
    </fill>
    <fill>
      <patternFill patternType="solid">
        <fgColor indexed="43"/>
        <bgColor indexed="64"/>
      </patternFill>
    </fill>
    <fill>
      <patternFill patternType="solid">
        <fgColor indexed="57"/>
        <bgColor indexed="64"/>
      </patternFill>
    </fill>
    <fill>
      <patternFill patternType="solid">
        <fgColor indexed="11"/>
        <bgColor indexed="64"/>
      </patternFill>
    </fill>
    <fill>
      <patternFill patternType="solid">
        <fgColor indexed="46"/>
        <bgColor indexed="64"/>
      </patternFill>
    </fill>
    <fill>
      <patternFill patternType="solid">
        <fgColor indexed="45"/>
        <bgColor indexed="64"/>
      </patternFill>
    </fill>
    <fill>
      <patternFill patternType="solid">
        <fgColor indexed="30"/>
        <bgColor indexed="64"/>
      </patternFill>
    </fill>
    <fill>
      <patternFill patternType="solid">
        <fgColor indexed="10"/>
        <bgColor indexed="64"/>
      </patternFill>
    </fill>
    <fill>
      <patternFill patternType="solid">
        <fgColor indexed="36"/>
        <bgColor indexed="64"/>
      </patternFill>
    </fill>
    <fill>
      <patternFill patternType="solid">
        <fgColor indexed="42"/>
        <bgColor indexed="64"/>
      </patternFill>
    </fill>
    <fill>
      <patternFill patternType="solid">
        <fgColor indexed="51"/>
        <bgColor indexed="64"/>
      </patternFill>
    </fill>
    <fill>
      <patternFill patternType="solid">
        <fgColor indexed="49"/>
        <bgColor indexed="64"/>
      </patternFill>
    </fill>
    <fill>
      <patternFill patternType="solid">
        <fgColor indexed="29"/>
        <bgColor indexed="64"/>
      </patternFill>
    </fill>
    <fill>
      <patternFill patternType="solid">
        <fgColor indexed="52"/>
        <bgColor indexed="64"/>
      </patternFill>
    </fill>
    <fill>
      <patternFill patternType="solid">
        <fgColor indexed="27"/>
        <bgColor indexed="64"/>
      </patternFill>
    </fill>
  </fills>
  <borders count="30">
    <border>
      <left/>
      <right/>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style="medium">
        <color auto="1"/>
      </bottom>
      <diagonal/>
    </border>
    <border>
      <left/>
      <right/>
      <top/>
      <bottom style="medium">
        <color indexed="30"/>
      </bottom>
      <diagonal/>
    </border>
    <border>
      <left/>
      <right/>
      <top/>
      <bottom style="thick">
        <color indexed="62"/>
      </bottom>
      <diagonal/>
    </border>
    <border>
      <left/>
      <right/>
      <top/>
      <bottom style="thick">
        <color indexed="22"/>
      </bottom>
      <diagonal/>
    </border>
    <border>
      <left/>
      <right/>
      <top/>
      <bottom style="double">
        <color indexed="52"/>
      </bottom>
      <diagonal/>
    </border>
    <border>
      <left/>
      <right/>
      <top style="medium">
        <color auto="1"/>
      </top>
      <bottom style="medium">
        <color auto="1"/>
      </bottom>
      <diagonal/>
    </border>
    <border>
      <left/>
      <right/>
      <top/>
      <bottom style="medium">
        <color auto="1"/>
      </bottom>
      <diagonal/>
    </border>
  </borders>
  <cellStyleXfs count="537">
    <xf numFmtId="177" fontId="0" fillId="0" borderId="0">
      <alignment vertical="center"/>
    </xf>
    <xf numFmtId="177" fontId="49" fillId="3" borderId="18" applyNumberFormat="0" applyAlignment="0" applyProtection="0">
      <alignment vertical="center"/>
    </xf>
    <xf numFmtId="177" fontId="49" fillId="3" borderId="18" applyNumberFormat="0" applyAlignment="0" applyProtection="0">
      <alignment vertical="center"/>
    </xf>
    <xf numFmtId="40" fontId="50" fillId="0" borderId="0"/>
    <xf numFmtId="177" fontId="31" fillId="0" borderId="0" applyFont="0" applyFill="0" applyBorder="0" applyAlignment="0" applyProtection="0"/>
    <xf numFmtId="177" fontId="51" fillId="0" borderId="0"/>
    <xf numFmtId="177" fontId="51" fillId="0" borderId="0"/>
    <xf numFmtId="43" fontId="51" fillId="0" borderId="0" applyFont="0" applyFill="0" applyBorder="0" applyAlignment="0" applyProtection="0"/>
    <xf numFmtId="177" fontId="52" fillId="13" borderId="0" applyNumberFormat="0" applyBorder="0" applyAlignment="0" applyProtection="0">
      <alignment vertical="center"/>
    </xf>
    <xf numFmtId="177" fontId="53" fillId="15" borderId="19" applyNumberFormat="0" applyAlignment="0" applyProtection="0"/>
    <xf numFmtId="177" fontId="54" fillId="3" borderId="19" applyNumberFormat="0" applyAlignment="0" applyProtection="0">
      <alignment vertical="center"/>
    </xf>
    <xf numFmtId="186" fontId="51" fillId="0" borderId="0" applyFont="0" applyFill="0" applyBorder="0" applyAlignment="0" applyProtection="0"/>
    <xf numFmtId="177" fontId="55" fillId="0" borderId="20" applyNumberFormat="0" applyFill="0" applyAlignment="0" applyProtection="0">
      <alignment vertical="center"/>
    </xf>
    <xf numFmtId="183" fontId="56" fillId="0" borderId="0" applyFont="0" applyFill="0" applyBorder="0" applyAlignment="0" applyProtection="0"/>
    <xf numFmtId="177" fontId="53" fillId="15" borderId="19" applyNumberFormat="0" applyAlignment="0" applyProtection="0"/>
    <xf numFmtId="177" fontId="54" fillId="3" borderId="19" applyNumberFormat="0" applyAlignment="0" applyProtection="0">
      <alignment vertical="center"/>
    </xf>
    <xf numFmtId="177" fontId="57" fillId="0" borderId="0" applyFill="0" applyBorder="0" applyAlignment="0" applyProtection="0"/>
    <xf numFmtId="177" fontId="57" fillId="0" borderId="0" applyFill="0" applyBorder="0" applyAlignment="0" applyProtection="0"/>
    <xf numFmtId="43" fontId="58" fillId="0" borderId="0" applyFont="0" applyFill="0" applyBorder="0" applyAlignment="0" applyProtection="0"/>
    <xf numFmtId="177" fontId="56" fillId="0" borderId="0" applyFont="0" applyFill="0" applyBorder="0" applyAlignment="0" applyProtection="0"/>
    <xf numFmtId="177" fontId="31" fillId="0" borderId="1"/>
    <xf numFmtId="177" fontId="59" fillId="0" borderId="16">
      <alignment horizontal="left" vertical="center"/>
    </xf>
    <xf numFmtId="177" fontId="58" fillId="0" borderId="0"/>
    <xf numFmtId="177" fontId="31" fillId="16" borderId="21" applyNumberFormat="0" applyFont="0" applyAlignment="0" applyProtection="0"/>
    <xf numFmtId="177" fontId="60" fillId="17" borderId="0" applyNumberFormat="0" applyBorder="0" applyAlignment="0" applyProtection="0">
      <alignment vertical="center"/>
    </xf>
    <xf numFmtId="177" fontId="61" fillId="0" borderId="0"/>
    <xf numFmtId="177" fontId="31" fillId="16" borderId="21" applyNumberFormat="0" applyFont="0" applyAlignment="0" applyProtection="0"/>
    <xf numFmtId="177" fontId="62" fillId="18" borderId="22" applyNumberFormat="0" applyAlignment="0" applyProtection="0"/>
    <xf numFmtId="192" fontId="31" fillId="0" borderId="0" applyFont="0" applyFill="0" applyBorder="0" applyAlignment="0" applyProtection="0"/>
    <xf numFmtId="194" fontId="31" fillId="0" borderId="0" applyFont="0" applyFill="0" applyBorder="0" applyAlignment="0" applyProtection="0"/>
    <xf numFmtId="179" fontId="31" fillId="0" borderId="0" applyFont="0" applyFill="0" applyBorder="0" applyAlignment="0" applyProtection="0"/>
    <xf numFmtId="177" fontId="63" fillId="3" borderId="18" applyNumberFormat="0" applyAlignment="0" applyProtection="0"/>
    <xf numFmtId="177" fontId="64" fillId="0" borderId="0"/>
    <xf numFmtId="177" fontId="60" fillId="19" borderId="0" applyNumberFormat="0" applyBorder="0" applyAlignment="0" applyProtection="0">
      <alignment vertical="center"/>
    </xf>
    <xf numFmtId="185" fontId="65" fillId="0" borderId="0"/>
    <xf numFmtId="177" fontId="66" fillId="15" borderId="19" applyNumberFormat="0" applyAlignment="0" applyProtection="0">
      <alignment vertical="center"/>
    </xf>
    <xf numFmtId="37" fontId="67" fillId="0" borderId="0"/>
    <xf numFmtId="177" fontId="58" fillId="0" borderId="0"/>
    <xf numFmtId="177" fontId="68" fillId="3" borderId="19" applyNumberFormat="0" applyAlignment="0" applyProtection="0"/>
    <xf numFmtId="177" fontId="69" fillId="0" borderId="20" applyNumberFormat="0" applyFill="0" applyAlignment="0" applyProtection="0"/>
    <xf numFmtId="177" fontId="68" fillId="3" borderId="19" applyNumberFormat="0" applyAlignment="0" applyProtection="0"/>
    <xf numFmtId="10" fontId="70" fillId="20" borderId="1" applyNumberFormat="0" applyBorder="0" applyAlignment="0" applyProtection="0"/>
    <xf numFmtId="177" fontId="71" fillId="17" borderId="0" applyNumberFormat="0" applyBorder="0" applyAlignment="0" applyProtection="0"/>
    <xf numFmtId="177" fontId="70" fillId="0" borderId="0" applyFont="0" applyFill="0" applyBorder="0" applyAlignment="0" applyProtection="0"/>
    <xf numFmtId="177" fontId="31" fillId="0" borderId="0" applyFont="0" applyFill="0" applyBorder="0" applyAlignment="0" applyProtection="0"/>
    <xf numFmtId="177" fontId="59" fillId="21" borderId="23">
      <alignment vertical="center"/>
    </xf>
    <xf numFmtId="177" fontId="72" fillId="22" borderId="0" applyNumberFormat="0" applyBorder="0" applyAlignment="0" applyProtection="0">
      <alignment vertical="center"/>
    </xf>
    <xf numFmtId="177" fontId="60" fillId="23" borderId="0" applyNumberFormat="0" applyBorder="0" applyAlignment="0" applyProtection="0">
      <alignment vertical="center"/>
    </xf>
    <xf numFmtId="187" fontId="57" fillId="0" borderId="0" applyFill="0" applyBorder="0" applyAlignment="0" applyProtection="0"/>
    <xf numFmtId="177" fontId="60" fillId="24" borderId="0" applyNumberFormat="0" applyBorder="0" applyAlignment="0" applyProtection="0">
      <alignment vertical="center"/>
    </xf>
    <xf numFmtId="177" fontId="52" fillId="0" borderId="0">
      <alignment vertical="center"/>
    </xf>
    <xf numFmtId="177" fontId="73" fillId="25" borderId="0" applyNumberFormat="0" applyBorder="0" applyAlignment="0" applyProtection="0"/>
    <xf numFmtId="185" fontId="74" fillId="0" borderId="0"/>
    <xf numFmtId="177" fontId="75" fillId="0" borderId="0" applyFont="0" applyFill="0" applyBorder="0" applyProtection="0">
      <alignment horizontal="right"/>
    </xf>
    <xf numFmtId="177" fontId="76" fillId="0" borderId="0"/>
    <xf numFmtId="177" fontId="77" fillId="0" borderId="0"/>
    <xf numFmtId="177" fontId="78" fillId="0" borderId="0" applyNumberFormat="0" applyFill="0" applyBorder="0" applyAlignment="0" applyProtection="0"/>
    <xf numFmtId="177" fontId="55" fillId="0" borderId="20" applyNumberFormat="0" applyFill="0" applyAlignment="0" applyProtection="0">
      <alignment vertical="center"/>
    </xf>
    <xf numFmtId="177" fontId="31" fillId="0" borderId="1"/>
    <xf numFmtId="177" fontId="79" fillId="0" borderId="0"/>
    <xf numFmtId="177" fontId="61" fillId="0" borderId="0"/>
    <xf numFmtId="177" fontId="80" fillId="0" borderId="0" applyFill="0" applyBorder="0" applyAlignment="0"/>
    <xf numFmtId="199" fontId="81" fillId="0" borderId="0" applyFont="0" applyFill="0" applyBorder="0" applyAlignment="0" applyProtection="0"/>
    <xf numFmtId="177" fontId="31" fillId="0" borderId="0" applyFont="0" applyFill="0" applyBorder="0" applyAlignment="0" applyProtection="0"/>
    <xf numFmtId="195" fontId="50" fillId="0" borderId="0"/>
    <xf numFmtId="40" fontId="58" fillId="0" borderId="0" applyFont="0" applyFill="0" applyBorder="0" applyAlignment="0" applyProtection="0"/>
    <xf numFmtId="177" fontId="73" fillId="26" borderId="0" applyNumberFormat="0" applyBorder="0" applyAlignment="0" applyProtection="0"/>
    <xf numFmtId="177" fontId="52" fillId="26" borderId="0" applyNumberFormat="0" applyBorder="0" applyAlignment="0" applyProtection="0">
      <alignment vertical="center"/>
    </xf>
    <xf numFmtId="177" fontId="31" fillId="0" borderId="0"/>
    <xf numFmtId="177" fontId="59" fillId="21" borderId="23">
      <alignment vertical="center"/>
    </xf>
    <xf numFmtId="177" fontId="73" fillId="21" borderId="0" applyNumberFormat="0" applyBorder="0" applyAlignment="0" applyProtection="0"/>
    <xf numFmtId="177" fontId="52" fillId="21" borderId="0" applyNumberFormat="0" applyBorder="0" applyAlignment="0" applyProtection="0">
      <alignment vertical="center"/>
    </xf>
    <xf numFmtId="177" fontId="82" fillId="0" borderId="0" applyNumberFormat="0" applyFill="0" applyBorder="0" applyAlignment="0" applyProtection="0">
      <alignment vertical="center"/>
    </xf>
    <xf numFmtId="177" fontId="60" fillId="27" borderId="0" applyNumberFormat="0" applyBorder="0" applyAlignment="0" applyProtection="0">
      <alignment vertical="center"/>
    </xf>
    <xf numFmtId="177" fontId="63" fillId="3" borderId="18" applyNumberFormat="0" applyAlignment="0" applyProtection="0"/>
    <xf numFmtId="177" fontId="60" fillId="28" borderId="0" applyNumberFormat="0" applyBorder="0" applyAlignment="0" applyProtection="0">
      <alignment vertical="center"/>
    </xf>
    <xf numFmtId="177" fontId="83" fillId="0" borderId="24" applyNumberFormat="0" applyFill="0" applyAlignment="0" applyProtection="0"/>
    <xf numFmtId="186" fontId="58" fillId="0" borderId="0" applyFont="0" applyFill="0" applyBorder="0" applyAlignment="0" applyProtection="0"/>
    <xf numFmtId="177" fontId="31" fillId="0" borderId="0"/>
    <xf numFmtId="177" fontId="84" fillId="0" borderId="0" applyFont="0" applyFill="0" applyBorder="0" applyAlignment="0" applyProtection="0"/>
    <xf numFmtId="177" fontId="85" fillId="0" borderId="25" applyNumberFormat="0" applyFill="0" applyAlignment="0" applyProtection="0">
      <alignment vertical="center"/>
    </xf>
    <xf numFmtId="177" fontId="86" fillId="0" borderId="0" applyNumberFormat="0" applyFill="0" applyBorder="0" applyAlignment="0" applyProtection="0">
      <alignment vertical="center"/>
    </xf>
    <xf numFmtId="195" fontId="67" fillId="0" borderId="0"/>
    <xf numFmtId="9" fontId="75" fillId="0" borderId="0" applyFont="0" applyFill="0" applyBorder="0" applyAlignment="0" applyProtection="0">
      <alignment horizontal="right"/>
    </xf>
    <xf numFmtId="180" fontId="56" fillId="0" borderId="0" applyFont="0" applyFill="0" applyBorder="0" applyAlignment="0" applyProtection="0"/>
    <xf numFmtId="177" fontId="80" fillId="0" borderId="0" applyFill="0" applyBorder="0" applyAlignment="0"/>
    <xf numFmtId="177" fontId="87" fillId="0" borderId="26" applyNumberFormat="0" applyFill="0" applyAlignment="0" applyProtection="0"/>
    <xf numFmtId="190" fontId="88" fillId="0" borderId="0" applyFont="0" applyFill="0" applyBorder="0" applyAlignment="0" applyProtection="0"/>
    <xf numFmtId="177" fontId="60" fillId="29" borderId="0" applyNumberFormat="0" applyBorder="0" applyAlignment="0" applyProtection="0">
      <alignment vertical="center"/>
    </xf>
    <xf numFmtId="177" fontId="89" fillId="0" borderId="0"/>
    <xf numFmtId="195" fontId="88" fillId="0" borderId="0"/>
    <xf numFmtId="177" fontId="89" fillId="0" borderId="0"/>
    <xf numFmtId="177" fontId="85" fillId="0" borderId="25" applyNumberFormat="0" applyFill="0" applyAlignment="0" applyProtection="0">
      <alignment vertical="center"/>
    </xf>
    <xf numFmtId="195" fontId="80" fillId="0" borderId="0"/>
    <xf numFmtId="186" fontId="90" fillId="0" borderId="0" applyFont="0" applyFill="0" applyBorder="0" applyAlignment="0" applyProtection="0"/>
    <xf numFmtId="214" fontId="91" fillId="0" borderId="0" applyFont="0" applyFill="0" applyBorder="0" applyAlignment="0" applyProtection="0"/>
    <xf numFmtId="181" fontId="31" fillId="0" borderId="0" applyFont="0" applyFill="0" applyBorder="0" applyAlignment="0" applyProtection="0"/>
    <xf numFmtId="43" fontId="90" fillId="0" borderId="0" applyFont="0" applyFill="0" applyBorder="0" applyAlignment="0" applyProtection="0"/>
    <xf numFmtId="204" fontId="31" fillId="0" borderId="0" applyFont="0" applyFill="0" applyBorder="0" applyAlignment="0" applyProtection="0"/>
    <xf numFmtId="177" fontId="31" fillId="0" borderId="0" applyFill="0" applyBorder="0" applyAlignment="0"/>
    <xf numFmtId="10" fontId="92" fillId="0" borderId="0" applyFont="0" applyFill="0" applyBorder="0" applyAlignment="0" applyProtection="0"/>
    <xf numFmtId="213" fontId="31" fillId="0" borderId="0" applyFont="0" applyFill="0" applyBorder="0" applyAlignment="0" applyProtection="0"/>
    <xf numFmtId="212" fontId="31" fillId="0" borderId="0" applyFont="0" applyFill="0" applyBorder="0" applyAlignment="0" applyProtection="0"/>
    <xf numFmtId="177" fontId="60" fillId="27" borderId="0" applyNumberFormat="0" applyBorder="0" applyAlignment="0" applyProtection="0">
      <alignment vertical="center"/>
    </xf>
    <xf numFmtId="177" fontId="52" fillId="30" borderId="0" applyNumberFormat="0" applyBorder="0" applyAlignment="0" applyProtection="0">
      <alignment vertical="center"/>
    </xf>
    <xf numFmtId="177" fontId="93" fillId="0" borderId="0"/>
    <xf numFmtId="189" fontId="88" fillId="0" borderId="0" applyFont="0" applyFill="0" applyBorder="0" applyAlignment="0" applyProtection="0"/>
    <xf numFmtId="216" fontId="31" fillId="0" borderId="0" applyFont="0" applyFill="0" applyBorder="0" applyAlignment="0" applyProtection="0"/>
    <xf numFmtId="177" fontId="73" fillId="24" borderId="0" applyNumberFormat="0" applyBorder="0" applyAlignment="0" applyProtection="0"/>
    <xf numFmtId="177" fontId="60" fillId="17" borderId="0" applyNumberFormat="0" applyBorder="0" applyAlignment="0" applyProtection="0">
      <alignment vertical="center"/>
    </xf>
    <xf numFmtId="184" fontId="31" fillId="0" borderId="0" applyFont="0" applyFill="0" applyBorder="0" applyAlignment="0" applyProtection="0"/>
    <xf numFmtId="177" fontId="71" fillId="28" borderId="0" applyNumberFormat="0" applyBorder="0" applyAlignment="0" applyProtection="0"/>
    <xf numFmtId="43" fontId="91" fillId="0" borderId="0" applyFont="0" applyFill="0" applyBorder="0" applyAlignment="0" applyProtection="0"/>
    <xf numFmtId="198" fontId="81" fillId="0" borderId="0" applyFont="0" applyFill="0" applyBorder="0" applyAlignment="0" applyProtection="0"/>
    <xf numFmtId="202" fontId="94" fillId="0" borderId="0" applyFont="0" applyFill="0" applyBorder="0" applyAlignment="0" applyProtection="0"/>
    <xf numFmtId="177" fontId="73" fillId="31" borderId="0" applyNumberFormat="0" applyBorder="0" applyAlignment="0" applyProtection="0"/>
    <xf numFmtId="177" fontId="95" fillId="0" borderId="27" applyNumberFormat="0" applyFill="0" applyAlignment="0" applyProtection="0"/>
    <xf numFmtId="217" fontId="70" fillId="0" borderId="0" applyFont="0" applyFill="0" applyBorder="0" applyAlignment="0" applyProtection="0"/>
    <xf numFmtId="177" fontId="96" fillId="0" borderId="0">
      <alignment vertical="center"/>
    </xf>
    <xf numFmtId="203" fontId="31" fillId="0" borderId="0" applyFont="0" applyFill="0" applyBorder="0" applyAlignment="0" applyProtection="0"/>
    <xf numFmtId="208" fontId="96" fillId="0" borderId="0" applyFont="0" applyFill="0" applyBorder="0" applyAlignment="0" applyProtection="0"/>
    <xf numFmtId="196" fontId="97" fillId="0" borderId="0" applyFont="0" applyFill="0" applyBorder="0" applyAlignment="0" applyProtection="0"/>
    <xf numFmtId="177" fontId="52" fillId="24" borderId="0" applyNumberFormat="0" applyBorder="0" applyAlignment="0" applyProtection="0">
      <alignment vertical="center"/>
    </xf>
    <xf numFmtId="177" fontId="31" fillId="0" borderId="0"/>
    <xf numFmtId="177" fontId="64" fillId="0" borderId="0"/>
    <xf numFmtId="177" fontId="31" fillId="16" borderId="21" applyNumberFormat="0" applyFont="0" applyAlignment="0" applyProtection="0">
      <alignment vertical="center"/>
    </xf>
    <xf numFmtId="218" fontId="31" fillId="0" borderId="0" applyFont="0" applyFill="0" applyBorder="0" applyAlignment="0" applyProtection="0"/>
    <xf numFmtId="220" fontId="98" fillId="0" borderId="0" applyFont="0" applyFill="0" applyBorder="0" applyAlignment="0" applyProtection="0"/>
    <xf numFmtId="177" fontId="31" fillId="16" borderId="21" applyNumberFormat="0" applyFont="0" applyAlignment="0" applyProtection="0"/>
    <xf numFmtId="177" fontId="59" fillId="0" borderId="28" applyNumberFormat="0" applyAlignment="0" applyProtection="0">
      <alignment horizontal="left" vertical="center"/>
    </xf>
    <xf numFmtId="201" fontId="31" fillId="0" borderId="0" applyFont="0" applyFill="0" applyBorder="0" applyAlignment="0" applyProtection="0"/>
    <xf numFmtId="176" fontId="31" fillId="0" borderId="0" applyFont="0" applyFill="0" applyBorder="0" applyAlignment="0" applyProtection="0"/>
    <xf numFmtId="222" fontId="31" fillId="0" borderId="0" applyFont="0" applyFill="0" applyBorder="0" applyAlignment="0" applyProtection="0"/>
    <xf numFmtId="177" fontId="66" fillId="15" borderId="19" applyNumberFormat="0" applyAlignment="0" applyProtection="0">
      <alignment vertical="center"/>
    </xf>
    <xf numFmtId="37" fontId="50" fillId="0" borderId="0"/>
    <xf numFmtId="180" fontId="99" fillId="0" borderId="0" applyFont="0" applyFill="0" applyBorder="0" applyAlignment="0" applyProtection="0"/>
    <xf numFmtId="177" fontId="79" fillId="0" borderId="0">
      <alignment vertical="center"/>
    </xf>
    <xf numFmtId="177" fontId="81" fillId="0" borderId="0" applyFont="0" applyFill="0" applyBorder="0" applyAlignment="0" applyProtection="0"/>
    <xf numFmtId="177" fontId="76" fillId="0" borderId="0"/>
    <xf numFmtId="177" fontId="81" fillId="0" borderId="0" applyFont="0" applyFill="0" applyBorder="0" applyAlignment="0" applyProtection="0"/>
    <xf numFmtId="177" fontId="95" fillId="0" borderId="27" applyNumberFormat="0" applyFill="0" applyAlignment="0" applyProtection="0"/>
    <xf numFmtId="177" fontId="81" fillId="0" borderId="0" applyFont="0" applyFill="0" applyBorder="0" applyAlignment="0" applyProtection="0"/>
    <xf numFmtId="177" fontId="60" fillId="32" borderId="0" applyNumberFormat="0" applyBorder="0" applyAlignment="0" applyProtection="0">
      <alignment vertical="center"/>
    </xf>
    <xf numFmtId="177" fontId="83" fillId="0" borderId="0" applyNumberFormat="0" applyFill="0" applyBorder="0" applyAlignment="0" applyProtection="0"/>
    <xf numFmtId="177" fontId="70" fillId="0" borderId="0" applyFont="0" applyFill="0" applyBorder="0" applyAlignment="0" applyProtection="0"/>
    <xf numFmtId="10" fontId="81" fillId="0" borderId="0" applyFont="0" applyFill="0" applyBorder="0" applyAlignment="0" applyProtection="0"/>
    <xf numFmtId="177" fontId="70" fillId="0" borderId="0" applyFont="0" applyFill="0" applyBorder="0" applyAlignment="0" applyProtection="0"/>
    <xf numFmtId="177" fontId="100" fillId="0" borderId="29"/>
    <xf numFmtId="191" fontId="80" fillId="0" borderId="0" applyFill="0" applyBorder="0" applyAlignment="0"/>
    <xf numFmtId="220" fontId="101" fillId="0" borderId="0" applyFont="0" applyFill="0" applyBorder="0" applyAlignment="0" applyProtection="0"/>
    <xf numFmtId="185" fontId="102" fillId="0" borderId="0"/>
    <xf numFmtId="188" fontId="81" fillId="0" borderId="0" applyFont="0" applyFill="0" applyBorder="0" applyAlignment="0" applyProtection="0"/>
    <xf numFmtId="177" fontId="71" fillId="33" borderId="0" applyNumberFormat="0" applyBorder="0" applyAlignment="0" applyProtection="0"/>
    <xf numFmtId="178" fontId="81" fillId="0" borderId="0" applyFont="0" applyFill="0" applyBorder="0" applyAlignment="0" applyProtection="0"/>
    <xf numFmtId="9" fontId="103" fillId="0" borderId="0" applyFont="0" applyFill="0" applyBorder="0" applyAlignment="0" applyProtection="0"/>
    <xf numFmtId="177" fontId="104" fillId="0" borderId="0" applyNumberFormat="0" applyFill="0" applyBorder="0" applyAlignment="0" applyProtection="0"/>
    <xf numFmtId="185" fontId="80" fillId="0" borderId="0"/>
    <xf numFmtId="177" fontId="75" fillId="0" borderId="0" applyFont="0" applyFill="0" applyBorder="0" applyProtection="0">
      <alignment horizontal="right"/>
    </xf>
    <xf numFmtId="210" fontId="31" fillId="0" borderId="0" applyFont="0" applyFill="0" applyBorder="0" applyAlignment="0" applyProtection="0"/>
    <xf numFmtId="177" fontId="31" fillId="0" borderId="0"/>
    <xf numFmtId="177" fontId="105" fillId="26" borderId="0" applyNumberFormat="0" applyBorder="0" applyAlignment="0" applyProtection="0"/>
    <xf numFmtId="177" fontId="73" fillId="15" borderId="0" applyNumberFormat="0" applyBorder="0" applyAlignment="0" applyProtection="0"/>
    <xf numFmtId="177" fontId="52" fillId="15" borderId="0" applyNumberFormat="0" applyBorder="0" applyAlignment="0" applyProtection="0">
      <alignment vertical="center"/>
    </xf>
    <xf numFmtId="199" fontId="75" fillId="0" borderId="0" applyFont="0" applyFill="0" applyBorder="0" applyAlignment="0" applyProtection="0">
      <alignment horizontal="right"/>
    </xf>
    <xf numFmtId="38" fontId="58" fillId="0" borderId="0" applyFont="0" applyFill="0" applyBorder="0" applyAlignment="0" applyProtection="0"/>
    <xf numFmtId="10" fontId="75" fillId="0" borderId="0" applyFont="0" applyFill="0" applyBorder="0" applyAlignment="0" applyProtection="0">
      <alignment horizontal="right"/>
    </xf>
    <xf numFmtId="177" fontId="52" fillId="24" borderId="0" applyNumberFormat="0" applyBorder="0" applyAlignment="0" applyProtection="0">
      <alignment vertical="center"/>
    </xf>
    <xf numFmtId="177" fontId="99" fillId="0" borderId="0"/>
    <xf numFmtId="185" fontId="88" fillId="0" borderId="0"/>
    <xf numFmtId="185" fontId="50" fillId="0" borderId="0"/>
    <xf numFmtId="177" fontId="73" fillId="13" borderId="0" applyNumberFormat="0" applyBorder="0" applyAlignment="0" applyProtection="0"/>
    <xf numFmtId="37" fontId="65" fillId="0" borderId="0"/>
    <xf numFmtId="177" fontId="106" fillId="22" borderId="0" applyNumberFormat="0" applyBorder="0" applyAlignment="0" applyProtection="0"/>
    <xf numFmtId="37" fontId="88" fillId="0" borderId="0"/>
    <xf numFmtId="177" fontId="65" fillId="0" borderId="0">
      <alignment horizontal="center" wrapText="1"/>
      <protection locked="0"/>
    </xf>
    <xf numFmtId="197" fontId="31" fillId="0" borderId="0" applyFont="0" applyFill="0" applyBorder="0" applyAlignment="0" applyProtection="0"/>
    <xf numFmtId="207" fontId="80" fillId="0" borderId="0"/>
    <xf numFmtId="177" fontId="60" fillId="33" borderId="0" applyNumberFormat="0" applyBorder="0" applyAlignment="0" applyProtection="0">
      <alignment vertical="center"/>
    </xf>
    <xf numFmtId="177" fontId="71" fillId="19" borderId="0" applyNumberFormat="0" applyBorder="0" applyAlignment="0" applyProtection="0"/>
    <xf numFmtId="37" fontId="80" fillId="0" borderId="0"/>
    <xf numFmtId="177" fontId="31" fillId="0" borderId="0"/>
    <xf numFmtId="199" fontId="67" fillId="0" borderId="0"/>
    <xf numFmtId="177" fontId="104" fillId="0" borderId="0" applyNumberFormat="0" applyFill="0" applyBorder="0" applyAlignment="0" applyProtection="0"/>
    <xf numFmtId="177" fontId="71" fillId="24" borderId="0" applyNumberFormat="0" applyBorder="0" applyAlignment="0" applyProtection="0"/>
    <xf numFmtId="177" fontId="50" fillId="0" borderId="0"/>
    <xf numFmtId="177" fontId="101" fillId="0" borderId="0"/>
    <xf numFmtId="177" fontId="73" fillId="30" borderId="0" applyNumberFormat="0" applyBorder="0" applyAlignment="0" applyProtection="0"/>
    <xf numFmtId="177" fontId="64" fillId="0" borderId="0"/>
    <xf numFmtId="177" fontId="50" fillId="0" borderId="0"/>
    <xf numFmtId="185" fontId="67" fillId="0" borderId="0"/>
    <xf numFmtId="177" fontId="80" fillId="0" borderId="0"/>
    <xf numFmtId="177" fontId="80" fillId="0" borderId="0"/>
    <xf numFmtId="180" fontId="31" fillId="0" borderId="0" applyFont="0" applyFill="0" applyBorder="0" applyAlignment="0" applyProtection="0"/>
    <xf numFmtId="177" fontId="100" fillId="0" borderId="29"/>
    <xf numFmtId="177" fontId="107" fillId="0" borderId="27" applyNumberFormat="0" applyFill="0" applyAlignment="0" applyProtection="0">
      <alignment vertical="center"/>
    </xf>
    <xf numFmtId="180" fontId="76" fillId="0" borderId="0" applyFont="0" applyFill="0" applyBorder="0" applyAlignment="0" applyProtection="0"/>
    <xf numFmtId="186" fontId="89" fillId="0" borderId="0" applyFont="0" applyFill="0" applyBorder="0" applyAlignment="0" applyProtection="0"/>
    <xf numFmtId="177" fontId="108" fillId="0" borderId="0"/>
    <xf numFmtId="177" fontId="109" fillId="0" borderId="0"/>
    <xf numFmtId="177" fontId="110" fillId="0" borderId="0" applyNumberFormat="0" applyFill="0" applyBorder="0" applyAlignment="0" applyProtection="0">
      <alignment vertical="top"/>
      <protection locked="0"/>
    </xf>
    <xf numFmtId="209" fontId="80" fillId="0" borderId="0" applyFont="0" applyFill="0" applyBorder="0" applyAlignment="0" applyProtection="0"/>
    <xf numFmtId="177" fontId="80" fillId="0" borderId="0"/>
    <xf numFmtId="177" fontId="110" fillId="0" borderId="0" applyNumberFormat="0" applyFill="0" applyBorder="0" applyAlignment="0" applyProtection="0">
      <alignment vertical="top"/>
      <protection locked="0"/>
    </xf>
    <xf numFmtId="182" fontId="31" fillId="0" borderId="0" applyFont="0" applyFill="0" applyBorder="0" applyAlignment="0" applyProtection="0"/>
    <xf numFmtId="38" fontId="77" fillId="0" borderId="0" applyFont="0" applyFill="0" applyBorder="0" applyAlignment="0" applyProtection="0"/>
    <xf numFmtId="177" fontId="31" fillId="0" borderId="0"/>
    <xf numFmtId="177" fontId="109" fillId="0" borderId="0"/>
    <xf numFmtId="177" fontId="111" fillId="0" borderId="25" applyNumberFormat="0" applyFill="0" applyAlignment="0" applyProtection="0"/>
    <xf numFmtId="177" fontId="77" fillId="0" borderId="0" applyFont="0" applyFill="0" applyBorder="0" applyAlignment="0" applyProtection="0"/>
    <xf numFmtId="219" fontId="77" fillId="0" borderId="0" applyFont="0" applyFill="0" applyBorder="0" applyAlignment="0" applyProtection="0"/>
    <xf numFmtId="207" fontId="50" fillId="0" borderId="0"/>
    <xf numFmtId="177" fontId="112" fillId="0" borderId="0" applyFont="0" applyFill="0" applyBorder="0" applyAlignment="0" applyProtection="0"/>
    <xf numFmtId="177" fontId="113" fillId="0" borderId="0" applyFont="0" applyFill="0" applyBorder="0" applyAlignment="0" applyProtection="0"/>
    <xf numFmtId="177" fontId="113" fillId="0" borderId="0"/>
    <xf numFmtId="2" fontId="92" fillId="0" borderId="0" applyFont="0" applyFill="0" applyBorder="0" applyAlignment="0" applyProtection="0"/>
    <xf numFmtId="180" fontId="112" fillId="0" borderId="0" applyFont="0" applyFill="0" applyBorder="0" applyAlignment="0" applyProtection="0"/>
    <xf numFmtId="177" fontId="77" fillId="0" borderId="0" applyFont="0" applyFill="0" applyBorder="0" applyAlignment="0" applyProtection="0"/>
    <xf numFmtId="177" fontId="114" fillId="30" borderId="0" applyNumberFormat="0" applyBorder="0" applyAlignment="0" applyProtection="0"/>
    <xf numFmtId="177" fontId="64" fillId="0" borderId="0"/>
    <xf numFmtId="177" fontId="31" fillId="0" borderId="0" applyNumberFormat="0" applyFill="0" applyBorder="0" applyAlignment="0" applyProtection="0">
      <alignment vertical="top"/>
      <protection locked="0"/>
    </xf>
    <xf numFmtId="9" fontId="52" fillId="0" borderId="0" applyFont="0" applyFill="0" applyBorder="0" applyAlignment="0" applyProtection="0">
      <alignment vertical="center"/>
    </xf>
    <xf numFmtId="177" fontId="31" fillId="0" borderId="0" applyNumberFormat="0" applyFill="0" applyBorder="0" applyAlignment="0" applyProtection="0">
      <alignment vertical="top"/>
      <protection locked="0"/>
    </xf>
    <xf numFmtId="228" fontId="74" fillId="0" borderId="0"/>
    <xf numFmtId="177" fontId="73" fillId="21" borderId="0" applyNumberFormat="0" applyBorder="0" applyAlignment="0" applyProtection="0"/>
    <xf numFmtId="177" fontId="115" fillId="0" borderId="0" applyNumberFormat="0" applyFill="0" applyBorder="0" applyAlignment="0" applyProtection="0">
      <alignment vertical="top"/>
      <protection locked="0"/>
    </xf>
    <xf numFmtId="229" fontId="92" fillId="0" borderId="0" applyFont="0" applyFill="0" applyBorder="0" applyAlignment="0" applyProtection="0"/>
    <xf numFmtId="177" fontId="116" fillId="0" borderId="0" applyNumberFormat="0" applyFill="0" applyBorder="0" applyAlignment="0" applyProtection="0"/>
    <xf numFmtId="213" fontId="117" fillId="0" borderId="0" applyFont="0" applyFill="0" applyBorder="0" applyAlignment="0" applyProtection="0"/>
    <xf numFmtId="177" fontId="116" fillId="0" borderId="0" applyNumberFormat="0" applyFill="0" applyBorder="0" applyAlignment="0" applyProtection="0"/>
    <xf numFmtId="40" fontId="77" fillId="0" borderId="0" applyFont="0" applyFill="0" applyBorder="0" applyAlignment="0" applyProtection="0"/>
    <xf numFmtId="177" fontId="118" fillId="0" borderId="0">
      <alignment horizontal="left"/>
    </xf>
    <xf numFmtId="177" fontId="64" fillId="0" borderId="0">
      <alignment vertical="center"/>
    </xf>
    <xf numFmtId="3" fontId="92" fillId="0" borderId="0" applyFont="0" applyFill="0" applyBorder="0" applyAlignment="0" applyProtection="0"/>
    <xf numFmtId="41" fontId="56" fillId="0" borderId="0" applyFont="0" applyFill="0" applyBorder="0" applyAlignment="0" applyProtection="0"/>
    <xf numFmtId="177" fontId="119" fillId="0" borderId="0" applyNumberFormat="0" applyFill="0" applyBorder="0" applyAlignment="0" applyProtection="0"/>
    <xf numFmtId="177" fontId="120" fillId="0" borderId="0"/>
    <xf numFmtId="177" fontId="91" fillId="0" borderId="0"/>
    <xf numFmtId="177" fontId="91" fillId="0" borderId="0"/>
    <xf numFmtId="211" fontId="67" fillId="0" borderId="0"/>
    <xf numFmtId="177" fontId="108" fillId="0" borderId="0"/>
    <xf numFmtId="25" fontId="74" fillId="0" borderId="0"/>
    <xf numFmtId="177" fontId="74" fillId="0" borderId="0"/>
    <xf numFmtId="177" fontId="73" fillId="24" borderId="0" applyNumberFormat="0" applyBorder="0" applyAlignment="0" applyProtection="0"/>
    <xf numFmtId="40" fontId="121" fillId="0" borderId="0" applyFont="0" applyFill="0" applyBorder="0" applyAlignment="0" applyProtection="0"/>
    <xf numFmtId="177" fontId="119" fillId="0" borderId="0" applyNumberFormat="0" applyFill="0" applyBorder="0" applyAlignment="0" applyProtection="0"/>
    <xf numFmtId="41" fontId="31" fillId="0" borderId="0" applyFont="0" applyFill="0" applyBorder="0" applyAlignment="0" applyProtection="0"/>
    <xf numFmtId="38" fontId="121" fillId="0" borderId="0" applyFont="0" applyFill="0" applyBorder="0" applyAlignment="0" applyProtection="0"/>
    <xf numFmtId="230" fontId="31" fillId="0" borderId="0" applyFont="0" applyFill="0" applyBorder="0" applyAlignment="0" applyProtection="0"/>
    <xf numFmtId="177" fontId="111" fillId="0" borderId="25" applyNumberFormat="0" applyFill="0" applyAlignment="0" applyProtection="0"/>
    <xf numFmtId="38" fontId="122" fillId="0" borderId="0" applyFont="0" applyFill="0" applyBorder="0" applyAlignment="0" applyProtection="0"/>
    <xf numFmtId="43" fontId="89" fillId="0" borderId="0" applyFont="0" applyFill="0" applyBorder="0" applyAlignment="0" applyProtection="0"/>
    <xf numFmtId="177" fontId="123" fillId="0" borderId="0" applyNumberFormat="0" applyFill="0" applyBorder="0" applyAlignment="0" applyProtection="0">
      <alignment vertical="top"/>
      <protection locked="0"/>
    </xf>
    <xf numFmtId="177" fontId="31" fillId="0" borderId="0"/>
    <xf numFmtId="186" fontId="91" fillId="0" borderId="0" applyFont="0" applyFill="0" applyBorder="0" applyAlignment="0" applyProtection="0"/>
    <xf numFmtId="177" fontId="66" fillId="15" borderId="19" applyNumberFormat="0" applyAlignment="0" applyProtection="0">
      <alignment vertical="center"/>
    </xf>
    <xf numFmtId="177" fontId="96" fillId="0" borderId="0"/>
    <xf numFmtId="180" fontId="108" fillId="0" borderId="0" applyFont="0" applyFill="0" applyBorder="0" applyAlignment="0" applyProtection="0"/>
    <xf numFmtId="177" fontId="64" fillId="0" borderId="0"/>
    <xf numFmtId="177" fontId="124" fillId="18" borderId="22" applyNumberFormat="0" applyAlignment="0" applyProtection="0">
      <alignment vertical="center"/>
    </xf>
    <xf numFmtId="43" fontId="31" fillId="0" borderId="0" applyFont="0" applyFill="0" applyBorder="0" applyAlignment="0" applyProtection="0"/>
    <xf numFmtId="177" fontId="52" fillId="31" borderId="0" applyNumberFormat="0" applyBorder="0" applyAlignment="0" applyProtection="0">
      <alignment vertical="center"/>
    </xf>
    <xf numFmtId="177" fontId="86" fillId="0" borderId="0" applyNumberFormat="0" applyFill="0" applyBorder="0" applyAlignment="0" applyProtection="0">
      <alignment vertical="center"/>
    </xf>
    <xf numFmtId="186" fontId="31" fillId="0" borderId="0" applyFont="0" applyFill="0" applyBorder="0" applyAlignment="0" applyProtection="0"/>
    <xf numFmtId="177" fontId="60" fillId="29" borderId="0" applyNumberFormat="0" applyBorder="0" applyAlignment="0" applyProtection="0">
      <alignment vertical="center"/>
    </xf>
    <xf numFmtId="225" fontId="58" fillId="0" borderId="0" applyFont="0" applyFill="0" applyBorder="0" applyAlignment="0" applyProtection="0"/>
    <xf numFmtId="177" fontId="60" fillId="24" borderId="0" applyNumberFormat="0" applyBorder="0" applyAlignment="0" applyProtection="0">
      <alignment vertical="center"/>
    </xf>
    <xf numFmtId="206" fontId="58" fillId="0" borderId="0" applyFont="0" applyFill="0" applyBorder="0" applyAlignment="0" applyProtection="0"/>
    <xf numFmtId="177" fontId="52" fillId="26" borderId="0" applyNumberFormat="0" applyBorder="0" applyAlignment="0" applyProtection="0">
      <alignment vertical="center"/>
    </xf>
    <xf numFmtId="231" fontId="31" fillId="0" borderId="0" applyFont="0" applyFill="0" applyBorder="0" applyAlignment="0" applyProtection="0"/>
    <xf numFmtId="177" fontId="125" fillId="0" borderId="0"/>
    <xf numFmtId="177" fontId="126" fillId="0" borderId="0"/>
    <xf numFmtId="177" fontId="87" fillId="0" borderId="26" applyNumberFormat="0" applyFill="0" applyAlignment="0" applyProtection="0"/>
    <xf numFmtId="177" fontId="56" fillId="0" borderId="0" applyFont="0" applyFill="0" applyBorder="0" applyAlignment="0" applyProtection="0"/>
    <xf numFmtId="205" fontId="127" fillId="0" borderId="0" applyFill="0" applyBorder="0" applyProtection="0">
      <alignment vertical="center"/>
    </xf>
    <xf numFmtId="177" fontId="128" fillId="0" borderId="0" applyNumberFormat="0" applyFill="0" applyBorder="0" applyAlignment="0" applyProtection="0"/>
    <xf numFmtId="223" fontId="96" fillId="0" borderId="0" applyFont="0" applyFill="0" applyBorder="0" applyAlignment="0" applyProtection="0"/>
    <xf numFmtId="177" fontId="59" fillId="0" borderId="16">
      <alignment horizontal="left" vertical="center"/>
    </xf>
    <xf numFmtId="14" fontId="129" fillId="0" borderId="0" applyFont="0" applyFill="0" applyBorder="0" applyAlignment="0" applyProtection="0"/>
    <xf numFmtId="177" fontId="51" fillId="0" borderId="0" applyFont="0" applyFill="0" applyBorder="0" applyAlignment="0" applyProtection="0"/>
    <xf numFmtId="177" fontId="130" fillId="30" borderId="0" applyNumberFormat="0" applyBorder="0" applyAlignment="0" applyProtection="0">
      <alignment vertical="center"/>
    </xf>
    <xf numFmtId="215" fontId="96" fillId="0" borderId="0" applyFont="0" applyFill="0" applyBorder="0" applyProtection="0">
      <alignment horizontal="centerContinuous"/>
    </xf>
    <xf numFmtId="193" fontId="96" fillId="0" borderId="0" applyFont="0" applyFill="0" applyBorder="0" applyAlignment="0" applyProtection="0"/>
    <xf numFmtId="206" fontId="112" fillId="0" borderId="0" applyFont="0" applyFill="0" applyBorder="0" applyAlignment="0" applyProtection="0"/>
    <xf numFmtId="43" fontId="56" fillId="0" borderId="0" applyFont="0" applyFill="0" applyBorder="0" applyAlignment="0" applyProtection="0"/>
    <xf numFmtId="206" fontId="56" fillId="0" borderId="0" applyFont="0" applyFill="0" applyBorder="0" applyAlignment="0" applyProtection="0"/>
    <xf numFmtId="177" fontId="56" fillId="0" borderId="0" applyFont="0" applyFill="0" applyBorder="0" applyAlignment="0" applyProtection="0"/>
    <xf numFmtId="177" fontId="52" fillId="30" borderId="0" applyNumberFormat="0" applyBorder="0" applyAlignment="0" applyProtection="0">
      <alignment vertical="center"/>
    </xf>
    <xf numFmtId="177" fontId="83" fillId="0" borderId="0" applyNumberFormat="0" applyFill="0" applyBorder="0" applyAlignment="0" applyProtection="0"/>
    <xf numFmtId="227" fontId="112" fillId="0" borderId="0" applyFont="0" applyFill="0" applyBorder="0" applyAlignment="0" applyProtection="0"/>
    <xf numFmtId="177" fontId="71" fillId="29" borderId="0" applyNumberFormat="0" applyBorder="0" applyAlignment="0" applyProtection="0"/>
    <xf numFmtId="227" fontId="56" fillId="0" borderId="0" applyFont="0" applyFill="0" applyBorder="0" applyAlignment="0" applyProtection="0"/>
    <xf numFmtId="177" fontId="69" fillId="0" borderId="20" applyNumberFormat="0" applyFill="0" applyAlignment="0" applyProtection="0"/>
    <xf numFmtId="177" fontId="77" fillId="0" borderId="0"/>
    <xf numFmtId="183" fontId="56" fillId="0" borderId="0" applyFont="0" applyFill="0" applyBorder="0" applyAlignment="0" applyProtection="0"/>
    <xf numFmtId="177" fontId="71" fillId="34" borderId="0" applyNumberFormat="0" applyBorder="0" applyAlignment="0" applyProtection="0"/>
    <xf numFmtId="177" fontId="131" fillId="0" borderId="0"/>
    <xf numFmtId="177" fontId="131" fillId="0" borderId="0"/>
    <xf numFmtId="177" fontId="112" fillId="0" borderId="0" applyFont="0" applyFill="0" applyBorder="0" applyAlignment="0" applyProtection="0"/>
    <xf numFmtId="177" fontId="132" fillId="0" borderId="0" applyNumberFormat="0" applyFill="0" applyBorder="0" applyAlignment="0" applyProtection="0">
      <alignment vertical="top"/>
      <protection locked="0"/>
    </xf>
    <xf numFmtId="177" fontId="71" fillId="23" borderId="0" applyNumberFormat="0" applyBorder="0" applyAlignment="0" applyProtection="0"/>
    <xf numFmtId="177" fontId="133" fillId="0" borderId="0" applyNumberFormat="0" applyFill="0" applyBorder="0" applyAlignment="0" applyProtection="0">
      <alignment vertical="top"/>
      <protection locked="0"/>
    </xf>
    <xf numFmtId="183" fontId="112" fillId="0" borderId="0" applyFont="0" applyFill="0" applyBorder="0" applyAlignment="0" applyProtection="0"/>
    <xf numFmtId="182" fontId="80" fillId="0" borderId="0" applyFill="0" applyBorder="0" applyAlignment="0"/>
    <xf numFmtId="43" fontId="112" fillId="0" borderId="0" applyFont="0" applyFill="0" applyBorder="0" applyAlignment="0" applyProtection="0"/>
    <xf numFmtId="177" fontId="56" fillId="0" borderId="0" applyFont="0" applyFill="0" applyBorder="0" applyAlignment="0" applyProtection="0"/>
    <xf numFmtId="41" fontId="112" fillId="0" borderId="0" applyFont="0" applyFill="0" applyBorder="0" applyAlignment="0" applyProtection="0"/>
    <xf numFmtId="41" fontId="56" fillId="0" borderId="0" applyFont="0" applyFill="0" applyBorder="0" applyAlignment="0" applyProtection="0"/>
    <xf numFmtId="177" fontId="52" fillId="15" borderId="0" applyNumberFormat="0" applyBorder="0" applyAlignment="0" applyProtection="0">
      <alignment vertical="center"/>
    </xf>
    <xf numFmtId="177" fontId="60" fillId="24" borderId="0" applyNumberFormat="0" applyBorder="0" applyAlignment="0" applyProtection="0">
      <alignment vertical="center"/>
    </xf>
    <xf numFmtId="177" fontId="114" fillId="30" borderId="0" applyNumberFormat="0" applyBorder="0" applyAlignment="0" applyProtection="0"/>
    <xf numFmtId="177" fontId="51" fillId="0" borderId="0"/>
    <xf numFmtId="177" fontId="52" fillId="35" borderId="0" applyNumberFormat="0" applyBorder="0" applyAlignment="0" applyProtection="0">
      <alignment vertical="center"/>
    </xf>
    <xf numFmtId="177" fontId="131" fillId="0" borderId="0"/>
    <xf numFmtId="177" fontId="131" fillId="0" borderId="0"/>
    <xf numFmtId="177" fontId="80" fillId="0" borderId="0" applyFill="0" applyBorder="0" applyAlignment="0"/>
    <xf numFmtId="40" fontId="81" fillId="0" borderId="0" applyFont="0" applyFill="0" applyBorder="0" applyAlignment="0" applyProtection="0"/>
    <xf numFmtId="177" fontId="52" fillId="33" borderId="0" applyNumberFormat="0" applyBorder="0" applyAlignment="0" applyProtection="0">
      <alignment vertical="center"/>
    </xf>
    <xf numFmtId="177" fontId="71" fillId="23" borderId="0" applyNumberFormat="0" applyBorder="0" applyAlignment="0" applyProtection="0"/>
    <xf numFmtId="177" fontId="73" fillId="21" borderId="0" applyNumberFormat="0" applyBorder="0" applyAlignment="0" applyProtection="0"/>
    <xf numFmtId="177" fontId="73" fillId="26" borderId="0" applyNumberFormat="0" applyBorder="0" applyAlignment="0" applyProtection="0"/>
    <xf numFmtId="177" fontId="52" fillId="26" borderId="0" applyNumberFormat="0" applyBorder="0" applyAlignment="0" applyProtection="0">
      <alignment vertical="center"/>
    </xf>
    <xf numFmtId="177" fontId="73" fillId="26" borderId="0" applyNumberFormat="0" applyBorder="0" applyAlignment="0" applyProtection="0"/>
    <xf numFmtId="177" fontId="73" fillId="30" borderId="0" applyNumberFormat="0" applyBorder="0" applyAlignment="0" applyProtection="0"/>
    <xf numFmtId="177" fontId="60" fillId="28" borderId="0" applyNumberFormat="0" applyBorder="0" applyAlignment="0" applyProtection="0">
      <alignment vertical="center"/>
    </xf>
    <xf numFmtId="177" fontId="73" fillId="30" borderId="0" applyNumberFormat="0" applyBorder="0" applyAlignment="0" applyProtection="0"/>
    <xf numFmtId="177" fontId="73" fillId="25" borderId="0" applyNumberFormat="0" applyBorder="0" applyAlignment="0" applyProtection="0"/>
    <xf numFmtId="177" fontId="52" fillId="25" borderId="0" applyNumberFormat="0" applyBorder="0" applyAlignment="0" applyProtection="0">
      <alignment vertical="center"/>
    </xf>
    <xf numFmtId="177" fontId="73" fillId="35" borderId="0" applyNumberFormat="0" applyBorder="0" applyAlignment="0" applyProtection="0"/>
    <xf numFmtId="177" fontId="73" fillId="35" borderId="0" applyNumberFormat="0" applyBorder="0" applyAlignment="0" applyProtection="0"/>
    <xf numFmtId="177" fontId="73" fillId="35" borderId="0" applyNumberFormat="0" applyBorder="0" applyAlignment="0" applyProtection="0"/>
    <xf numFmtId="177" fontId="52" fillId="35" borderId="0" applyNumberFormat="0" applyBorder="0" applyAlignment="0" applyProtection="0">
      <alignment vertical="center"/>
    </xf>
    <xf numFmtId="177" fontId="78" fillId="0" borderId="0" applyNumberFormat="0" applyFill="0" applyBorder="0" applyAlignment="0" applyProtection="0"/>
    <xf numFmtId="177" fontId="134" fillId="26" borderId="0" applyNumberFormat="0" applyBorder="0" applyAlignment="0" applyProtection="0">
      <alignment vertical="center"/>
    </xf>
    <xf numFmtId="177" fontId="73" fillId="15" borderId="0" applyNumberFormat="0" applyBorder="0" applyAlignment="0" applyProtection="0"/>
    <xf numFmtId="177" fontId="134" fillId="26" borderId="0" applyNumberFormat="0" applyBorder="0" applyAlignment="0" applyProtection="0">
      <alignment vertical="center"/>
    </xf>
    <xf numFmtId="177" fontId="73" fillId="15" borderId="0" applyNumberFormat="0" applyBorder="0" applyAlignment="0" applyProtection="0"/>
    <xf numFmtId="177" fontId="52" fillId="21" borderId="0" applyNumberFormat="0" applyBorder="0" applyAlignment="0" applyProtection="0">
      <alignment vertical="center"/>
    </xf>
    <xf numFmtId="177" fontId="52" fillId="21" borderId="0" applyNumberFormat="0" applyBorder="0" applyAlignment="0" applyProtection="0">
      <alignment vertical="center"/>
    </xf>
    <xf numFmtId="177" fontId="52" fillId="30" borderId="0" applyNumberFormat="0" applyBorder="0" applyAlignment="0" applyProtection="0">
      <alignment vertical="center"/>
    </xf>
    <xf numFmtId="177" fontId="52" fillId="25" borderId="0" applyNumberFormat="0" applyBorder="0" applyAlignment="0" applyProtection="0">
      <alignment vertical="center"/>
    </xf>
    <xf numFmtId="177" fontId="65" fillId="0" borderId="0">
      <alignment horizontal="center" wrapText="1"/>
      <protection locked="0"/>
    </xf>
    <xf numFmtId="177" fontId="52" fillId="35" borderId="0" applyNumberFormat="0" applyBorder="0" applyAlignment="0" applyProtection="0">
      <alignment vertical="center"/>
    </xf>
    <xf numFmtId="177" fontId="52" fillId="15" borderId="0" applyNumberFormat="0" applyBorder="0" applyAlignment="0" applyProtection="0">
      <alignment vertical="center"/>
    </xf>
    <xf numFmtId="177" fontId="73" fillId="33" borderId="0" applyNumberFormat="0" applyBorder="0" applyAlignment="0" applyProtection="0"/>
    <xf numFmtId="221" fontId="79" fillId="0" borderId="0" applyFont="0" applyFill="0" applyBorder="0" applyAlignment="0" applyProtection="0"/>
    <xf numFmtId="177" fontId="73" fillId="33" borderId="0" applyNumberFormat="0" applyBorder="0" applyAlignment="0" applyProtection="0"/>
    <xf numFmtId="177" fontId="73" fillId="33" borderId="0" applyNumberFormat="0" applyBorder="0" applyAlignment="0" applyProtection="0"/>
    <xf numFmtId="177" fontId="73" fillId="24" borderId="0" applyNumberFormat="0" applyBorder="0" applyAlignment="0" applyProtection="0"/>
    <xf numFmtId="14" fontId="135" fillId="0" borderId="0" applyFill="0" applyBorder="0" applyAlignment="0"/>
    <xf numFmtId="177" fontId="73" fillId="25" borderId="0" applyNumberFormat="0" applyBorder="0" applyAlignment="0" applyProtection="0"/>
    <xf numFmtId="177" fontId="73" fillId="13" borderId="0" applyNumberFormat="0" applyBorder="0" applyAlignment="0" applyProtection="0"/>
    <xf numFmtId="177" fontId="73" fillId="13" borderId="0" applyNumberFormat="0" applyBorder="0" applyAlignment="0" applyProtection="0"/>
    <xf numFmtId="177" fontId="73" fillId="31" borderId="0" applyNumberFormat="0" applyBorder="0" applyAlignment="0" applyProtection="0"/>
    <xf numFmtId="177" fontId="118" fillId="0" borderId="0">
      <alignment horizontal="left"/>
    </xf>
    <xf numFmtId="177" fontId="73" fillId="31" borderId="0" applyNumberFormat="0" applyBorder="0" applyAlignment="0" applyProtection="0"/>
    <xf numFmtId="177" fontId="71" fillId="23" borderId="0" applyNumberFormat="0" applyBorder="0" applyAlignment="0" applyProtection="0"/>
    <xf numFmtId="177" fontId="52" fillId="13" borderId="0" applyNumberFormat="0" applyBorder="0" applyAlignment="0" applyProtection="0">
      <alignment vertical="center"/>
    </xf>
    <xf numFmtId="177" fontId="52" fillId="33" borderId="0" applyNumberFormat="0" applyBorder="0" applyAlignment="0" applyProtection="0">
      <alignment vertical="center"/>
    </xf>
    <xf numFmtId="177" fontId="60" fillId="17" borderId="0" applyNumberFormat="0" applyBorder="0" applyAlignment="0" applyProtection="0">
      <alignment vertical="center"/>
    </xf>
    <xf numFmtId="177" fontId="52" fillId="33" borderId="0" applyNumberFormat="0" applyBorder="0" applyAlignment="0" applyProtection="0">
      <alignment vertical="center"/>
    </xf>
    <xf numFmtId="177" fontId="52" fillId="24" borderId="0" applyNumberFormat="0" applyBorder="0" applyAlignment="0" applyProtection="0">
      <alignment vertical="center"/>
    </xf>
    <xf numFmtId="177" fontId="52" fillId="25" borderId="0" applyNumberFormat="0" applyBorder="0" applyAlignment="0" applyProtection="0">
      <alignment vertical="center"/>
    </xf>
    <xf numFmtId="177" fontId="52" fillId="13" borderId="0" applyNumberFormat="0" applyBorder="0" applyAlignment="0" applyProtection="0">
      <alignment vertical="center"/>
    </xf>
    <xf numFmtId="177" fontId="52" fillId="31" borderId="0" applyNumberFormat="0" applyBorder="0" applyAlignment="0" applyProtection="0">
      <alignment vertical="center"/>
    </xf>
    <xf numFmtId="177" fontId="52" fillId="31" borderId="0" applyNumberFormat="0" applyBorder="0" applyAlignment="0" applyProtection="0">
      <alignment vertical="center"/>
    </xf>
    <xf numFmtId="177" fontId="71" fillId="27" borderId="0" applyNumberFormat="0" applyBorder="0" applyAlignment="0" applyProtection="0"/>
    <xf numFmtId="177" fontId="71" fillId="27" borderId="0" applyNumberFormat="0" applyBorder="0" applyAlignment="0" applyProtection="0"/>
    <xf numFmtId="177" fontId="71" fillId="27" borderId="0" applyNumberFormat="0" applyBorder="0" applyAlignment="0" applyProtection="0"/>
    <xf numFmtId="177" fontId="31" fillId="0" borderId="0"/>
    <xf numFmtId="177" fontId="71" fillId="33" borderId="0" applyNumberFormat="0" applyBorder="0" applyAlignment="0" applyProtection="0"/>
    <xf numFmtId="177" fontId="71" fillId="33" borderId="0" applyNumberFormat="0" applyBorder="0" applyAlignment="0" applyProtection="0"/>
    <xf numFmtId="177" fontId="71" fillId="24" borderId="0" applyNumberFormat="0" applyBorder="0" applyAlignment="0" applyProtection="0"/>
    <xf numFmtId="177" fontId="133" fillId="0" borderId="0" applyNumberFormat="0" applyFill="0" applyBorder="0" applyAlignment="0" applyProtection="0">
      <alignment vertical="top"/>
      <protection locked="0"/>
    </xf>
    <xf numFmtId="177" fontId="71" fillId="24" borderId="0" applyNumberFormat="0" applyBorder="0" applyAlignment="0" applyProtection="0"/>
    <xf numFmtId="177" fontId="31" fillId="0" borderId="1"/>
    <xf numFmtId="177" fontId="71" fillId="29" borderId="0" applyNumberFormat="0" applyBorder="0" applyAlignment="0" applyProtection="0"/>
    <xf numFmtId="177" fontId="71" fillId="32" borderId="0" applyNumberFormat="0" applyBorder="0" applyAlignment="0" applyProtection="0"/>
    <xf numFmtId="177" fontId="71" fillId="32" borderId="0" applyNumberFormat="0" applyBorder="0" applyAlignment="0" applyProtection="0"/>
    <xf numFmtId="177" fontId="71" fillId="34" borderId="0" applyNumberFormat="0" applyBorder="0" applyAlignment="0" applyProtection="0"/>
    <xf numFmtId="177" fontId="71" fillId="34" borderId="0" applyNumberFormat="0" applyBorder="0" applyAlignment="0" applyProtection="0"/>
    <xf numFmtId="177" fontId="60" fillId="27" borderId="0" applyNumberFormat="0" applyBorder="0" applyAlignment="0" applyProtection="0">
      <alignment vertical="center"/>
    </xf>
    <xf numFmtId="177" fontId="78" fillId="0" borderId="0" applyNumberFormat="0" applyFill="0" applyBorder="0" applyAlignment="0" applyProtection="0"/>
    <xf numFmtId="177" fontId="60" fillId="33" borderId="0" applyNumberFormat="0" applyBorder="0" applyAlignment="0" applyProtection="0">
      <alignment vertical="center"/>
    </xf>
    <xf numFmtId="177" fontId="60" fillId="33" borderId="0" applyNumberFormat="0" applyBorder="0" applyAlignment="0" applyProtection="0">
      <alignment vertical="center"/>
    </xf>
    <xf numFmtId="177" fontId="60" fillId="34" borderId="0" applyNumberFormat="0" applyBorder="0" applyAlignment="0" applyProtection="0">
      <alignment vertical="center"/>
    </xf>
    <xf numFmtId="177" fontId="82" fillId="0" borderId="0" applyNumberFormat="0" applyFill="0" applyBorder="0" applyAlignment="0" applyProtection="0">
      <alignment vertical="center"/>
    </xf>
    <xf numFmtId="177" fontId="60" fillId="34" borderId="0" applyNumberFormat="0" applyBorder="0" applyAlignment="0" applyProtection="0">
      <alignment vertical="center"/>
    </xf>
    <xf numFmtId="177" fontId="60" fillId="34" borderId="0" applyNumberFormat="0" applyBorder="0" applyAlignment="0" applyProtection="0">
      <alignment vertical="center"/>
    </xf>
    <xf numFmtId="224" fontId="31" fillId="0" borderId="0" applyFont="0" applyFill="0" applyBorder="0" applyAlignment="0" applyProtection="0"/>
    <xf numFmtId="177" fontId="71" fillId="19" borderId="0" applyNumberFormat="0" applyBorder="0" applyAlignment="0" applyProtection="0"/>
    <xf numFmtId="177" fontId="71" fillId="19" borderId="0" applyNumberFormat="0" applyBorder="0" applyAlignment="0" applyProtection="0"/>
    <xf numFmtId="177" fontId="71" fillId="28" borderId="0" applyNumberFormat="0" applyBorder="0" applyAlignment="0" applyProtection="0"/>
    <xf numFmtId="177" fontId="71" fillId="28" borderId="0" applyNumberFormat="0" applyBorder="0" applyAlignment="0" applyProtection="0"/>
    <xf numFmtId="177" fontId="59" fillId="0" borderId="28" applyNumberFormat="0" applyAlignment="0" applyProtection="0">
      <alignment horizontal="left" vertical="center"/>
    </xf>
    <xf numFmtId="177" fontId="71" fillId="29" borderId="0" applyNumberFormat="0" applyBorder="0" applyAlignment="0" applyProtection="0"/>
    <xf numFmtId="177" fontId="71" fillId="32" borderId="0" applyNumberFormat="0" applyBorder="0" applyAlignment="0" applyProtection="0"/>
    <xf numFmtId="200" fontId="88" fillId="0" borderId="0">
      <alignment horizontal="center"/>
    </xf>
    <xf numFmtId="177" fontId="71" fillId="17" borderId="0" applyNumberFormat="0" applyBorder="0" applyAlignment="0" applyProtection="0"/>
    <xf numFmtId="177" fontId="71" fillId="17" borderId="0" applyNumberFormat="0" applyBorder="0" applyAlignment="0" applyProtection="0"/>
    <xf numFmtId="177" fontId="134" fillId="26" borderId="0" applyNumberFormat="0" applyBorder="0" applyAlignment="0" applyProtection="0">
      <alignment vertical="center"/>
    </xf>
    <xf numFmtId="177" fontId="96" fillId="0" borderId="0"/>
    <xf numFmtId="177" fontId="65" fillId="0" borderId="0">
      <alignment horizontal="center" wrapText="1"/>
      <protection locked="0"/>
    </xf>
    <xf numFmtId="177" fontId="105" fillId="26" borderId="0" applyNumberFormat="0" applyBorder="0" applyAlignment="0" applyProtection="0"/>
    <xf numFmtId="177" fontId="100" fillId="0" borderId="0"/>
    <xf numFmtId="177" fontId="105" fillId="26" borderId="0" applyNumberFormat="0" applyBorder="0" applyAlignment="0" applyProtection="0"/>
    <xf numFmtId="177" fontId="31" fillId="0" borderId="0" applyFill="0" applyBorder="0" applyAlignment="0"/>
    <xf numFmtId="177" fontId="31" fillId="0" borderId="0" applyFill="0" applyBorder="0" applyAlignment="0"/>
    <xf numFmtId="226" fontId="31" fillId="0" borderId="0"/>
    <xf numFmtId="177" fontId="136" fillId="0" borderId="0" applyNumberFormat="0" applyFill="0" applyBorder="0" applyAlignment="0" applyProtection="0">
      <alignment vertical="center"/>
    </xf>
    <xf numFmtId="177" fontId="60" fillId="19" borderId="0" applyNumberFormat="0" applyBorder="0" applyAlignment="0" applyProtection="0">
      <alignment vertical="center"/>
    </xf>
    <xf numFmtId="177" fontId="68" fillId="3" borderId="19" applyNumberFormat="0" applyAlignment="0" applyProtection="0"/>
    <xf numFmtId="177" fontId="31" fillId="0" borderId="0"/>
    <xf numFmtId="177" fontId="93" fillId="0" borderId="0"/>
    <xf numFmtId="177" fontId="93" fillId="0" borderId="0"/>
    <xf numFmtId="177" fontId="137" fillId="0" borderId="0">
      <alignment vertical="top"/>
    </xf>
    <xf numFmtId="177" fontId="62" fillId="18" borderId="22" applyNumberFormat="0" applyAlignment="0" applyProtection="0"/>
    <xf numFmtId="10" fontId="31" fillId="0" borderId="0" applyFont="0" applyFill="0" applyBorder="0" applyAlignment="0" applyProtection="0"/>
    <xf numFmtId="177" fontId="62" fillId="18" borderId="22" applyNumberFormat="0" applyAlignment="0" applyProtection="0"/>
    <xf numFmtId="177" fontId="31" fillId="0" borderId="0" applyNumberFormat="0" applyFill="0" applyBorder="0" applyAlignment="0" applyProtection="0"/>
    <xf numFmtId="177" fontId="128" fillId="0" borderId="0" applyNumberFormat="0" applyFill="0" applyBorder="0" applyAlignment="0" applyProtection="0"/>
    <xf numFmtId="182" fontId="80" fillId="0" borderId="0" applyFont="0" applyFill="0" applyBorder="0" applyAlignment="0" applyProtection="0"/>
    <xf numFmtId="177" fontId="58" fillId="0" borderId="0" applyFont="0" applyFill="0" applyBorder="0" applyProtection="0">
      <alignment horizontal="centerContinuous"/>
    </xf>
    <xf numFmtId="177" fontId="114" fillId="30" borderId="0" applyNumberFormat="0" applyBorder="0" applyAlignment="0" applyProtection="0"/>
    <xf numFmtId="177" fontId="69" fillId="0" borderId="20" applyNumberFormat="0" applyFill="0" applyAlignment="0" applyProtection="0"/>
    <xf numFmtId="177" fontId="58" fillId="0" borderId="0" applyFont="0" applyFill="0" applyBorder="0" applyProtection="0">
      <alignment horizontal="centerContinuous"/>
    </xf>
    <xf numFmtId="177" fontId="58" fillId="0" borderId="0" applyFont="0" applyFill="0" applyBorder="0" applyProtection="0">
      <alignment horizontal="centerContinuous"/>
    </xf>
    <xf numFmtId="209" fontId="80" fillId="0" borderId="0" applyFill="0" applyBorder="0" applyAlignment="0"/>
    <xf numFmtId="177" fontId="133" fillId="0" borderId="0" applyNumberFormat="0" applyFill="0" applyBorder="0" applyAlignment="0" applyProtection="0">
      <alignment vertical="top"/>
      <protection locked="0"/>
    </xf>
    <xf numFmtId="38" fontId="70" fillId="20" borderId="0" applyNumberFormat="0" applyBorder="0" applyAlignment="0" applyProtection="0"/>
    <xf numFmtId="177" fontId="86" fillId="0" borderId="0" applyNumberFormat="0" applyFill="0" applyBorder="0" applyAlignment="0" applyProtection="0">
      <alignment vertical="center"/>
    </xf>
    <xf numFmtId="177" fontId="118" fillId="0" borderId="0">
      <alignment horizontal="left"/>
    </xf>
    <xf numFmtId="177" fontId="59" fillId="0" borderId="28" applyNumberFormat="0" applyAlignment="0" applyProtection="0">
      <alignment horizontal="left" vertical="center"/>
    </xf>
    <xf numFmtId="177" fontId="59" fillId="0" borderId="16">
      <alignment horizontal="left" vertical="center"/>
    </xf>
    <xf numFmtId="177" fontId="111" fillId="0" borderId="25" applyNumberFormat="0" applyFill="0" applyAlignment="0" applyProtection="0"/>
    <xf numFmtId="177" fontId="87" fillId="0" borderId="26" applyNumberFormat="0" applyFill="0" applyAlignment="0" applyProtection="0"/>
    <xf numFmtId="177" fontId="83" fillId="0" borderId="24" applyNumberFormat="0" applyFill="0" applyAlignment="0" applyProtection="0"/>
    <xf numFmtId="177" fontId="83" fillId="0" borderId="24" applyNumberFormat="0" applyFill="0" applyAlignment="0" applyProtection="0"/>
    <xf numFmtId="177" fontId="83" fillId="0" borderId="0" applyNumberFormat="0" applyFill="0" applyBorder="0" applyAlignment="0" applyProtection="0"/>
    <xf numFmtId="177" fontId="123" fillId="0" borderId="0" applyNumberFormat="0" applyFill="0" applyBorder="0" applyAlignment="0" applyProtection="0">
      <alignment vertical="top"/>
      <protection locked="0"/>
    </xf>
    <xf numFmtId="177" fontId="123" fillId="0" borderId="0" applyNumberFormat="0" applyFill="0" applyBorder="0" applyAlignment="0" applyProtection="0">
      <alignment vertical="top"/>
      <protection locked="0"/>
    </xf>
    <xf numFmtId="177" fontId="124" fillId="18" borderId="22" applyNumberFormat="0" applyAlignment="0" applyProtection="0">
      <alignment vertical="center"/>
    </xf>
    <xf numFmtId="177" fontId="53" fillId="15" borderId="19" applyNumberFormat="0" applyAlignment="0" applyProtection="0"/>
    <xf numFmtId="177" fontId="96" fillId="0" borderId="0">
      <alignment vertical="center"/>
    </xf>
    <xf numFmtId="177" fontId="31" fillId="0" borderId="0"/>
    <xf numFmtId="177" fontId="95" fillId="0" borderId="27" applyNumberFormat="0" applyFill="0" applyAlignment="0" applyProtection="0"/>
    <xf numFmtId="177" fontId="137" fillId="0" borderId="0">
      <alignment vertical="top"/>
    </xf>
    <xf numFmtId="177" fontId="138" fillId="0" borderId="26" applyNumberFormat="0" applyFill="0" applyAlignment="0" applyProtection="0">
      <alignment vertical="center"/>
    </xf>
    <xf numFmtId="233" fontId="31" fillId="0" borderId="0" applyFont="0" applyFill="0" applyBorder="0" applyAlignment="0" applyProtection="0"/>
    <xf numFmtId="177" fontId="31" fillId="0" borderId="0"/>
    <xf numFmtId="177" fontId="100" fillId="0" borderId="29"/>
    <xf numFmtId="234" fontId="91" fillId="0" borderId="0" applyFont="0" applyFill="0" applyBorder="0" applyAlignment="0" applyProtection="0"/>
    <xf numFmtId="177" fontId="101" fillId="0" borderId="0"/>
    <xf numFmtId="232" fontId="31" fillId="0" borderId="0" applyFont="0" applyFill="0" applyBorder="0" applyAlignment="0" applyProtection="0"/>
    <xf numFmtId="177" fontId="106" fillId="22" borderId="0" applyNumberFormat="0" applyBorder="0" applyAlignment="0" applyProtection="0"/>
    <xf numFmtId="177" fontId="106" fillId="22" borderId="0" applyNumberFormat="0" applyBorder="0" applyAlignment="0" applyProtection="0"/>
    <xf numFmtId="37" fontId="139" fillId="0" borderId="0"/>
    <xf numFmtId="177" fontId="64" fillId="0" borderId="0">
      <alignment vertical="center"/>
    </xf>
    <xf numFmtId="177" fontId="31" fillId="0" borderId="0"/>
    <xf numFmtId="40" fontId="140" fillId="0" borderId="0" applyFont="0" applyFill="0" applyBorder="0" applyAlignment="0" applyProtection="0"/>
    <xf numFmtId="38" fontId="140" fillId="0" borderId="0" applyFont="0" applyFill="0" applyBorder="0" applyAlignment="0" applyProtection="0"/>
    <xf numFmtId="177" fontId="55" fillId="0" borderId="20" applyNumberFormat="0" applyFill="0" applyAlignment="0" applyProtection="0">
      <alignment vertical="center"/>
    </xf>
    <xf numFmtId="177" fontId="63" fillId="3" borderId="18" applyNumberFormat="0" applyAlignment="0" applyProtection="0"/>
    <xf numFmtId="14" fontId="65" fillId="0" borderId="0">
      <alignment horizontal="center" wrapText="1"/>
      <protection locked="0"/>
    </xf>
    <xf numFmtId="177" fontId="141" fillId="0" borderId="0" applyNumberFormat="0" applyFill="0" applyBorder="0" applyAlignment="0" applyProtection="0"/>
    <xf numFmtId="177" fontId="100" fillId="0" borderId="0"/>
    <xf numFmtId="177" fontId="100" fillId="0" borderId="0"/>
    <xf numFmtId="177" fontId="59" fillId="21" borderId="23">
      <alignment vertical="center"/>
    </xf>
    <xf numFmtId="49" fontId="135" fillId="0" borderId="0" applyFill="0" applyBorder="0" applyAlignment="0"/>
    <xf numFmtId="177" fontId="96" fillId="0" borderId="0"/>
    <xf numFmtId="177" fontId="128" fillId="0" borderId="0" applyNumberFormat="0" applyFill="0" applyBorder="0" applyAlignment="0" applyProtection="0"/>
    <xf numFmtId="177" fontId="119" fillId="0" borderId="0" applyNumberFormat="0" applyFill="0" applyBorder="0" applyAlignment="0" applyProtection="0"/>
    <xf numFmtId="177" fontId="141" fillId="0" borderId="0">
      <alignment horizontal="left"/>
    </xf>
    <xf numFmtId="177" fontId="141" fillId="0" borderId="0">
      <alignment horizontal="left"/>
    </xf>
    <xf numFmtId="177" fontId="141" fillId="0" borderId="0">
      <alignment horizontal="left"/>
    </xf>
    <xf numFmtId="177" fontId="85" fillId="0" borderId="25" applyNumberFormat="0" applyFill="0" applyAlignment="0" applyProtection="0">
      <alignment vertical="center"/>
    </xf>
    <xf numFmtId="177" fontId="136" fillId="0" borderId="0" applyNumberFormat="0" applyFill="0" applyBorder="0" applyAlignment="0" applyProtection="0">
      <alignment vertical="center"/>
    </xf>
    <xf numFmtId="177" fontId="136" fillId="0" borderId="0" applyNumberFormat="0" applyFill="0" applyBorder="0" applyAlignment="0" applyProtection="0">
      <alignment vertical="center"/>
    </xf>
    <xf numFmtId="177" fontId="138" fillId="0" borderId="26" applyNumberFormat="0" applyFill="0" applyAlignment="0" applyProtection="0">
      <alignment vertical="center"/>
    </xf>
    <xf numFmtId="177" fontId="138" fillId="0" borderId="26" applyNumberFormat="0" applyFill="0" applyAlignment="0" applyProtection="0">
      <alignment vertical="center"/>
    </xf>
    <xf numFmtId="177" fontId="82" fillId="0" borderId="24" applyNumberFormat="0" applyFill="0" applyAlignment="0" applyProtection="0">
      <alignment vertical="center"/>
    </xf>
    <xf numFmtId="177" fontId="82" fillId="0" borderId="24" applyNumberFormat="0" applyFill="0" applyAlignment="0" applyProtection="0">
      <alignment vertical="center"/>
    </xf>
    <xf numFmtId="177" fontId="82" fillId="0" borderId="24" applyNumberFormat="0" applyFill="0" applyAlignment="0" applyProtection="0">
      <alignment vertical="center"/>
    </xf>
    <xf numFmtId="177" fontId="82" fillId="0" borderId="0" applyNumberFormat="0" applyFill="0" applyBorder="0" applyAlignment="0" applyProtection="0">
      <alignment vertical="center"/>
    </xf>
    <xf numFmtId="177" fontId="142" fillId="26" borderId="0" applyNumberFormat="0" applyBorder="0" applyAlignment="0" applyProtection="0">
      <alignment vertical="center"/>
    </xf>
    <xf numFmtId="177" fontId="142" fillId="26" borderId="0" applyNumberFormat="0" applyBorder="0" applyAlignment="0" applyProtection="0">
      <alignment vertical="center"/>
    </xf>
    <xf numFmtId="177" fontId="142" fillId="26" borderId="0" applyNumberFormat="0" applyBorder="0" applyAlignment="0" applyProtection="0">
      <alignment vertical="center"/>
    </xf>
    <xf numFmtId="177" fontId="31" fillId="0" borderId="0"/>
    <xf numFmtId="177" fontId="31" fillId="0" borderId="0"/>
    <xf numFmtId="177" fontId="64" fillId="0" borderId="0"/>
    <xf numFmtId="177" fontId="31" fillId="0" borderId="0"/>
    <xf numFmtId="177" fontId="96" fillId="0" borderId="0"/>
    <xf numFmtId="177" fontId="64" fillId="0" borderId="0">
      <alignment vertical="center"/>
    </xf>
    <xf numFmtId="177" fontId="64" fillId="0" borderId="0">
      <alignment vertical="center"/>
    </xf>
    <xf numFmtId="177" fontId="96" fillId="0" borderId="0"/>
    <xf numFmtId="177" fontId="64" fillId="0" borderId="0"/>
    <xf numFmtId="177" fontId="79" fillId="0" borderId="0"/>
    <xf numFmtId="177" fontId="79" fillId="0" borderId="0"/>
    <xf numFmtId="177" fontId="79" fillId="0" borderId="0">
      <alignment vertical="center"/>
    </xf>
    <xf numFmtId="177" fontId="79" fillId="0" borderId="0">
      <alignment vertical="center"/>
    </xf>
    <xf numFmtId="177" fontId="52" fillId="0" borderId="0">
      <alignment vertical="center"/>
    </xf>
    <xf numFmtId="177" fontId="64" fillId="0" borderId="0"/>
    <xf numFmtId="177" fontId="64" fillId="0" borderId="0"/>
    <xf numFmtId="177" fontId="31" fillId="0" borderId="0"/>
    <xf numFmtId="177" fontId="143" fillId="0" borderId="0" applyNumberFormat="0" applyFill="0" applyBorder="0" applyAlignment="0" applyProtection="0">
      <alignment vertical="center"/>
    </xf>
    <xf numFmtId="177" fontId="79" fillId="0" borderId="0"/>
    <xf numFmtId="177" fontId="31" fillId="0" borderId="0"/>
    <xf numFmtId="177" fontId="31" fillId="0" borderId="0"/>
    <xf numFmtId="177" fontId="31" fillId="0" borderId="0"/>
    <xf numFmtId="177" fontId="31" fillId="0" borderId="0"/>
    <xf numFmtId="177" fontId="79" fillId="0" borderId="0"/>
    <xf numFmtId="177" fontId="132" fillId="0" borderId="0" applyNumberFormat="0" applyFill="0" applyBorder="0" applyAlignment="0" applyProtection="0">
      <alignment vertical="top"/>
      <protection locked="0"/>
    </xf>
    <xf numFmtId="177" fontId="132" fillId="0" borderId="0" applyNumberFormat="0" applyFill="0" applyBorder="0" applyAlignment="0" applyProtection="0">
      <alignment vertical="top"/>
      <protection locked="0"/>
    </xf>
    <xf numFmtId="177" fontId="130" fillId="30" borderId="0" applyNumberFormat="0" applyBorder="0" applyAlignment="0" applyProtection="0">
      <alignment vertical="center"/>
    </xf>
    <xf numFmtId="177" fontId="144" fillId="30" borderId="0" applyNumberFormat="0" applyBorder="0" applyAlignment="0" applyProtection="0">
      <alignment vertical="center"/>
    </xf>
    <xf numFmtId="177" fontId="144" fillId="30" borderId="0" applyNumberFormat="0" applyBorder="0" applyAlignment="0" applyProtection="0">
      <alignment vertical="center"/>
    </xf>
    <xf numFmtId="177" fontId="144" fillId="30" borderId="0" applyNumberFormat="0" applyBorder="0" applyAlignment="0" applyProtection="0">
      <alignment vertical="center"/>
    </xf>
    <xf numFmtId="177" fontId="130" fillId="30" borderId="0" applyNumberFormat="0" applyBorder="0" applyAlignment="0" applyProtection="0">
      <alignment vertical="center"/>
    </xf>
    <xf numFmtId="177" fontId="54" fillId="3" borderId="19" applyNumberFormat="0" applyAlignment="0" applyProtection="0">
      <alignment vertical="center"/>
    </xf>
    <xf numFmtId="177" fontId="124" fillId="18" borderId="22" applyNumberFormat="0" applyAlignment="0" applyProtection="0">
      <alignment vertical="center"/>
    </xf>
    <xf numFmtId="177" fontId="143" fillId="0" borderId="0" applyNumberFormat="0" applyFill="0" applyBorder="0" applyAlignment="0" applyProtection="0">
      <alignment vertical="center"/>
    </xf>
    <xf numFmtId="177" fontId="143" fillId="0" borderId="0" applyNumberFormat="0" applyFill="0" applyBorder="0" applyAlignment="0" applyProtection="0">
      <alignment vertical="center"/>
    </xf>
    <xf numFmtId="177" fontId="107" fillId="0" borderId="27" applyNumberFormat="0" applyFill="0" applyAlignment="0" applyProtection="0">
      <alignment vertical="center"/>
    </xf>
    <xf numFmtId="177" fontId="107" fillId="0" borderId="27" applyNumberFormat="0" applyFill="0" applyAlignment="0" applyProtection="0">
      <alignment vertical="center"/>
    </xf>
    <xf numFmtId="37" fontId="74" fillId="0" borderId="0"/>
    <xf numFmtId="180" fontId="79" fillId="0" borderId="0" applyFont="0" applyFill="0" applyBorder="0" applyAlignment="0" applyProtection="0"/>
    <xf numFmtId="177" fontId="60" fillId="19" borderId="0" applyNumberFormat="0" applyBorder="0" applyAlignment="0" applyProtection="0">
      <alignment vertical="center"/>
    </xf>
    <xf numFmtId="177" fontId="60" fillId="28" borderId="0" applyNumberFormat="0" applyBorder="0" applyAlignment="0" applyProtection="0">
      <alignment vertical="center"/>
    </xf>
    <xf numFmtId="177" fontId="60" fillId="23" borderId="0" applyNumberFormat="0" applyBorder="0" applyAlignment="0" applyProtection="0">
      <alignment vertical="center"/>
    </xf>
    <xf numFmtId="177" fontId="60" fillId="23" borderId="0" applyNumberFormat="0" applyBorder="0" applyAlignment="0" applyProtection="0">
      <alignment vertical="center"/>
    </xf>
    <xf numFmtId="177" fontId="60" fillId="29" borderId="0" applyNumberFormat="0" applyBorder="0" applyAlignment="0" applyProtection="0">
      <alignment vertical="center"/>
    </xf>
    <xf numFmtId="177" fontId="60" fillId="32" borderId="0" applyNumberFormat="0" applyBorder="0" applyAlignment="0" applyProtection="0">
      <alignment vertical="center"/>
    </xf>
    <xf numFmtId="177" fontId="60" fillId="32" borderId="0" applyNumberFormat="0" applyBorder="0" applyAlignment="0" applyProtection="0">
      <alignment vertical="center"/>
    </xf>
    <xf numFmtId="177" fontId="72" fillId="22" borderId="0" applyNumberFormat="0" applyBorder="0" applyAlignment="0" applyProtection="0">
      <alignment vertical="center"/>
    </xf>
    <xf numFmtId="177" fontId="72" fillId="22" borderId="0" applyNumberFormat="0" applyBorder="0" applyAlignment="0" applyProtection="0">
      <alignment vertical="center"/>
    </xf>
    <xf numFmtId="177" fontId="49" fillId="3" borderId="18" applyNumberFormat="0" applyAlignment="0" applyProtection="0">
      <alignment vertical="center"/>
    </xf>
    <xf numFmtId="177" fontId="31" fillId="16" borderId="21" applyNumberFormat="0" applyFont="0" applyAlignment="0" applyProtection="0">
      <alignment vertical="center"/>
    </xf>
    <xf numFmtId="177" fontId="31" fillId="16" borderId="21" applyNumberFormat="0" applyFont="0" applyAlignment="0" applyProtection="0">
      <alignment vertical="center"/>
    </xf>
  </cellStyleXfs>
  <cellXfs count="490">
    <xf numFmtId="177" fontId="0" fillId="0" borderId="0" xfId="0">
      <alignment vertical="center"/>
    </xf>
    <xf numFmtId="177" fontId="0" fillId="0" borderId="0" xfId="0" applyAlignment="1">
      <alignment vertical="center"/>
    </xf>
    <xf numFmtId="177" fontId="1" fillId="2" borderId="0" xfId="0" applyFont="1" applyFill="1" applyAlignment="1"/>
    <xf numFmtId="14" fontId="2" fillId="0" borderId="1" xfId="0" applyNumberFormat="1" applyFont="1" applyBorder="1" applyAlignment="1">
      <alignment horizontal="left" vertical="top"/>
    </xf>
    <xf numFmtId="177" fontId="2" fillId="0" borderId="1" xfId="0" applyFont="1" applyBorder="1" applyAlignment="1">
      <alignment horizontal="left" vertical="top"/>
    </xf>
    <xf numFmtId="177" fontId="2" fillId="0" borderId="1" xfId="0" applyFont="1" applyBorder="1" applyAlignment="1">
      <alignment horizontal="left" vertical="top" wrapText="1"/>
    </xf>
    <xf numFmtId="177" fontId="2" fillId="0" borderId="1" xfId="0" applyFont="1" applyBorder="1" applyAlignment="1">
      <alignment wrapText="1"/>
    </xf>
    <xf numFmtId="177" fontId="2" fillId="0" borderId="1" xfId="0" applyFont="1" applyBorder="1" applyAlignment="1"/>
    <xf numFmtId="14" fontId="2" fillId="0" borderId="1" xfId="0" applyNumberFormat="1" applyFont="1" applyFill="1" applyBorder="1" applyAlignment="1">
      <alignment horizontal="left" vertical="top"/>
    </xf>
    <xf numFmtId="177" fontId="2" fillId="0" borderId="1" xfId="0" applyFont="1" applyFill="1" applyBorder="1" applyAlignment="1">
      <alignment horizontal="left" vertical="top"/>
    </xf>
    <xf numFmtId="177" fontId="2" fillId="0" borderId="1" xfId="0" applyFont="1" applyFill="1" applyBorder="1" applyAlignment="1">
      <alignment horizontal="left" vertical="top" wrapText="1"/>
    </xf>
    <xf numFmtId="177" fontId="2" fillId="0" borderId="1" xfId="0" applyFont="1" applyFill="1" applyBorder="1" applyAlignment="1"/>
    <xf numFmtId="177" fontId="2" fillId="0" borderId="1" xfId="0" applyFont="1" applyBorder="1">
      <alignment vertical="center"/>
    </xf>
    <xf numFmtId="177" fontId="2" fillId="0" borderId="1" xfId="0" applyNumberFormat="1" applyFont="1" applyBorder="1" applyAlignment="1">
      <alignment horizontal="left" vertical="center"/>
    </xf>
    <xf numFmtId="14" fontId="2" fillId="0" borderId="1" xfId="0" applyNumberFormat="1" applyFont="1" applyFill="1" applyBorder="1" applyAlignment="1">
      <alignment horizontal="left" vertical="center"/>
    </xf>
    <xf numFmtId="177" fontId="2" fillId="0" borderId="1" xfId="0" applyFont="1" applyBorder="1" applyAlignment="1">
      <alignment vertical="center"/>
    </xf>
    <xf numFmtId="177" fontId="2" fillId="0" borderId="1" xfId="0" applyFont="1" applyBorder="1" applyAlignment="1">
      <alignment vertical="center" wrapText="1"/>
    </xf>
    <xf numFmtId="177" fontId="3" fillId="3" borderId="1" xfId="443" applyNumberFormat="1" applyFont="1" applyFill="1" applyBorder="1" applyAlignment="1">
      <alignment horizontal="center" vertical="center" wrapText="1"/>
    </xf>
    <xf numFmtId="177" fontId="0" fillId="0" borderId="1" xfId="443" applyFont="1" applyBorder="1" applyAlignment="1">
      <alignment horizontal="center" vertical="center" wrapText="1"/>
    </xf>
    <xf numFmtId="177" fontId="0" fillId="4" borderId="1" xfId="400" applyNumberFormat="1" applyFont="1" applyFill="1" applyBorder="1" applyAlignment="1">
      <alignment horizontal="center" vertical="center" wrapText="1"/>
    </xf>
    <xf numFmtId="177" fontId="0" fillId="4" borderId="1" xfId="118" applyFont="1" applyFill="1" applyBorder="1" applyAlignment="1">
      <alignment horizontal="center" vertical="center" wrapText="1"/>
    </xf>
    <xf numFmtId="177" fontId="0" fillId="4" borderId="1" xfId="400" applyFont="1" applyFill="1" applyBorder="1" applyAlignment="1">
      <alignment horizontal="center" vertical="center" wrapText="1"/>
    </xf>
    <xf numFmtId="49" fontId="0" fillId="0" borderId="1" xfId="400" applyNumberFormat="1" applyFont="1" applyFill="1" applyBorder="1" applyAlignment="1">
      <alignment horizontal="center" vertical="center" wrapText="1"/>
    </xf>
    <xf numFmtId="177" fontId="7" fillId="5" borderId="1" xfId="0" applyFont="1" applyFill="1" applyBorder="1" applyAlignment="1">
      <alignment horizontal="center" vertical="center" wrapText="1"/>
    </xf>
    <xf numFmtId="177" fontId="8" fillId="0" borderId="2" xfId="0" applyFont="1" applyBorder="1" applyAlignment="1">
      <alignment horizontal="left" vertical="center" wrapText="1"/>
    </xf>
    <xf numFmtId="177" fontId="8" fillId="0" borderId="3" xfId="0" applyFont="1" applyBorder="1" applyAlignment="1">
      <alignment horizontal="left" vertical="center" wrapText="1"/>
    </xf>
    <xf numFmtId="177" fontId="9" fillId="0" borderId="1" xfId="0" applyNumberFormat="1" applyFont="1" applyBorder="1" applyAlignment="1">
      <alignment vertical="center" wrapText="1"/>
    </xf>
    <xf numFmtId="177" fontId="8" fillId="0" borderId="1" xfId="0" applyFont="1" applyBorder="1" applyAlignment="1">
      <alignment vertical="center" wrapText="1"/>
    </xf>
    <xf numFmtId="177" fontId="7" fillId="0" borderId="1" xfId="0" applyFont="1" applyBorder="1" applyAlignment="1">
      <alignment vertical="center" wrapText="1"/>
    </xf>
    <xf numFmtId="177" fontId="10" fillId="5" borderId="1" xfId="0" applyNumberFormat="1" applyFont="1" applyFill="1" applyBorder="1" applyAlignment="1">
      <alignment horizontal="left" vertical="center" wrapText="1"/>
    </xf>
    <xf numFmtId="177" fontId="7" fillId="5" borderId="1" xfId="448" applyNumberFormat="1" applyFont="1" applyFill="1" applyBorder="1" applyAlignment="1">
      <alignment horizontal="left" vertical="center" wrapText="1"/>
    </xf>
    <xf numFmtId="177" fontId="7" fillId="5" borderId="1" xfId="0" applyFont="1" applyFill="1" applyBorder="1" applyAlignment="1">
      <alignment horizontal="left" vertical="center" wrapText="1"/>
    </xf>
    <xf numFmtId="177" fontId="7" fillId="0" borderId="1" xfId="0" applyFont="1" applyBorder="1" applyAlignment="1">
      <alignment horizontal="left" vertical="top" wrapText="1"/>
    </xf>
    <xf numFmtId="177" fontId="0" fillId="5" borderId="0" xfId="0" applyFill="1">
      <alignment vertical="center"/>
    </xf>
    <xf numFmtId="177" fontId="0" fillId="0" borderId="0" xfId="0" applyNumberFormat="1" applyFill="1" applyAlignment="1">
      <alignment vertical="center"/>
    </xf>
    <xf numFmtId="177" fontId="0" fillId="0" borderId="0" xfId="0" applyBorder="1">
      <alignment vertical="center"/>
    </xf>
    <xf numFmtId="177" fontId="0" fillId="0" borderId="0" xfId="0" applyBorder="1" applyAlignment="1">
      <alignment horizontal="center" vertical="center"/>
    </xf>
    <xf numFmtId="0" fontId="0" fillId="0" borderId="0" xfId="0" applyNumberFormat="1" applyBorder="1">
      <alignment vertical="center"/>
    </xf>
    <xf numFmtId="0" fontId="0" fillId="0" borderId="0" xfId="0" applyNumberFormat="1">
      <alignment vertical="center"/>
    </xf>
    <xf numFmtId="177" fontId="12" fillId="0" borderId="1" xfId="491" applyFont="1" applyFill="1" applyBorder="1" applyAlignment="1">
      <alignment horizontal="center" vertical="center" wrapText="1"/>
    </xf>
    <xf numFmtId="177" fontId="13" fillId="5" borderId="1" xfId="180" applyNumberFormat="1" applyFont="1" applyFill="1" applyBorder="1" applyAlignment="1">
      <alignment horizontal="center" vertical="center" wrapText="1"/>
    </xf>
    <xf numFmtId="49" fontId="14" fillId="0" borderId="1" xfId="68" applyNumberFormat="1" applyFont="1" applyFill="1" applyBorder="1" applyAlignment="1">
      <alignment horizontal="left" vertical="center" wrapText="1"/>
    </xf>
    <xf numFmtId="177" fontId="14" fillId="0" borderId="1" xfId="491" applyFont="1" applyFill="1" applyBorder="1" applyAlignment="1">
      <alignment horizontal="left" vertical="center" wrapText="1"/>
    </xf>
    <xf numFmtId="177" fontId="12" fillId="5" borderId="1" xfId="491" applyFont="1" applyFill="1" applyBorder="1" applyAlignment="1">
      <alignment horizontal="center" vertical="center" wrapText="1"/>
    </xf>
    <xf numFmtId="177" fontId="14" fillId="5" borderId="1" xfId="491" applyFont="1" applyFill="1" applyBorder="1" applyAlignment="1">
      <alignment horizontal="left" vertical="center" wrapText="1"/>
    </xf>
    <xf numFmtId="177" fontId="15" fillId="5" borderId="1" xfId="491" applyFont="1" applyFill="1" applyBorder="1" applyAlignment="1">
      <alignment horizontal="center" vertical="center"/>
    </xf>
    <xf numFmtId="177" fontId="16" fillId="5" borderId="1" xfId="491" applyFont="1" applyFill="1" applyBorder="1" applyAlignment="1">
      <alignment horizontal="left" vertical="center"/>
    </xf>
    <xf numFmtId="177" fontId="16" fillId="0" borderId="1" xfId="491" applyFont="1" applyFill="1" applyBorder="1" applyAlignment="1">
      <alignment horizontal="left" vertical="center"/>
    </xf>
    <xf numFmtId="177" fontId="14" fillId="0" borderId="1" xfId="491" applyFont="1" applyFill="1" applyBorder="1" applyAlignment="1">
      <alignment horizontal="left" wrapText="1"/>
    </xf>
    <xf numFmtId="177" fontId="14" fillId="0" borderId="1" xfId="491" applyFont="1" applyFill="1" applyBorder="1" applyAlignment="1">
      <alignment horizontal="left"/>
    </xf>
    <xf numFmtId="177" fontId="14" fillId="0" borderId="1" xfId="491" applyFont="1" applyBorder="1" applyAlignment="1">
      <alignment horizontal="left" wrapText="1"/>
    </xf>
    <xf numFmtId="177" fontId="14" fillId="0" borderId="1" xfId="491" applyFont="1" applyBorder="1" applyAlignment="1">
      <alignment horizontal="left"/>
    </xf>
    <xf numFmtId="177" fontId="16" fillId="0" borderId="1" xfId="491" applyFont="1" applyFill="1" applyBorder="1" applyAlignment="1">
      <alignment horizontal="left" wrapText="1"/>
    </xf>
    <xf numFmtId="177" fontId="2" fillId="5" borderId="1" xfId="491" applyFont="1" applyFill="1" applyBorder="1" applyAlignment="1">
      <alignment horizontal="center" vertical="center"/>
    </xf>
    <xf numFmtId="177" fontId="2" fillId="5" borderId="1" xfId="491" applyFont="1" applyFill="1" applyBorder="1" applyAlignment="1">
      <alignment horizontal="left" vertical="center"/>
    </xf>
    <xf numFmtId="177" fontId="2" fillId="0" borderId="1" xfId="491" applyFont="1" applyFill="1" applyBorder="1" applyAlignment="1">
      <alignment horizontal="left" vertical="center"/>
    </xf>
    <xf numFmtId="177" fontId="7" fillId="0" borderId="1" xfId="491" applyFont="1" applyFill="1" applyBorder="1" applyAlignment="1">
      <alignment horizontal="left" wrapText="1"/>
    </xf>
    <xf numFmtId="177" fontId="2" fillId="0" borderId="1" xfId="491" applyFont="1" applyFill="1" applyBorder="1" applyAlignment="1">
      <alignment horizontal="left" wrapText="1"/>
    </xf>
    <xf numFmtId="177" fontId="16" fillId="0" borderId="1" xfId="491" applyFont="1" applyFill="1" applyBorder="1" applyAlignment="1">
      <alignment horizontal="left"/>
    </xf>
    <xf numFmtId="177" fontId="14" fillId="5" borderId="1" xfId="491" applyFont="1" applyFill="1" applyBorder="1" applyAlignment="1">
      <alignment horizontal="left" wrapText="1"/>
    </xf>
    <xf numFmtId="177" fontId="14" fillId="5" borderId="1" xfId="491" applyFont="1" applyFill="1" applyBorder="1" applyAlignment="1">
      <alignment horizontal="left"/>
    </xf>
    <xf numFmtId="177" fontId="7" fillId="0" borderId="1" xfId="490" applyNumberFormat="1" applyFont="1" applyBorder="1" applyAlignment="1">
      <alignment horizontal="center" vertical="center" wrapText="1"/>
    </xf>
    <xf numFmtId="177" fontId="2" fillId="0" borderId="1" xfId="491" applyFont="1" applyBorder="1" applyAlignment="1">
      <alignment horizontal="left" vertical="center" wrapText="1"/>
    </xf>
    <xf numFmtId="177" fontId="2" fillId="0" borderId="1" xfId="491" applyFont="1" applyFill="1" applyBorder="1" applyAlignment="1">
      <alignment horizontal="left" vertical="center" wrapText="1"/>
    </xf>
    <xf numFmtId="177" fontId="2" fillId="0" borderId="1" xfId="491" applyFont="1" applyBorder="1" applyAlignment="1">
      <alignment horizontal="left" wrapText="1"/>
    </xf>
    <xf numFmtId="177" fontId="12" fillId="0" borderId="1" xfId="490" applyNumberFormat="1" applyFont="1" applyBorder="1" applyAlignment="1">
      <alignment horizontal="center" vertical="center" wrapText="1"/>
    </xf>
    <xf numFmtId="177" fontId="16" fillId="0" borderId="1" xfId="491" applyFont="1" applyBorder="1" applyAlignment="1">
      <alignment horizontal="left" vertical="center" wrapText="1"/>
    </xf>
    <xf numFmtId="177" fontId="16" fillId="0" borderId="1" xfId="491" applyFont="1" applyFill="1" applyBorder="1" applyAlignment="1">
      <alignment horizontal="left" vertical="center" wrapText="1"/>
    </xf>
    <xf numFmtId="177" fontId="16" fillId="0" borderId="1" xfId="491" applyFont="1" applyBorder="1" applyAlignment="1">
      <alignment horizontal="left" wrapText="1"/>
    </xf>
    <xf numFmtId="177" fontId="12" fillId="5" borderId="1" xfId="490" applyNumberFormat="1" applyFont="1" applyFill="1" applyBorder="1" applyAlignment="1">
      <alignment horizontal="center" vertical="center" wrapText="1"/>
    </xf>
    <xf numFmtId="177" fontId="16" fillId="5" borderId="1" xfId="491" applyFont="1" applyFill="1" applyBorder="1" applyAlignment="1">
      <alignment horizontal="left" vertical="center" wrapText="1"/>
    </xf>
    <xf numFmtId="177" fontId="16" fillId="5" borderId="1" xfId="491" applyFont="1" applyFill="1" applyBorder="1" applyAlignment="1">
      <alignment horizontal="left" wrapText="1"/>
    </xf>
    <xf numFmtId="177" fontId="14" fillId="5" borderId="1" xfId="68" applyFont="1" applyFill="1" applyBorder="1" applyAlignment="1">
      <alignment horizontal="left" vertical="center" wrapText="1"/>
    </xf>
    <xf numFmtId="177" fontId="14" fillId="5" borderId="1" xfId="491" applyNumberFormat="1" applyFont="1" applyFill="1" applyBorder="1" applyAlignment="1" applyProtection="1">
      <alignment horizontal="left" vertical="center" wrapText="1"/>
    </xf>
    <xf numFmtId="177" fontId="7" fillId="5" borderId="1" xfId="491" applyFont="1" applyFill="1" applyBorder="1" applyAlignment="1">
      <alignment horizontal="center" vertical="center" wrapText="1"/>
    </xf>
    <xf numFmtId="177" fontId="2" fillId="5" borderId="1" xfId="491" applyFont="1" applyFill="1" applyBorder="1" applyAlignment="1">
      <alignment horizontal="left" wrapText="1"/>
    </xf>
    <xf numFmtId="177" fontId="7" fillId="0" borderId="1" xfId="491" applyFont="1" applyFill="1" applyBorder="1" applyAlignment="1">
      <alignment horizontal="center" vertical="center" wrapText="1"/>
    </xf>
    <xf numFmtId="177" fontId="12" fillId="0" borderId="1" xfId="491" applyNumberFormat="1" applyFont="1" applyFill="1" applyBorder="1" applyAlignment="1" applyProtection="1">
      <alignment horizontal="center" vertical="center" wrapText="1"/>
    </xf>
    <xf numFmtId="177" fontId="18" fillId="5" borderId="1" xfId="0" applyNumberFormat="1" applyFont="1" applyFill="1" applyBorder="1" applyAlignment="1">
      <alignment horizontal="center" vertical="center" wrapText="1"/>
    </xf>
    <xf numFmtId="177" fontId="18" fillId="5" borderId="1" xfId="0" applyFont="1" applyFill="1" applyBorder="1" applyAlignment="1">
      <alignment horizontal="center" vertical="center" wrapText="1"/>
    </xf>
    <xf numFmtId="177" fontId="19" fillId="0" borderId="1" xfId="0" applyNumberFormat="1" applyFont="1" applyBorder="1" applyAlignment="1">
      <alignment horizontal="center" vertical="center"/>
    </xf>
    <xf numFmtId="177" fontId="7" fillId="5" borderId="1" xfId="0" applyFont="1" applyFill="1" applyBorder="1" applyAlignment="1">
      <alignment horizontal="left" vertical="center"/>
    </xf>
    <xf numFmtId="177" fontId="7" fillId="0" borderId="1" xfId="0" applyFont="1" applyFill="1" applyBorder="1" applyAlignment="1">
      <alignment horizontal="left" vertical="center"/>
    </xf>
    <xf numFmtId="177" fontId="20" fillId="0" borderId="1" xfId="0" applyFont="1" applyBorder="1" applyAlignment="1">
      <alignment horizontal="center" vertical="center"/>
    </xf>
    <xf numFmtId="14" fontId="21" fillId="0" borderId="1" xfId="0" applyNumberFormat="1" applyFont="1" applyBorder="1" applyAlignment="1">
      <alignment horizontal="center" vertical="center"/>
    </xf>
    <xf numFmtId="177" fontId="22" fillId="0" borderId="6" xfId="0" applyFont="1" applyBorder="1" applyAlignment="1">
      <alignment vertical="center" wrapText="1"/>
    </xf>
    <xf numFmtId="177" fontId="23" fillId="0" borderId="7" xfId="0" applyFont="1" applyBorder="1" applyAlignment="1">
      <alignment horizontal="center" vertical="center" wrapText="1"/>
    </xf>
    <xf numFmtId="177" fontId="7" fillId="0" borderId="1" xfId="0" applyFont="1" applyFill="1" applyBorder="1" applyAlignment="1">
      <alignment horizontal="center" vertical="center"/>
    </xf>
    <xf numFmtId="177" fontId="7" fillId="5" borderId="1" xfId="0" applyFont="1" applyFill="1" applyBorder="1" applyAlignment="1">
      <alignment horizontal="center" vertical="center"/>
    </xf>
    <xf numFmtId="177" fontId="16" fillId="0" borderId="1" xfId="491" applyNumberFormat="1" applyFont="1" applyFill="1" applyBorder="1" applyAlignment="1">
      <alignment horizontal="left" wrapText="1"/>
    </xf>
    <xf numFmtId="0" fontId="24" fillId="9" borderId="1" xfId="231" applyNumberFormat="1" applyFont="1" applyFill="1" applyBorder="1" applyAlignment="1">
      <alignment horizontal="center" vertical="center"/>
    </xf>
    <xf numFmtId="0" fontId="24" fillId="0" borderId="0" xfId="0" applyNumberFormat="1" applyFont="1">
      <alignment vertical="center"/>
    </xf>
    <xf numFmtId="0" fontId="0" fillId="0" borderId="1" xfId="0" applyNumberFormat="1" applyBorder="1">
      <alignment vertical="center"/>
    </xf>
    <xf numFmtId="0" fontId="0" fillId="0" borderId="8" xfId="0" applyNumberFormat="1" applyBorder="1">
      <alignment vertical="center"/>
    </xf>
    <xf numFmtId="0" fontId="0" fillId="0" borderId="9" xfId="0" applyNumberFormat="1" applyBorder="1">
      <alignment vertical="center"/>
    </xf>
    <xf numFmtId="0" fontId="24" fillId="10" borderId="1" xfId="0" applyNumberFormat="1" applyFont="1" applyFill="1" applyBorder="1" applyAlignment="1">
      <alignment horizontal="center" vertical="center"/>
    </xf>
    <xf numFmtId="235" fontId="7" fillId="5" borderId="10"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NumberFormat="1" applyAlignment="1"/>
    <xf numFmtId="0" fontId="0" fillId="0" borderId="4" xfId="0" applyNumberFormat="1" applyBorder="1" applyAlignment="1">
      <alignment horizontal="left" vertical="center"/>
    </xf>
    <xf numFmtId="0" fontId="0" fillId="0" borderId="4" xfId="0" applyNumberFormat="1" applyBorder="1">
      <alignment vertical="center"/>
    </xf>
    <xf numFmtId="0" fontId="2" fillId="0" borderId="1" xfId="0" applyNumberFormat="1" applyFont="1" applyBorder="1" applyAlignment="1">
      <alignment horizontal="center" vertical="center"/>
    </xf>
    <xf numFmtId="0" fontId="0" fillId="0" borderId="11" xfId="0" applyNumberFormat="1" applyBorder="1" applyAlignment="1">
      <alignment horizontal="left" vertical="center"/>
    </xf>
    <xf numFmtId="0" fontId="0" fillId="0" borderId="11" xfId="0" applyNumberFormat="1" applyBorder="1">
      <alignment vertical="center"/>
    </xf>
    <xf numFmtId="0" fontId="2" fillId="0" borderId="0" xfId="0" applyNumberFormat="1" applyFont="1" applyAlignment="1"/>
    <xf numFmtId="235" fontId="7" fillId="5" borderId="10" xfId="0" applyNumberFormat="1" applyFont="1" applyFill="1" applyBorder="1" applyAlignment="1">
      <alignment horizontal="center" vertical="center" wrapText="1"/>
    </xf>
    <xf numFmtId="0" fontId="0" fillId="0" borderId="5" xfId="0" applyNumberFormat="1" applyBorder="1" applyAlignment="1">
      <alignment horizontal="left" vertical="center"/>
    </xf>
    <xf numFmtId="0" fontId="0" fillId="0" borderId="1" xfId="0" applyNumberFormat="1" applyBorder="1" applyAlignment="1">
      <alignment horizontal="left" vertical="center"/>
    </xf>
    <xf numFmtId="0" fontId="0" fillId="0" borderId="5" xfId="0" applyNumberFormat="1" applyBorder="1">
      <alignment vertical="center"/>
    </xf>
    <xf numFmtId="0" fontId="15" fillId="0" borderId="0" xfId="0" applyNumberFormat="1" applyFont="1" applyAlignment="1"/>
    <xf numFmtId="0" fontId="15" fillId="5" borderId="0" xfId="0" applyNumberFormat="1" applyFont="1" applyFill="1" applyAlignment="1"/>
    <xf numFmtId="0" fontId="2" fillId="5" borderId="0" xfId="0" applyNumberFormat="1" applyFont="1" applyFill="1" applyAlignment="1"/>
    <xf numFmtId="235" fontId="7" fillId="0" borderId="10" xfId="0" applyNumberFormat="1" applyFont="1" applyBorder="1" applyAlignment="1">
      <alignment horizontal="center" vertical="center" wrapText="1"/>
    </xf>
    <xf numFmtId="177" fontId="0" fillId="0" borderId="4" xfId="0" applyBorder="1" applyAlignment="1">
      <alignment horizontal="left" vertical="center"/>
    </xf>
    <xf numFmtId="177" fontId="0" fillId="0" borderId="4" xfId="0" applyNumberFormat="1" applyBorder="1">
      <alignment vertical="center"/>
    </xf>
    <xf numFmtId="177" fontId="0" fillId="0" borderId="5" xfId="0" applyBorder="1" applyAlignment="1">
      <alignment horizontal="left" vertical="center"/>
    </xf>
    <xf numFmtId="177" fontId="0" fillId="0" borderId="11" xfId="0" applyNumberFormat="1" applyBorder="1">
      <alignment vertical="center"/>
    </xf>
    <xf numFmtId="177" fontId="0" fillId="0" borderId="1" xfId="0" applyBorder="1" applyAlignment="1">
      <alignment horizontal="left" vertical="center"/>
    </xf>
    <xf numFmtId="177" fontId="0" fillId="0" borderId="5" xfId="0" applyNumberFormat="1" applyBorder="1">
      <alignment vertical="center"/>
    </xf>
    <xf numFmtId="236" fontId="0" fillId="0" borderId="0" xfId="0" applyNumberFormat="1" applyAlignment="1"/>
    <xf numFmtId="236" fontId="25" fillId="0" borderId="0" xfId="0" applyNumberFormat="1" applyFont="1" applyAlignment="1"/>
    <xf numFmtId="236" fontId="2" fillId="0" borderId="0" xfId="0" applyNumberFormat="1" applyFont="1" applyAlignment="1"/>
    <xf numFmtId="236" fontId="15" fillId="0" borderId="0" xfId="0" applyNumberFormat="1" applyFont="1" applyAlignment="1"/>
    <xf numFmtId="236" fontId="15" fillId="5" borderId="0" xfId="0" applyNumberFormat="1" applyFont="1" applyFill="1" applyAlignment="1"/>
    <xf numFmtId="236" fontId="2" fillId="5" borderId="0" xfId="0" applyNumberFormat="1" applyFont="1" applyFill="1" applyAlignment="1"/>
    <xf numFmtId="177" fontId="7" fillId="0" borderId="1" xfId="491" applyNumberFormat="1" applyFont="1" applyFill="1" applyBorder="1" applyAlignment="1" applyProtection="1">
      <alignment horizontal="center" vertical="center" wrapText="1"/>
    </xf>
    <xf numFmtId="177" fontId="21" fillId="5" borderId="1" xfId="68" applyFont="1" applyFill="1" applyBorder="1" applyAlignment="1">
      <alignment horizontal="left" vertical="center" wrapText="1"/>
    </xf>
    <xf numFmtId="177" fontId="21" fillId="0" borderId="1" xfId="507" applyFont="1" applyFill="1" applyBorder="1" applyAlignment="1">
      <alignment horizontal="left" vertical="top" wrapText="1"/>
    </xf>
    <xf numFmtId="177" fontId="21" fillId="5" borderId="1" xfId="443" applyFont="1" applyFill="1" applyBorder="1" applyAlignment="1">
      <alignment horizontal="left" vertical="center" wrapText="1"/>
    </xf>
    <xf numFmtId="177" fontId="7" fillId="5" borderId="1" xfId="486" applyFont="1" applyFill="1" applyBorder="1" applyAlignment="1">
      <alignment vertical="center" wrapText="1"/>
    </xf>
    <xf numFmtId="177" fontId="12" fillId="5" borderId="1" xfId="0" applyFont="1" applyFill="1" applyBorder="1" applyAlignment="1">
      <alignment horizontal="center" vertical="center" wrapText="1"/>
    </xf>
    <xf numFmtId="177" fontId="16" fillId="5" borderId="1" xfId="0" applyFont="1" applyFill="1" applyBorder="1" applyAlignment="1">
      <alignment horizontal="left" wrapText="1"/>
    </xf>
    <xf numFmtId="177" fontId="26" fillId="5" borderId="1" xfId="0" applyFont="1" applyFill="1" applyBorder="1" applyAlignment="1">
      <alignment horizontal="left" wrapText="1"/>
    </xf>
    <xf numFmtId="177" fontId="27" fillId="5" borderId="1" xfId="0" applyFont="1" applyFill="1" applyBorder="1" applyAlignment="1">
      <alignment horizontal="center" vertical="center" wrapText="1"/>
    </xf>
    <xf numFmtId="177" fontId="14" fillId="5" borderId="1" xfId="0" applyNumberFormat="1" applyFont="1" applyFill="1" applyBorder="1" applyAlignment="1" applyProtection="1">
      <alignment horizontal="left" vertical="center" wrapText="1"/>
    </xf>
    <xf numFmtId="177" fontId="27" fillId="5" borderId="1" xfId="0" applyFont="1" applyFill="1" applyBorder="1" applyAlignment="1">
      <alignment horizontal="left" vertical="center" wrapText="1"/>
    </xf>
    <xf numFmtId="177" fontId="21" fillId="5" borderId="1" xfId="443" applyFont="1" applyFill="1" applyBorder="1" applyAlignment="1">
      <alignment vertical="center" wrapText="1"/>
    </xf>
    <xf numFmtId="177" fontId="28" fillId="5" borderId="1" xfId="411" applyFont="1" applyFill="1" applyBorder="1" applyAlignment="1">
      <alignment vertical="center" wrapText="1"/>
    </xf>
    <xf numFmtId="10" fontId="28" fillId="5" borderId="1" xfId="411" applyNumberFormat="1" applyFont="1" applyFill="1" applyBorder="1" applyAlignment="1">
      <alignment vertical="center" wrapText="1"/>
    </xf>
    <xf numFmtId="177" fontId="2" fillId="5" borderId="1" xfId="0" applyFont="1" applyFill="1" applyBorder="1" applyAlignment="1">
      <alignment horizontal="center" vertical="center" wrapText="1"/>
    </xf>
    <xf numFmtId="177" fontId="7" fillId="5" borderId="1" xfId="0" applyNumberFormat="1" applyFont="1" applyFill="1" applyBorder="1" applyAlignment="1" applyProtection="1">
      <alignment horizontal="left" vertical="center" wrapText="1"/>
    </xf>
    <xf numFmtId="177" fontId="2" fillId="5" borderId="1" xfId="0" applyFont="1" applyFill="1" applyBorder="1" applyAlignment="1">
      <alignment horizontal="left" vertical="center" wrapText="1"/>
    </xf>
    <xf numFmtId="177" fontId="7" fillId="5" borderId="1" xfId="443" applyFont="1" applyFill="1" applyBorder="1" applyAlignment="1">
      <alignment horizontal="left" vertical="center" wrapText="1"/>
    </xf>
    <xf numFmtId="177" fontId="7" fillId="5" borderId="1" xfId="443" applyFont="1" applyFill="1" applyBorder="1" applyAlignment="1">
      <alignment vertical="center" wrapText="1"/>
    </xf>
    <xf numFmtId="177" fontId="29" fillId="5" borderId="1" xfId="411" applyFont="1" applyFill="1" applyBorder="1" applyAlignment="1">
      <alignment vertical="center" wrapText="1"/>
    </xf>
    <xf numFmtId="10" fontId="29" fillId="5" borderId="1" xfId="411" applyNumberFormat="1" applyFont="1" applyFill="1" applyBorder="1" applyAlignment="1">
      <alignment vertical="center" wrapText="1"/>
    </xf>
    <xf numFmtId="177" fontId="12" fillId="5" borderId="1" xfId="0" applyNumberFormat="1" applyFont="1" applyFill="1" applyBorder="1" applyAlignment="1" applyProtection="1">
      <alignment horizontal="center" vertical="center" wrapText="1"/>
    </xf>
    <xf numFmtId="177" fontId="8" fillId="5" borderId="1" xfId="0" applyNumberFormat="1" applyFont="1" applyFill="1" applyBorder="1" applyAlignment="1" applyProtection="1">
      <alignment horizontal="left" vertical="center" wrapText="1"/>
    </xf>
    <xf numFmtId="177" fontId="8" fillId="5" borderId="1" xfId="0" applyNumberFormat="1" applyFont="1" applyFill="1" applyBorder="1" applyAlignment="1" applyProtection="1">
      <alignment vertical="center" wrapText="1"/>
    </xf>
    <xf numFmtId="177" fontId="8" fillId="5" borderId="1" xfId="0" applyFont="1" applyFill="1" applyBorder="1" applyAlignment="1">
      <alignment horizontal="left" vertical="center" wrapText="1"/>
    </xf>
    <xf numFmtId="177" fontId="30" fillId="5" borderId="1" xfId="0" applyFont="1" applyFill="1" applyBorder="1" applyAlignment="1">
      <alignment vertical="center" wrapText="1"/>
    </xf>
    <xf numFmtId="177" fontId="31" fillId="5" borderId="1" xfId="448" applyFont="1" applyFill="1" applyBorder="1" applyAlignment="1">
      <alignment wrapText="1"/>
    </xf>
    <xf numFmtId="177" fontId="31" fillId="5" borderId="1" xfId="0" applyFont="1" applyFill="1" applyBorder="1" applyAlignment="1">
      <alignment wrapText="1"/>
    </xf>
    <xf numFmtId="177" fontId="12" fillId="5" borderId="1" xfId="68" applyFont="1" applyFill="1" applyBorder="1" applyAlignment="1">
      <alignment horizontal="center" vertical="center" wrapText="1"/>
    </xf>
    <xf numFmtId="177" fontId="8" fillId="5" borderId="1" xfId="68" applyFont="1" applyFill="1" applyBorder="1" applyAlignment="1">
      <alignment horizontal="left" vertical="center" wrapText="1"/>
    </xf>
    <xf numFmtId="177" fontId="8" fillId="5" borderId="1" xfId="507" applyFont="1" applyFill="1" applyBorder="1" applyAlignment="1">
      <alignment horizontal="left" vertical="center" wrapText="1"/>
    </xf>
    <xf numFmtId="177" fontId="31" fillId="5" borderId="1" xfId="443" applyFont="1" applyFill="1" applyBorder="1" applyAlignment="1">
      <alignment wrapText="1"/>
    </xf>
    <xf numFmtId="177" fontId="31" fillId="5" borderId="1" xfId="443" applyFill="1" applyBorder="1" applyAlignment="1">
      <alignment wrapText="1"/>
    </xf>
    <xf numFmtId="177" fontId="8" fillId="5" borderId="1" xfId="448" applyFont="1" applyFill="1" applyBorder="1" applyAlignment="1">
      <alignment horizontal="left" vertical="center" wrapText="1"/>
    </xf>
    <xf numFmtId="177" fontId="0" fillId="5" borderId="1" xfId="0" applyFill="1" applyBorder="1" applyAlignment="1">
      <alignment vertical="top" wrapText="1"/>
    </xf>
    <xf numFmtId="177" fontId="0" fillId="5" borderId="1" xfId="0" applyFont="1" applyFill="1" applyBorder="1" applyAlignment="1">
      <alignment vertical="top" wrapText="1"/>
    </xf>
    <xf numFmtId="177" fontId="32" fillId="5" borderId="1" xfId="180" applyNumberFormat="1" applyFont="1" applyFill="1" applyBorder="1" applyAlignment="1">
      <alignment horizontal="center" vertical="center" wrapText="1"/>
    </xf>
    <xf numFmtId="49" fontId="33" fillId="5" borderId="1" xfId="180" applyNumberFormat="1" applyFont="1" applyFill="1" applyBorder="1" applyAlignment="1">
      <alignment horizontal="left" vertical="center" wrapText="1"/>
    </xf>
    <xf numFmtId="49" fontId="31" fillId="5" borderId="1" xfId="180" applyNumberFormat="1" applyFont="1" applyFill="1" applyBorder="1" applyAlignment="1">
      <alignment horizontal="left" vertical="center" wrapText="1"/>
    </xf>
    <xf numFmtId="177" fontId="7" fillId="0" borderId="1" xfId="68" applyNumberFormat="1" applyFont="1" applyFill="1" applyBorder="1" applyAlignment="1">
      <alignment horizontal="center" vertical="center" wrapText="1"/>
    </xf>
    <xf numFmtId="177" fontId="7" fillId="0" borderId="1" xfId="68" applyNumberFormat="1" applyFont="1" applyFill="1" applyBorder="1" applyAlignment="1">
      <alignment horizontal="left" vertical="center" wrapText="1"/>
    </xf>
    <xf numFmtId="177" fontId="7" fillId="0" borderId="1" xfId="507" applyNumberFormat="1" applyFont="1" applyFill="1" applyBorder="1" applyAlignment="1">
      <alignment horizontal="left" vertical="center" wrapText="1"/>
    </xf>
    <xf numFmtId="177" fontId="7" fillId="0" borderId="1" xfId="443" applyNumberFormat="1" applyFont="1" applyFill="1" applyBorder="1" applyAlignment="1">
      <alignment wrapText="1"/>
    </xf>
    <xf numFmtId="177" fontId="2" fillId="0" borderId="1" xfId="491" applyNumberFormat="1" applyFont="1" applyFill="1" applyBorder="1" applyAlignment="1">
      <alignment horizontal="left" wrapText="1"/>
    </xf>
    <xf numFmtId="177" fontId="34" fillId="0" borderId="0" xfId="0" applyFont="1">
      <alignment vertical="center"/>
    </xf>
    <xf numFmtId="177" fontId="19" fillId="5" borderId="1" xfId="0" applyNumberFormat="1" applyFont="1" applyFill="1" applyBorder="1" applyAlignment="1">
      <alignment horizontal="center" vertical="center"/>
    </xf>
    <xf numFmtId="177" fontId="7" fillId="0" borderId="1" xfId="0" applyNumberFormat="1" applyFont="1" applyFill="1" applyBorder="1" applyAlignment="1">
      <alignment horizontal="center" vertical="center" wrapText="1"/>
    </xf>
    <xf numFmtId="177" fontId="20" fillId="0" borderId="1" xfId="0" applyNumberFormat="1" applyFont="1" applyFill="1" applyBorder="1" applyAlignment="1">
      <alignment horizontal="center" vertical="center"/>
    </xf>
    <xf numFmtId="0" fontId="0" fillId="5" borderId="0" xfId="0" applyNumberFormat="1" applyFill="1">
      <alignment vertical="center"/>
    </xf>
    <xf numFmtId="0" fontId="0" fillId="0" borderId="0" xfId="0" applyNumberFormat="1" applyFill="1" applyAlignment="1">
      <alignment vertical="center"/>
    </xf>
    <xf numFmtId="0" fontId="2" fillId="0" borderId="0" xfId="0" applyNumberFormat="1" applyFont="1" applyFill="1" applyAlignment="1">
      <alignment vertical="center"/>
    </xf>
    <xf numFmtId="177" fontId="0" fillId="5" borderId="0" xfId="0" applyNumberFormat="1" applyFill="1">
      <alignment vertical="center"/>
    </xf>
    <xf numFmtId="177" fontId="2" fillId="0" borderId="0" xfId="0" applyNumberFormat="1" applyFont="1" applyFill="1" applyAlignment="1">
      <alignment vertical="center"/>
    </xf>
    <xf numFmtId="177" fontId="0" fillId="0" borderId="0" xfId="0" applyFont="1">
      <alignment vertical="center"/>
    </xf>
    <xf numFmtId="177" fontId="35" fillId="5" borderId="0" xfId="0" applyFont="1" applyFill="1">
      <alignment vertical="center"/>
    </xf>
    <xf numFmtId="177" fontId="35" fillId="5" borderId="0" xfId="0" applyFont="1" applyFill="1" applyAlignment="1">
      <alignment horizontal="center" vertical="center"/>
    </xf>
    <xf numFmtId="177" fontId="0" fillId="5" borderId="0" xfId="0" applyFill="1" applyAlignment="1">
      <alignment horizontal="center" vertical="center"/>
    </xf>
    <xf numFmtId="177" fontId="0" fillId="5" borderId="0" xfId="0" applyFill="1" applyAlignment="1">
      <alignment horizontal="center" vertical="center" wrapText="1"/>
    </xf>
    <xf numFmtId="177" fontId="0" fillId="5" borderId="0" xfId="0" applyFill="1" applyBorder="1">
      <alignment vertical="center"/>
    </xf>
    <xf numFmtId="177" fontId="0" fillId="5" borderId="0" xfId="0" applyFill="1" applyAlignment="1">
      <alignment vertical="center" wrapText="1"/>
    </xf>
    <xf numFmtId="177" fontId="29" fillId="5" borderId="1" xfId="505" applyFont="1" applyFill="1" applyBorder="1" applyAlignment="1">
      <alignment horizontal="left" vertical="center" wrapText="1"/>
    </xf>
    <xf numFmtId="177" fontId="16" fillId="5" borderId="1" xfId="0" applyFont="1" applyFill="1" applyBorder="1" applyAlignment="1">
      <alignment vertical="center" wrapText="1"/>
    </xf>
    <xf numFmtId="177" fontId="14" fillId="5" borderId="1" xfId="0" applyFont="1" applyFill="1" applyBorder="1" applyAlignment="1">
      <alignment vertical="center" wrapText="1"/>
    </xf>
    <xf numFmtId="177" fontId="9" fillId="5" borderId="1" xfId="0" applyFont="1" applyFill="1" applyBorder="1" applyAlignment="1">
      <alignment horizontal="left" vertical="center" wrapText="1"/>
    </xf>
    <xf numFmtId="177" fontId="14" fillId="5" borderId="1" xfId="0" applyFont="1" applyFill="1" applyBorder="1" applyAlignment="1">
      <alignment horizontal="left" vertical="center" wrapText="1"/>
    </xf>
    <xf numFmtId="177" fontId="7" fillId="0" borderId="1" xfId="0" applyFont="1" applyBorder="1" applyAlignment="1">
      <alignment horizontal="center" vertical="center" wrapText="1"/>
    </xf>
    <xf numFmtId="177" fontId="2" fillId="0" borderId="1" xfId="0" applyFont="1" applyBorder="1" applyAlignment="1">
      <alignment horizontal="left" vertical="center" wrapText="1"/>
    </xf>
    <xf numFmtId="177" fontId="7" fillId="5" borderId="1" xfId="32" applyFont="1" applyFill="1" applyBorder="1" applyAlignment="1">
      <alignment horizontal="left" vertical="center" wrapText="1"/>
    </xf>
    <xf numFmtId="177" fontId="2" fillId="5" borderId="1" xfId="0" applyFont="1" applyFill="1" applyBorder="1" applyAlignment="1">
      <alignment vertical="center" wrapText="1"/>
    </xf>
    <xf numFmtId="177" fontId="10" fillId="5" borderId="1" xfId="0" applyFont="1" applyFill="1" applyBorder="1" applyAlignment="1">
      <alignment vertical="center" wrapText="1"/>
    </xf>
    <xf numFmtId="177" fontId="29" fillId="0" borderId="1" xfId="505" applyFont="1" applyBorder="1" applyAlignment="1">
      <alignment horizontal="left" vertical="center" wrapText="1"/>
    </xf>
    <xf numFmtId="177" fontId="36" fillId="0" borderId="1" xfId="0" applyNumberFormat="1" applyFont="1" applyBorder="1" applyAlignment="1">
      <alignment vertical="center" wrapText="1"/>
    </xf>
    <xf numFmtId="177" fontId="37" fillId="0" borderId="1" xfId="0" applyNumberFormat="1" applyFont="1" applyBorder="1" applyAlignment="1">
      <alignment horizontal="left" vertical="center" wrapText="1"/>
    </xf>
    <xf numFmtId="177" fontId="38" fillId="0" borderId="1" xfId="0" applyNumberFormat="1" applyFont="1" applyFill="1" applyBorder="1" applyAlignment="1">
      <alignment horizontal="left" vertical="center" wrapText="1"/>
    </xf>
    <xf numFmtId="177" fontId="9" fillId="5" borderId="1" xfId="0" applyNumberFormat="1" applyFont="1" applyFill="1" applyBorder="1" applyAlignment="1">
      <alignment vertical="center" wrapText="1"/>
    </xf>
    <xf numFmtId="177" fontId="37" fillId="0" borderId="1" xfId="0" applyNumberFormat="1" applyFont="1" applyBorder="1" applyAlignment="1">
      <alignment horizontal="left" vertical="center"/>
    </xf>
    <xf numFmtId="177" fontId="39" fillId="0" borderId="1" xfId="0" applyFont="1" applyBorder="1" applyAlignment="1">
      <alignment horizontal="left" vertical="center"/>
    </xf>
    <xf numFmtId="177" fontId="39" fillId="0" borderId="1" xfId="0" applyFont="1" applyBorder="1" applyAlignment="1">
      <alignment horizontal="left" vertical="center" wrapText="1"/>
    </xf>
    <xf numFmtId="177" fontId="7" fillId="0" borderId="1" xfId="0" applyNumberFormat="1" applyFont="1" applyBorder="1" applyAlignment="1">
      <alignment vertical="center" wrapText="1"/>
    </xf>
    <xf numFmtId="177" fontId="2" fillId="0" borderId="1" xfId="0" applyFont="1" applyBorder="1" applyAlignment="1">
      <alignment horizontal="left" vertical="center"/>
    </xf>
    <xf numFmtId="177" fontId="7" fillId="0" borderId="1" xfId="0" applyFont="1" applyBorder="1" applyAlignment="1">
      <alignment horizontal="left" vertical="center" wrapText="1"/>
    </xf>
    <xf numFmtId="177" fontId="21" fillId="0" borderId="1" xfId="0" applyFont="1" applyFill="1" applyBorder="1" applyAlignment="1">
      <alignment horizontal="center" vertical="center" wrapText="1"/>
    </xf>
    <xf numFmtId="177" fontId="14" fillId="0" borderId="1" xfId="0" applyFont="1" applyBorder="1" applyAlignment="1">
      <alignment vertical="center"/>
    </xf>
    <xf numFmtId="177" fontId="14" fillId="0" borderId="1" xfId="0" applyFont="1" applyBorder="1" applyAlignment="1">
      <alignment vertical="center" wrapText="1"/>
    </xf>
    <xf numFmtId="177" fontId="14" fillId="0" borderId="1" xfId="0" applyFont="1" applyFill="1" applyBorder="1" applyAlignment="1">
      <alignment vertical="center" wrapText="1"/>
    </xf>
    <xf numFmtId="177" fontId="10" fillId="5" borderId="1" xfId="0" applyFont="1" applyFill="1" applyBorder="1" applyAlignment="1">
      <alignment horizontal="left" vertical="center" wrapText="1"/>
    </xf>
    <xf numFmtId="177" fontId="14" fillId="5" borderId="1" xfId="0" applyNumberFormat="1" applyFont="1" applyFill="1" applyBorder="1" applyAlignment="1">
      <alignment horizontal="center" vertical="center" wrapText="1"/>
    </xf>
    <xf numFmtId="177" fontId="7" fillId="5" borderId="1" xfId="0" applyNumberFormat="1" applyFont="1" applyFill="1" applyBorder="1" applyAlignment="1">
      <alignment vertical="center" wrapText="1"/>
    </xf>
    <xf numFmtId="177" fontId="2" fillId="5" borderId="1" xfId="0" applyNumberFormat="1" applyFont="1" applyFill="1" applyBorder="1" applyAlignment="1">
      <alignment horizontal="center" vertical="center"/>
    </xf>
    <xf numFmtId="177" fontId="7" fillId="5" borderId="1" xfId="0" applyNumberFormat="1" applyFont="1" applyFill="1" applyBorder="1" applyAlignment="1">
      <alignment horizontal="center" vertical="center"/>
    </xf>
    <xf numFmtId="177" fontId="2" fillId="5" borderId="10" xfId="0" applyNumberFormat="1" applyFont="1" applyFill="1" applyBorder="1" applyAlignment="1">
      <alignment horizontal="center" vertical="center"/>
    </xf>
    <xf numFmtId="14" fontId="7" fillId="0" borderId="5" xfId="0" applyNumberFormat="1" applyFont="1" applyBorder="1" applyAlignment="1">
      <alignment horizontal="center" vertical="center" wrapText="1"/>
    </xf>
    <xf numFmtId="177" fontId="7" fillId="5" borderId="12" xfId="0" applyFont="1" applyFill="1" applyBorder="1" applyAlignment="1">
      <alignment horizontal="center" vertical="center" wrapText="1"/>
    </xf>
    <xf numFmtId="177" fontId="2" fillId="0" borderId="1" xfId="0" applyNumberFormat="1" applyFont="1" applyBorder="1" applyAlignment="1">
      <alignment horizontal="center" vertical="center"/>
    </xf>
    <xf numFmtId="177" fontId="2" fillId="0" borderId="10" xfId="0" applyFont="1" applyBorder="1" applyAlignment="1">
      <alignment horizontal="center" vertical="center"/>
    </xf>
    <xf numFmtId="14" fontId="21" fillId="0" borderId="1" xfId="0" applyNumberFormat="1" applyFont="1" applyFill="1" applyBorder="1" applyAlignment="1">
      <alignment horizontal="center" vertical="center"/>
    </xf>
    <xf numFmtId="177" fontId="7" fillId="0" borderId="1" xfId="0" applyFont="1" applyFill="1" applyBorder="1" applyAlignment="1">
      <alignment horizontal="center" vertical="center" wrapText="1"/>
    </xf>
    <xf numFmtId="177" fontId="40" fillId="0" borderId="0" xfId="0" applyFont="1">
      <alignment vertical="center"/>
    </xf>
    <xf numFmtId="177" fontId="2" fillId="0" borderId="1" xfId="0" applyFont="1" applyBorder="1" applyAlignment="1">
      <alignment horizontal="center" vertical="center"/>
    </xf>
    <xf numFmtId="177" fontId="7" fillId="0" borderId="1" xfId="0" applyFont="1" applyFill="1" applyBorder="1" applyAlignment="1">
      <alignment horizontal="left" vertical="center" wrapText="1"/>
    </xf>
    <xf numFmtId="177" fontId="14" fillId="0" borderId="10" xfId="0" applyFont="1" applyBorder="1" applyAlignment="1">
      <alignment horizontal="center" vertical="center"/>
    </xf>
    <xf numFmtId="177" fontId="14" fillId="11" borderId="1" xfId="0" applyFont="1" applyFill="1" applyBorder="1" applyAlignment="1">
      <alignment horizontal="center" vertical="center"/>
    </xf>
    <xf numFmtId="177" fontId="16" fillId="0" borderId="1" xfId="0" applyNumberFormat="1" applyFont="1" applyBorder="1" applyAlignment="1">
      <alignment horizontal="center" vertical="center"/>
    </xf>
    <xf numFmtId="177" fontId="7" fillId="5" borderId="12" xfId="0" applyNumberFormat="1" applyFont="1" applyFill="1" applyBorder="1" applyAlignment="1">
      <alignment horizontal="center" vertical="center" wrapText="1"/>
    </xf>
    <xf numFmtId="177" fontId="7" fillId="0" borderId="1" xfId="0" applyNumberFormat="1" applyFont="1" applyFill="1" applyBorder="1" applyAlignment="1">
      <alignment horizontal="center" vertical="center"/>
    </xf>
    <xf numFmtId="177" fontId="0" fillId="0" borderId="1" xfId="257" applyNumberFormat="1" applyFont="1" applyFill="1" applyBorder="1" applyAlignment="1">
      <alignment horizontal="center" vertical="center"/>
    </xf>
    <xf numFmtId="177" fontId="24" fillId="9" borderId="1" xfId="231" applyNumberFormat="1" applyFont="1" applyFill="1" applyBorder="1" applyAlignment="1">
      <alignment horizontal="center" vertical="center"/>
    </xf>
    <xf numFmtId="177" fontId="24" fillId="5" borderId="0" xfId="0" applyNumberFormat="1" applyFont="1" applyFill="1">
      <alignment vertical="center"/>
    </xf>
    <xf numFmtId="177" fontId="24" fillId="5" borderId="0" xfId="0" applyNumberFormat="1" applyFont="1" applyFill="1" applyAlignment="1">
      <alignment horizontal="center" vertical="center"/>
    </xf>
    <xf numFmtId="177" fontId="2" fillId="0" borderId="8" xfId="0" applyFont="1" applyBorder="1">
      <alignment vertical="center"/>
    </xf>
    <xf numFmtId="177" fontId="2" fillId="0" borderId="13" xfId="0" applyFont="1" applyBorder="1">
      <alignment vertical="center"/>
    </xf>
    <xf numFmtId="177" fontId="24" fillId="5" borderId="1" xfId="0" applyNumberFormat="1" applyFont="1" applyFill="1" applyBorder="1" applyAlignment="1">
      <alignment horizontal="center" vertical="center"/>
    </xf>
    <xf numFmtId="177" fontId="2" fillId="5" borderId="0" xfId="0" applyNumberFormat="1" applyFont="1" applyFill="1" applyAlignment="1"/>
    <xf numFmtId="177" fontId="2" fillId="5" borderId="8" xfId="0" applyNumberFormat="1" applyFont="1" applyFill="1" applyBorder="1" applyAlignment="1">
      <alignment horizontal="left" vertical="center"/>
    </xf>
    <xf numFmtId="177" fontId="2" fillId="5" borderId="8" xfId="0" applyNumberFormat="1" applyFont="1" applyFill="1" applyBorder="1">
      <alignment vertical="center"/>
    </xf>
    <xf numFmtId="177" fontId="2" fillId="5" borderId="7" xfId="0" applyNumberFormat="1" applyFont="1" applyFill="1" applyBorder="1" applyAlignment="1">
      <alignment horizontal="left" vertical="center"/>
    </xf>
    <xf numFmtId="177" fontId="2" fillId="5" borderId="7" xfId="0" applyNumberFormat="1" applyFont="1" applyFill="1" applyBorder="1">
      <alignment vertical="center"/>
    </xf>
    <xf numFmtId="177" fontId="2" fillId="0" borderId="7" xfId="0" applyNumberFormat="1" applyFont="1" applyBorder="1" applyAlignment="1">
      <alignment horizontal="left" vertical="center"/>
    </xf>
    <xf numFmtId="177" fontId="2" fillId="0" borderId="7" xfId="0" applyNumberFormat="1" applyFont="1" applyBorder="1">
      <alignment vertical="center"/>
    </xf>
    <xf numFmtId="177" fontId="2" fillId="0" borderId="0" xfId="0" applyNumberFormat="1" applyFont="1" applyAlignment="1"/>
    <xf numFmtId="177" fontId="2" fillId="0" borderId="14" xfId="0" applyNumberFormat="1" applyFont="1" applyBorder="1" applyAlignment="1">
      <alignment horizontal="left" vertical="center"/>
    </xf>
    <xf numFmtId="177" fontId="2" fillId="0" borderId="10" xfId="0" applyNumberFormat="1" applyFont="1" applyBorder="1" applyAlignment="1">
      <alignment horizontal="left" vertical="center"/>
    </xf>
    <xf numFmtId="177" fontId="2" fillId="0" borderId="14" xfId="0" applyNumberFormat="1" applyFont="1" applyBorder="1">
      <alignment vertical="center"/>
    </xf>
    <xf numFmtId="177" fontId="0" fillId="0" borderId="0" xfId="0" applyNumberFormat="1">
      <alignment vertical="center"/>
    </xf>
    <xf numFmtId="177" fontId="41" fillId="0" borderId="0" xfId="0" applyNumberFormat="1" applyFont="1" applyAlignment="1"/>
    <xf numFmtId="236" fontId="24" fillId="5" borderId="0" xfId="0" applyNumberFormat="1" applyFont="1" applyFill="1">
      <alignment vertical="center"/>
    </xf>
    <xf numFmtId="177" fontId="2" fillId="5" borderId="0" xfId="0" applyFont="1" applyFill="1">
      <alignment vertical="center"/>
    </xf>
    <xf numFmtId="177" fontId="2" fillId="5" borderId="0" xfId="0" applyFont="1" applyFill="1" applyAlignment="1">
      <alignment horizontal="left" vertical="center"/>
    </xf>
    <xf numFmtId="236" fontId="2" fillId="5" borderId="0" xfId="0" applyNumberFormat="1" applyFont="1" applyFill="1">
      <alignment vertical="center"/>
    </xf>
    <xf numFmtId="236" fontId="41" fillId="0" borderId="0" xfId="0" applyNumberFormat="1" applyFont="1" applyAlignment="1"/>
    <xf numFmtId="177" fontId="7" fillId="5" borderId="1" xfId="0" applyNumberFormat="1" applyFont="1" applyFill="1" applyBorder="1" applyAlignment="1">
      <alignment horizontal="left" vertical="center" wrapText="1"/>
    </xf>
    <xf numFmtId="177" fontId="7" fillId="5" borderId="1" xfId="0" applyNumberFormat="1" applyFont="1" applyFill="1" applyBorder="1" applyAlignment="1">
      <alignment horizontal="left" vertical="top" wrapText="1"/>
    </xf>
    <xf numFmtId="177" fontId="2" fillId="5" borderId="1" xfId="508" applyNumberFormat="1" applyFont="1" applyFill="1" applyBorder="1" applyAlignment="1">
      <alignment horizontal="left" vertical="center" wrapText="1"/>
    </xf>
    <xf numFmtId="177" fontId="7" fillId="5" borderId="1" xfId="509" applyNumberFormat="1" applyFont="1" applyFill="1" applyBorder="1" applyAlignment="1">
      <alignment horizontal="left" vertical="center" wrapText="1"/>
    </xf>
    <xf numFmtId="177" fontId="7" fillId="5" borderId="1" xfId="508" applyNumberFormat="1" applyFont="1" applyFill="1" applyBorder="1" applyAlignment="1">
      <alignment horizontal="left" vertical="center" wrapText="1"/>
    </xf>
    <xf numFmtId="177" fontId="2" fillId="5" borderId="1" xfId="78" applyNumberFormat="1" applyFont="1" applyFill="1" applyBorder="1" applyAlignment="1">
      <alignment horizontal="left" vertical="center" wrapText="1"/>
    </xf>
    <xf numFmtId="177" fontId="7" fillId="5" borderId="1" xfId="78" applyNumberFormat="1" applyFont="1" applyFill="1" applyBorder="1" applyAlignment="1">
      <alignment horizontal="left" vertical="center" wrapText="1"/>
    </xf>
    <xf numFmtId="177" fontId="7" fillId="5" borderId="1" xfId="448" applyFont="1" applyFill="1" applyBorder="1" applyAlignment="1">
      <alignment horizontal="left" vertical="top" wrapText="1"/>
    </xf>
    <xf numFmtId="177" fontId="7" fillId="5" borderId="1" xfId="252" applyFont="1" applyFill="1" applyBorder="1" applyAlignment="1">
      <alignment horizontal="left" vertical="center" wrapText="1"/>
    </xf>
    <xf numFmtId="177" fontId="7" fillId="5" borderId="1" xfId="448" applyFont="1" applyFill="1" applyBorder="1" applyAlignment="1">
      <alignment horizontal="left" vertical="center" wrapText="1"/>
    </xf>
    <xf numFmtId="177" fontId="7" fillId="0" borderId="1" xfId="368" applyFont="1" applyBorder="1" applyAlignment="1">
      <alignment horizontal="center" vertical="center" wrapText="1"/>
    </xf>
    <xf numFmtId="177" fontId="7" fillId="0" borderId="1" xfId="368" applyFont="1" applyBorder="1" applyAlignment="1">
      <alignment horizontal="left" vertical="center" wrapText="1"/>
    </xf>
    <xf numFmtId="177" fontId="7" fillId="5" borderId="1" xfId="50" applyFont="1" applyFill="1" applyBorder="1" applyAlignment="1">
      <alignment horizontal="left" vertical="center" wrapText="1"/>
    </xf>
    <xf numFmtId="177" fontId="2" fillId="5" borderId="1" xfId="180" applyFont="1" applyFill="1" applyBorder="1" applyAlignment="1">
      <alignment horizontal="left" vertical="top" wrapText="1"/>
    </xf>
    <xf numFmtId="177" fontId="7" fillId="5" borderId="1" xfId="180" applyFont="1" applyFill="1" applyBorder="1" applyAlignment="1">
      <alignment horizontal="left" vertical="top" wrapText="1"/>
    </xf>
    <xf numFmtId="177" fontId="7" fillId="5" borderId="1" xfId="495" applyFont="1" applyFill="1" applyBorder="1" applyAlignment="1">
      <alignment horizontal="left" vertical="top" wrapText="1"/>
    </xf>
    <xf numFmtId="177" fontId="7" fillId="5" borderId="1" xfId="50" applyFont="1" applyFill="1" applyBorder="1" applyAlignment="1">
      <alignment horizontal="left" vertical="top" wrapText="1"/>
    </xf>
    <xf numFmtId="177" fontId="7" fillId="5" borderId="1" xfId="50" applyFont="1" applyFill="1" applyBorder="1" applyAlignment="1">
      <alignment horizontal="left" vertical="center"/>
    </xf>
    <xf numFmtId="177" fontId="7" fillId="5" borderId="1" xfId="368" applyFont="1" applyFill="1" applyBorder="1" applyAlignment="1">
      <alignment horizontal="center" vertical="center" wrapText="1"/>
    </xf>
    <xf numFmtId="177" fontId="7" fillId="5" borderId="1" xfId="368" applyFont="1" applyFill="1" applyBorder="1" applyAlignment="1">
      <alignment horizontal="left" vertical="center" wrapText="1"/>
    </xf>
    <xf numFmtId="177" fontId="7" fillId="5" borderId="1" xfId="505" applyFont="1" applyFill="1" applyBorder="1" applyAlignment="1">
      <alignment horizontal="center" vertical="center" wrapText="1"/>
    </xf>
    <xf numFmtId="177" fontId="2" fillId="0" borderId="0" xfId="0" applyNumberFormat="1" applyFont="1">
      <alignment vertical="center"/>
    </xf>
    <xf numFmtId="177" fontId="7" fillId="5" borderId="1" xfId="505" applyFont="1" applyFill="1" applyBorder="1" applyAlignment="1">
      <alignment horizontal="left" vertical="center" wrapText="1"/>
    </xf>
    <xf numFmtId="177" fontId="2" fillId="0" borderId="1" xfId="0" applyNumberFormat="1" applyFont="1" applyBorder="1">
      <alignment vertical="center"/>
    </xf>
    <xf numFmtId="177" fontId="7" fillId="0" borderId="1" xfId="509" applyFont="1" applyBorder="1" applyAlignment="1">
      <alignment horizontal="left" vertical="center" wrapText="1"/>
    </xf>
    <xf numFmtId="177" fontId="7" fillId="0" borderId="1" xfId="505" applyFont="1" applyBorder="1" applyAlignment="1">
      <alignment horizontal="left" vertical="center" wrapText="1"/>
    </xf>
    <xf numFmtId="177" fontId="7" fillId="0" borderId="1" xfId="509" applyFont="1" applyBorder="1" applyAlignment="1">
      <alignment vertical="center" wrapText="1"/>
    </xf>
    <xf numFmtId="177" fontId="7" fillId="0" borderId="1" xfId="505" applyFont="1" applyBorder="1" applyAlignment="1">
      <alignment vertical="center" wrapText="1"/>
    </xf>
    <xf numFmtId="177" fontId="2" fillId="5" borderId="1" xfId="505" applyFont="1" applyFill="1" applyBorder="1" applyAlignment="1">
      <alignment horizontal="center" vertical="center" wrapText="1"/>
    </xf>
    <xf numFmtId="177" fontId="2" fillId="5" borderId="1" xfId="505" applyFont="1" applyFill="1" applyBorder="1" applyAlignment="1">
      <alignment horizontal="left" vertical="center" wrapText="1"/>
    </xf>
    <xf numFmtId="177" fontId="2" fillId="0" borderId="1" xfId="0" applyNumberFormat="1" applyFont="1" applyBorder="1" applyAlignment="1">
      <alignment vertical="center" wrapText="1"/>
    </xf>
    <xf numFmtId="177" fontId="2" fillId="0" borderId="1" xfId="505" applyFont="1" applyBorder="1" applyAlignment="1">
      <alignment horizontal="left" vertical="center" wrapText="1"/>
    </xf>
    <xf numFmtId="177" fontId="2" fillId="0" borderId="1" xfId="509" applyFont="1" applyBorder="1" applyAlignment="1">
      <alignment vertical="center" wrapText="1"/>
    </xf>
    <xf numFmtId="177" fontId="7" fillId="0" borderId="1" xfId="0" applyNumberFormat="1" applyFont="1" applyBorder="1">
      <alignment vertical="center"/>
    </xf>
    <xf numFmtId="177" fontId="7" fillId="0" borderId="1" xfId="457" applyFont="1" applyBorder="1" applyAlignment="1">
      <alignment horizontal="left" vertical="center" wrapText="1"/>
    </xf>
    <xf numFmtId="177" fontId="2" fillId="0" borderId="1" xfId="0" applyNumberFormat="1" applyFont="1" applyBorder="1" applyAlignment="1">
      <alignment vertical="top" wrapText="1"/>
    </xf>
    <xf numFmtId="177" fontId="7" fillId="0" borderId="1" xfId="0" applyFont="1" applyBorder="1" applyAlignment="1">
      <alignment vertical="top" wrapText="1"/>
    </xf>
    <xf numFmtId="177" fontId="7" fillId="5" borderId="1" xfId="504" applyFont="1" applyFill="1" applyBorder="1" applyAlignment="1">
      <alignment vertical="center" wrapText="1"/>
    </xf>
    <xf numFmtId="177" fontId="2" fillId="5" borderId="1" xfId="0" applyNumberFormat="1" applyFont="1" applyFill="1" applyBorder="1" applyAlignment="1">
      <alignment horizontal="center" vertical="center" wrapText="1"/>
    </xf>
    <xf numFmtId="177" fontId="7" fillId="5" borderId="1" xfId="180" applyNumberFormat="1" applyFont="1" applyFill="1" applyBorder="1" applyAlignment="1">
      <alignment horizontal="left" vertical="top" wrapText="1"/>
    </xf>
    <xf numFmtId="177" fontId="7" fillId="0" borderId="12" xfId="0" applyNumberFormat="1" applyFont="1" applyFill="1" applyBorder="1" applyAlignment="1">
      <alignment horizontal="center" vertical="center" wrapText="1"/>
    </xf>
    <xf numFmtId="177" fontId="7" fillId="5" borderId="1" xfId="0" applyNumberFormat="1" applyFont="1" applyFill="1" applyBorder="1" applyAlignment="1">
      <alignment horizontal="center" vertical="center" wrapText="1"/>
    </xf>
    <xf numFmtId="14" fontId="7" fillId="0" borderId="10" xfId="0" applyNumberFormat="1" applyFont="1" applyFill="1" applyBorder="1" applyAlignment="1">
      <alignment horizontal="center" vertical="center"/>
    </xf>
    <xf numFmtId="177" fontId="7" fillId="5" borderId="1" xfId="50" applyNumberFormat="1" applyFont="1" applyFill="1" applyBorder="1" applyAlignment="1">
      <alignment horizontal="left" vertical="top" wrapText="1"/>
    </xf>
    <xf numFmtId="177" fontId="7" fillId="5" borderId="1" xfId="495" applyNumberFormat="1" applyFont="1" applyFill="1" applyBorder="1" applyAlignment="1">
      <alignment horizontal="left" vertical="top" wrapText="1"/>
    </xf>
    <xf numFmtId="177" fontId="7" fillId="0" borderId="1" xfId="0" applyNumberFormat="1" applyFont="1" applyBorder="1" applyAlignment="1">
      <alignment horizontal="left" vertical="center" wrapText="1"/>
    </xf>
    <xf numFmtId="177" fontId="7" fillId="0" borderId="1" xfId="457" applyNumberFormat="1" applyFont="1" applyBorder="1" applyAlignment="1">
      <alignment horizontal="left" vertical="center" wrapText="1"/>
    </xf>
    <xf numFmtId="177" fontId="7" fillId="0" borderId="1" xfId="0" applyNumberFormat="1" applyFont="1" applyBorder="1" applyAlignment="1">
      <alignment horizontal="left" vertical="top" wrapText="1"/>
    </xf>
    <xf numFmtId="177" fontId="7" fillId="5" borderId="1" xfId="505" applyFont="1" applyFill="1" applyBorder="1" applyAlignment="1">
      <alignment vertical="center" wrapText="1"/>
    </xf>
    <xf numFmtId="177" fontId="14" fillId="0" borderId="1" xfId="368" applyFont="1" applyFill="1" applyBorder="1" applyAlignment="1">
      <alignment horizontal="center" vertical="center" wrapText="1"/>
    </xf>
    <xf numFmtId="177" fontId="14" fillId="0" borderId="1" xfId="368" applyFont="1" applyBorder="1" applyAlignment="1">
      <alignment horizontal="left" vertical="center" wrapText="1"/>
    </xf>
    <xf numFmtId="177" fontId="14" fillId="0" borderId="1" xfId="0" applyFont="1" applyFill="1" applyBorder="1" applyAlignment="1">
      <alignment horizontal="left" vertical="center" wrapText="1"/>
    </xf>
    <xf numFmtId="177" fontId="16" fillId="5" borderId="1" xfId="180" applyNumberFormat="1" applyFont="1" applyFill="1" applyBorder="1" applyAlignment="1">
      <alignment horizontal="left" vertical="top" wrapText="1"/>
    </xf>
    <xf numFmtId="177" fontId="14" fillId="5" borderId="1" xfId="504" applyFont="1" applyFill="1" applyBorder="1" applyAlignment="1">
      <alignment vertical="center" wrapText="1"/>
    </xf>
    <xf numFmtId="49" fontId="7" fillId="5" borderId="1" xfId="0" applyNumberFormat="1" applyFont="1" applyFill="1" applyBorder="1" applyAlignment="1">
      <alignment horizontal="left" vertical="center" wrapText="1"/>
    </xf>
    <xf numFmtId="177" fontId="7" fillId="0" borderId="1" xfId="0" applyFont="1" applyBorder="1" applyAlignment="1">
      <alignment horizontal="left" vertical="center"/>
    </xf>
    <xf numFmtId="177" fontId="2" fillId="5" borderId="1" xfId="0" applyFont="1" applyFill="1" applyBorder="1" applyAlignment="1">
      <alignment horizontal="left" vertical="center"/>
    </xf>
    <xf numFmtId="177" fontId="42" fillId="5" borderId="1" xfId="0" applyFont="1" applyFill="1" applyBorder="1" applyAlignment="1">
      <alignment horizontal="left" vertical="center" wrapText="1"/>
    </xf>
    <xf numFmtId="177" fontId="9" fillId="5" borderId="1" xfId="0" applyFont="1" applyFill="1" applyBorder="1" applyAlignment="1">
      <alignment vertical="center" wrapText="1"/>
    </xf>
    <xf numFmtId="177" fontId="42" fillId="5" borderId="1" xfId="0" applyFont="1" applyFill="1" applyBorder="1" applyAlignment="1">
      <alignment vertical="center" wrapText="1"/>
    </xf>
    <xf numFmtId="177" fontId="7" fillId="0" borderId="1" xfId="468" applyNumberFormat="1" applyFont="1" applyBorder="1" applyAlignment="1">
      <alignment horizontal="center" vertical="center" wrapText="1"/>
    </xf>
    <xf numFmtId="177" fontId="7" fillId="5" borderId="1" xfId="0" applyFont="1" applyFill="1" applyBorder="1" applyAlignment="1">
      <alignment vertical="center" wrapText="1"/>
    </xf>
    <xf numFmtId="177" fontId="7" fillId="5" borderId="1" xfId="0" applyFont="1" applyFill="1" applyBorder="1" applyAlignment="1">
      <alignment horizontal="left" vertical="top"/>
    </xf>
    <xf numFmtId="177" fontId="7" fillId="0" borderId="1" xfId="505" applyFont="1" applyBorder="1" applyAlignment="1">
      <alignment horizontal="left" vertical="top" wrapText="1"/>
    </xf>
    <xf numFmtId="177" fontId="7" fillId="5" borderId="1" xfId="509" applyFont="1" applyFill="1" applyBorder="1" applyAlignment="1">
      <alignment horizontal="left" vertical="top" wrapText="1"/>
    </xf>
    <xf numFmtId="177" fontId="7" fillId="5" borderId="1" xfId="505" applyFont="1" applyFill="1" applyBorder="1" applyAlignment="1">
      <alignment horizontal="left" vertical="top" wrapText="1"/>
    </xf>
    <xf numFmtId="177" fontId="7" fillId="0" borderId="1" xfId="507" applyFont="1" applyBorder="1" applyAlignment="1">
      <alignment vertical="top" wrapText="1"/>
    </xf>
    <xf numFmtId="177" fontId="7" fillId="0" borderId="1" xfId="187" applyFont="1" applyBorder="1" applyAlignment="1">
      <alignment horizontal="left" vertical="top" wrapText="1"/>
    </xf>
    <xf numFmtId="177" fontId="7" fillId="5" borderId="1" xfId="0" applyFont="1" applyFill="1" applyBorder="1" applyAlignment="1">
      <alignment horizontal="left" vertical="top" wrapText="1"/>
    </xf>
    <xf numFmtId="177" fontId="7" fillId="0" borderId="1" xfId="0" applyNumberFormat="1" applyFont="1" applyBorder="1" applyAlignment="1">
      <alignment horizontal="center" vertical="center" wrapText="1"/>
    </xf>
    <xf numFmtId="177" fontId="7" fillId="5" borderId="1" xfId="505" applyNumberFormat="1" applyFont="1" applyFill="1" applyBorder="1" applyAlignment="1">
      <alignment horizontal="left" vertical="top" wrapText="1"/>
    </xf>
    <xf numFmtId="177" fontId="7" fillId="5" borderId="1" xfId="0" applyFont="1" applyFill="1" applyBorder="1" applyAlignment="1">
      <alignment vertical="top" wrapText="1"/>
    </xf>
    <xf numFmtId="177" fontId="7" fillId="0" borderId="4" xfId="0" applyFont="1" applyBorder="1" applyAlignment="1">
      <alignment horizontal="center" vertical="center" wrapText="1"/>
    </xf>
    <xf numFmtId="177" fontId="7" fillId="5" borderId="4" xfId="368" applyFont="1" applyFill="1" applyBorder="1" applyAlignment="1">
      <alignment horizontal="left" vertical="center" wrapText="1"/>
    </xf>
    <xf numFmtId="177" fontId="7" fillId="0" borderId="4" xfId="507" applyFont="1" applyBorder="1" applyAlignment="1">
      <alignment vertical="top" wrapText="1"/>
    </xf>
    <xf numFmtId="177" fontId="14" fillId="0" borderId="1" xfId="68" applyFont="1" applyBorder="1" applyAlignment="1">
      <alignment horizontal="left" vertical="center" wrapText="1"/>
    </xf>
    <xf numFmtId="177" fontId="16" fillId="0" borderId="1" xfId="0" applyFont="1" applyBorder="1" applyAlignment="1">
      <alignment horizontal="left" vertical="center" wrapText="1"/>
    </xf>
    <xf numFmtId="177" fontId="26" fillId="0" borderId="1" xfId="0" applyNumberFormat="1" applyFont="1" applyFill="1" applyBorder="1" applyAlignment="1" applyProtection="1">
      <alignment horizontal="left" vertical="center" wrapText="1"/>
    </xf>
    <xf numFmtId="177" fontId="14" fillId="5" borderId="1" xfId="0" applyFont="1" applyFill="1" applyBorder="1" applyAlignment="1">
      <alignment wrapText="1"/>
    </xf>
    <xf numFmtId="177" fontId="14" fillId="0" borderId="1" xfId="0" applyNumberFormat="1" applyFont="1" applyFill="1" applyBorder="1" applyAlignment="1" applyProtection="1">
      <alignment horizontal="left" vertical="center" wrapText="1"/>
    </xf>
    <xf numFmtId="177" fontId="14" fillId="5" borderId="1" xfId="0" applyNumberFormat="1" applyFont="1" applyFill="1" applyBorder="1" applyAlignment="1">
      <alignment wrapText="1"/>
    </xf>
    <xf numFmtId="177" fontId="14" fillId="5" borderId="1" xfId="0" applyNumberFormat="1" applyFont="1" applyFill="1" applyBorder="1" applyAlignment="1">
      <alignment vertical="center" wrapText="1"/>
    </xf>
    <xf numFmtId="177" fontId="16" fillId="0" borderId="1" xfId="0" applyNumberFormat="1" applyFont="1" applyFill="1" applyBorder="1" applyAlignment="1" applyProtection="1">
      <alignment horizontal="left" vertical="center" wrapText="1"/>
    </xf>
    <xf numFmtId="177" fontId="16" fillId="0" borderId="1" xfId="448" applyNumberFormat="1" applyFont="1" applyFill="1" applyBorder="1" applyAlignment="1">
      <alignment horizontal="left" vertical="center" wrapText="1"/>
    </xf>
    <xf numFmtId="177" fontId="14" fillId="0" borderId="1" xfId="368" applyFont="1" applyFill="1" applyBorder="1" applyAlignment="1">
      <alignment horizontal="left" vertical="center" wrapText="1"/>
    </xf>
    <xf numFmtId="177" fontId="16" fillId="0" borderId="1" xfId="507" applyFont="1" applyFill="1" applyBorder="1" applyAlignment="1">
      <alignment horizontal="left" vertical="center" wrapText="1"/>
    </xf>
    <xf numFmtId="177" fontId="16" fillId="0" borderId="1" xfId="443" applyNumberFormat="1" applyFont="1" applyFill="1" applyBorder="1" applyAlignment="1">
      <alignment horizontal="left" vertical="center" wrapText="1"/>
    </xf>
    <xf numFmtId="177" fontId="16" fillId="5" borderId="1" xfId="443" applyNumberFormat="1" applyFont="1" applyFill="1" applyBorder="1" applyAlignment="1">
      <alignment wrapText="1"/>
    </xf>
    <xf numFmtId="177" fontId="16" fillId="5" borderId="1" xfId="443" applyNumberFormat="1" applyFont="1" applyFill="1" applyBorder="1" applyAlignment="1">
      <alignment vertical="center" wrapText="1"/>
    </xf>
    <xf numFmtId="177" fontId="16" fillId="5" borderId="1" xfId="443" applyFont="1" applyFill="1" applyBorder="1" applyAlignment="1">
      <alignment vertical="center" wrapText="1"/>
    </xf>
    <xf numFmtId="177" fontId="16" fillId="0" borderId="1" xfId="443" applyFont="1" applyFill="1" applyBorder="1" applyAlignment="1">
      <alignment horizontal="left" vertical="center" wrapText="1"/>
    </xf>
    <xf numFmtId="177" fontId="16" fillId="0" borderId="1" xfId="32" applyFont="1" applyFill="1" applyBorder="1" applyAlignment="1">
      <alignment horizontal="left" vertical="center" wrapText="1"/>
    </xf>
    <xf numFmtId="177" fontId="26" fillId="0" borderId="1" xfId="0" applyFont="1" applyFill="1" applyBorder="1" applyAlignment="1">
      <alignment horizontal="left" vertical="center" wrapText="1"/>
    </xf>
    <xf numFmtId="177" fontId="16" fillId="5" borderId="1" xfId="0" applyFont="1" applyFill="1" applyBorder="1" applyAlignment="1">
      <alignment vertical="top" wrapText="1"/>
    </xf>
    <xf numFmtId="177" fontId="16" fillId="0" borderId="1" xfId="505" applyFont="1" applyFill="1" applyBorder="1" applyAlignment="1">
      <alignment horizontal="left" vertical="center" wrapText="1"/>
    </xf>
    <xf numFmtId="177" fontId="14" fillId="0" borderId="1" xfId="368" applyFont="1" applyBorder="1" applyAlignment="1">
      <alignment vertical="center" wrapText="1"/>
    </xf>
    <xf numFmtId="177" fontId="43" fillId="0" borderId="1" xfId="32" applyFont="1" applyFill="1" applyBorder="1" applyAlignment="1">
      <alignment horizontal="left" vertical="center" wrapText="1"/>
    </xf>
    <xf numFmtId="177" fontId="14" fillId="0" borderId="1" xfId="0" applyFont="1" applyBorder="1" applyAlignment="1">
      <alignment horizontal="left" vertical="center" wrapText="1"/>
    </xf>
    <xf numFmtId="177" fontId="16" fillId="5" borderId="1" xfId="0" applyNumberFormat="1" applyFont="1" applyFill="1" applyBorder="1" applyAlignment="1">
      <alignment vertical="center" wrapText="1"/>
    </xf>
    <xf numFmtId="177" fontId="43" fillId="0" borderId="1" xfId="506" applyFont="1" applyFill="1" applyBorder="1" applyAlignment="1">
      <alignment horizontal="left" vertical="center" wrapText="1"/>
    </xf>
    <xf numFmtId="177" fontId="14" fillId="5" borderId="1" xfId="443" applyFont="1" applyFill="1" applyBorder="1" applyAlignment="1">
      <alignment horizontal="left" vertical="top" wrapText="1"/>
    </xf>
    <xf numFmtId="177" fontId="14" fillId="5" borderId="1" xfId="443" applyFont="1" applyFill="1" applyBorder="1" applyAlignment="1">
      <alignment horizontal="left" vertical="center" wrapText="1"/>
    </xf>
    <xf numFmtId="177" fontId="14" fillId="5" borderId="1" xfId="443" applyFont="1" applyFill="1" applyBorder="1" applyAlignment="1">
      <alignment vertical="top" wrapText="1"/>
    </xf>
    <xf numFmtId="177" fontId="14" fillId="0" borderId="1" xfId="0" applyFont="1" applyFill="1" applyBorder="1" applyAlignment="1">
      <alignment horizontal="center" vertical="center" wrapText="1"/>
    </xf>
    <xf numFmtId="177" fontId="14" fillId="5" borderId="1" xfId="0" applyFont="1" applyFill="1" applyBorder="1" applyAlignment="1">
      <alignment horizontal="left" vertical="top" wrapText="1"/>
    </xf>
    <xf numFmtId="177" fontId="14" fillId="5" borderId="1" xfId="0" applyFont="1" applyFill="1" applyBorder="1" applyAlignment="1">
      <alignment vertical="top" wrapText="1"/>
    </xf>
    <xf numFmtId="177" fontId="44" fillId="0" borderId="4" xfId="0" applyFont="1" applyBorder="1" applyAlignment="1">
      <alignment vertical="center" wrapText="1"/>
    </xf>
    <xf numFmtId="177" fontId="44" fillId="0" borderId="4" xfId="0" applyFont="1" applyBorder="1" applyAlignment="1">
      <alignment vertical="top" wrapText="1"/>
    </xf>
    <xf numFmtId="177" fontId="7" fillId="0" borderId="1" xfId="448" applyFont="1" applyBorder="1" applyAlignment="1">
      <alignment horizontal="left" vertical="center" wrapText="1"/>
    </xf>
    <xf numFmtId="177" fontId="7" fillId="0" borderId="11" xfId="448" applyFont="1" applyBorder="1" applyAlignment="1">
      <alignment horizontal="left" vertical="center" wrapText="1"/>
    </xf>
    <xf numFmtId="177" fontId="2" fillId="5" borderId="1" xfId="368" applyFont="1" applyFill="1" applyBorder="1" applyAlignment="1">
      <alignment vertical="center" wrapText="1"/>
    </xf>
    <xf numFmtId="177" fontId="2" fillId="5" borderId="1" xfId="448" applyFont="1" applyFill="1" applyBorder="1" applyAlignment="1">
      <alignment vertical="center" wrapText="1"/>
    </xf>
    <xf numFmtId="177" fontId="2" fillId="5" borderId="1" xfId="32" applyFont="1" applyFill="1" applyBorder="1" applyAlignment="1">
      <alignment vertical="center" wrapText="1"/>
    </xf>
    <xf numFmtId="177" fontId="7" fillId="5" borderId="1" xfId="32" applyFont="1" applyFill="1" applyBorder="1" applyAlignment="1">
      <alignment vertical="center" wrapText="1"/>
    </xf>
    <xf numFmtId="177" fontId="14" fillId="0" borderId="1" xfId="0" applyNumberFormat="1" applyFont="1" applyBorder="1" applyAlignment="1">
      <alignment vertical="center" wrapText="1"/>
    </xf>
    <xf numFmtId="177" fontId="14" fillId="5" borderId="1" xfId="0" applyNumberFormat="1" applyFont="1" applyFill="1" applyBorder="1" applyAlignment="1">
      <alignment horizontal="left" vertical="center" wrapText="1"/>
    </xf>
    <xf numFmtId="177" fontId="16" fillId="5" borderId="1" xfId="0" applyNumberFormat="1" applyFont="1" applyFill="1" applyBorder="1" applyAlignment="1">
      <alignment vertical="top" wrapText="1"/>
    </xf>
    <xf numFmtId="177" fontId="14" fillId="5" borderId="1" xfId="443" applyNumberFormat="1" applyFont="1" applyFill="1" applyBorder="1" applyAlignment="1">
      <alignment vertical="top" wrapText="1"/>
    </xf>
    <xf numFmtId="177" fontId="14" fillId="5" borderId="1" xfId="0" applyNumberFormat="1" applyFont="1" applyFill="1" applyBorder="1" applyAlignment="1">
      <alignment vertical="top" wrapText="1"/>
    </xf>
    <xf numFmtId="177" fontId="7" fillId="0" borderId="1" xfId="0" applyNumberFormat="1" applyFont="1" applyBorder="1" applyAlignment="1">
      <alignment vertical="top" wrapText="1"/>
    </xf>
    <xf numFmtId="177" fontId="2" fillId="5" borderId="1" xfId="0" applyNumberFormat="1" applyFont="1" applyFill="1" applyBorder="1" applyAlignment="1">
      <alignment horizontal="right" vertical="top"/>
    </xf>
    <xf numFmtId="177" fontId="7" fillId="5" borderId="1" xfId="500" applyFont="1" applyFill="1" applyBorder="1" applyAlignment="1">
      <alignment horizontal="left" vertical="center"/>
    </xf>
    <xf numFmtId="177" fontId="2" fillId="5" borderId="1" xfId="159" applyNumberFormat="1" applyFont="1" applyFill="1" applyBorder="1" applyAlignment="1">
      <alignment horizontal="left" vertical="center" wrapText="1"/>
    </xf>
    <xf numFmtId="177" fontId="7" fillId="5" borderId="1" xfId="159" applyNumberFormat="1" applyFont="1" applyFill="1" applyBorder="1" applyAlignment="1">
      <alignment horizontal="left" vertical="center" wrapText="1"/>
    </xf>
    <xf numFmtId="177" fontId="2" fillId="5" borderId="1" xfId="368" applyFont="1" applyFill="1" applyBorder="1" applyAlignment="1">
      <alignment horizontal="left" vertical="center" wrapText="1"/>
    </xf>
    <xf numFmtId="177" fontId="7" fillId="5" borderId="1" xfId="123" applyFont="1" applyFill="1" applyBorder="1" applyAlignment="1">
      <alignment vertical="center" wrapText="1"/>
    </xf>
    <xf numFmtId="177" fontId="7" fillId="5" borderId="1" xfId="506" applyFont="1" applyFill="1" applyBorder="1" applyAlignment="1">
      <alignment vertical="center" wrapText="1"/>
    </xf>
    <xf numFmtId="177" fontId="7" fillId="5" borderId="1" xfId="252" applyFont="1" applyFill="1" applyBorder="1" applyAlignment="1">
      <alignment vertical="center" wrapText="1"/>
    </xf>
    <xf numFmtId="177" fontId="12" fillId="0" borderId="1" xfId="0" applyFont="1" applyBorder="1" applyAlignment="1">
      <alignment horizontal="center" vertical="center" wrapText="1"/>
    </xf>
    <xf numFmtId="177" fontId="12" fillId="0" borderId="1" xfId="0" applyFont="1" applyBorder="1" applyAlignment="1">
      <alignment vertical="center" wrapText="1"/>
    </xf>
    <xf numFmtId="177" fontId="14" fillId="0" borderId="1" xfId="0" applyFont="1" applyFill="1" applyBorder="1" applyAlignment="1">
      <alignment horizontal="left" wrapText="1"/>
    </xf>
    <xf numFmtId="177" fontId="2" fillId="0" borderId="1" xfId="0" applyNumberFormat="1" applyFont="1" applyFill="1" applyBorder="1" applyAlignment="1">
      <alignment horizontal="center" vertical="center"/>
    </xf>
    <xf numFmtId="177" fontId="7" fillId="5" borderId="1" xfId="252" applyNumberFormat="1" applyFont="1" applyFill="1" applyBorder="1" applyAlignment="1">
      <alignment vertical="center" wrapText="1"/>
    </xf>
    <xf numFmtId="177" fontId="14" fillId="0" borderId="1" xfId="0" applyNumberFormat="1" applyFont="1" applyFill="1" applyBorder="1" applyAlignment="1">
      <alignment horizontal="center" vertical="center" wrapText="1"/>
    </xf>
    <xf numFmtId="177" fontId="12" fillId="11" borderId="1" xfId="0" applyFont="1" applyFill="1" applyBorder="1" applyAlignment="1">
      <alignment horizontal="center" vertical="center"/>
    </xf>
    <xf numFmtId="177" fontId="7" fillId="5" borderId="0" xfId="0" applyNumberFormat="1" applyFont="1" applyFill="1" applyBorder="1" applyAlignment="1">
      <alignment vertical="center" wrapText="1"/>
    </xf>
    <xf numFmtId="177" fontId="7" fillId="5" borderId="0" xfId="0" applyNumberFormat="1" applyFont="1" applyFill="1" applyBorder="1" applyAlignment="1">
      <alignment horizontal="center" vertical="center" wrapText="1"/>
    </xf>
    <xf numFmtId="177" fontId="0" fillId="0" borderId="0" xfId="0" applyAlignment="1">
      <alignment horizontal="center" vertical="center"/>
    </xf>
    <xf numFmtId="177" fontId="7" fillId="0" borderId="1" xfId="368" applyNumberFormat="1" applyFont="1" applyBorder="1" applyAlignment="1">
      <alignment vertical="center" wrapText="1"/>
    </xf>
    <xf numFmtId="177" fontId="7" fillId="0" borderId="1" xfId="368" applyNumberFormat="1" applyFont="1" applyBorder="1" applyAlignment="1">
      <alignment horizontal="center" vertical="center" wrapText="1"/>
    </xf>
    <xf numFmtId="177" fontId="7" fillId="0" borderId="1" xfId="494" applyNumberFormat="1" applyFont="1" applyBorder="1" applyAlignment="1">
      <alignment horizontal="center" vertical="center"/>
    </xf>
    <xf numFmtId="177" fontId="7" fillId="3" borderId="5" xfId="494" applyNumberFormat="1" applyFont="1" applyFill="1" applyBorder="1" applyAlignment="1">
      <alignment horizontal="center" vertical="center" wrapText="1"/>
    </xf>
    <xf numFmtId="177" fontId="7" fillId="3" borderId="5" xfId="368" applyNumberFormat="1" applyFont="1" applyFill="1" applyBorder="1" applyAlignment="1">
      <alignment horizontal="center" vertical="center" wrapText="1"/>
    </xf>
    <xf numFmtId="177" fontId="7" fillId="3" borderId="1" xfId="368" applyNumberFormat="1" applyFont="1" applyFill="1" applyBorder="1" applyAlignment="1">
      <alignment horizontal="center" vertical="center" wrapText="1"/>
    </xf>
    <xf numFmtId="177" fontId="7" fillId="5" borderId="10" xfId="368" applyNumberFormat="1" applyFont="1" applyFill="1" applyBorder="1" applyAlignment="1">
      <alignment horizontal="left" vertical="center" wrapText="1"/>
    </xf>
    <xf numFmtId="177" fontId="7" fillId="5" borderId="1" xfId="368" applyNumberFormat="1" applyFont="1" applyFill="1" applyBorder="1" applyAlignment="1">
      <alignment horizontal="center" vertical="center" wrapText="1"/>
    </xf>
    <xf numFmtId="199" fontId="7" fillId="5" borderId="1" xfId="368" applyNumberFormat="1" applyFont="1" applyFill="1" applyBorder="1" applyAlignment="1">
      <alignment horizontal="center" vertical="center" wrapText="1"/>
    </xf>
    <xf numFmtId="177" fontId="7" fillId="0" borderId="6" xfId="494" applyNumberFormat="1" applyFont="1" applyBorder="1" applyAlignment="1">
      <alignment horizontal="center" vertical="center"/>
    </xf>
    <xf numFmtId="177" fontId="7" fillId="5" borderId="10" xfId="368" applyNumberFormat="1" applyFont="1" applyFill="1" applyBorder="1" applyAlignment="1">
      <alignment horizontal="center" vertical="center" wrapText="1"/>
    </xf>
    <xf numFmtId="177" fontId="7" fillId="0" borderId="0" xfId="494" applyNumberFormat="1" applyFont="1" applyBorder="1" applyAlignment="1">
      <alignment horizontal="center" vertical="center"/>
    </xf>
    <xf numFmtId="177" fontId="45" fillId="13" borderId="1" xfId="494" applyNumberFormat="1" applyFont="1" applyFill="1" applyBorder="1" applyAlignment="1">
      <alignment horizontal="center" vertical="center"/>
    </xf>
    <xf numFmtId="177" fontId="45" fillId="13" borderId="1" xfId="368" applyNumberFormat="1" applyFont="1" applyFill="1" applyBorder="1" applyAlignment="1">
      <alignment horizontal="center" vertical="center"/>
    </xf>
    <xf numFmtId="10" fontId="45" fillId="13" borderId="1" xfId="368" applyNumberFormat="1" applyFont="1" applyFill="1" applyBorder="1" applyAlignment="1">
      <alignment horizontal="center" vertical="center"/>
    </xf>
    <xf numFmtId="177" fontId="7" fillId="0" borderId="7" xfId="368" applyNumberFormat="1" applyFont="1" applyBorder="1" applyAlignment="1">
      <alignment vertical="center" wrapText="1"/>
    </xf>
    <xf numFmtId="10" fontId="7" fillId="0" borderId="1" xfId="368" applyNumberFormat="1" applyFont="1" applyBorder="1" applyAlignment="1">
      <alignment vertical="center" wrapText="1"/>
    </xf>
    <xf numFmtId="10" fontId="7" fillId="3" borderId="1" xfId="368" applyNumberFormat="1" applyFont="1" applyFill="1" applyBorder="1" applyAlignment="1">
      <alignment horizontal="center" vertical="center" wrapText="1"/>
    </xf>
    <xf numFmtId="177" fontId="0" fillId="4" borderId="1" xfId="118" applyNumberFormat="1" applyFont="1" applyFill="1" applyBorder="1" applyAlignment="1">
      <alignment horizontal="left" vertical="center" wrapText="1"/>
    </xf>
    <xf numFmtId="177" fontId="0" fillId="4" borderId="1" xfId="118" applyNumberFormat="1" applyFont="1" applyFill="1" applyBorder="1" applyAlignment="1">
      <alignment horizontal="center" vertical="center" wrapText="1"/>
    </xf>
    <xf numFmtId="10" fontId="7" fillId="5" borderId="1" xfId="368" applyNumberFormat="1" applyFont="1" applyFill="1" applyBorder="1" applyAlignment="1">
      <alignment horizontal="center" vertical="center" wrapText="1"/>
    </xf>
    <xf numFmtId="177" fontId="46" fillId="0" borderId="1" xfId="0" applyNumberFormat="1" applyFont="1" applyBorder="1" applyAlignment="1">
      <alignment horizontal="center" vertical="center"/>
    </xf>
    <xf numFmtId="177" fontId="13" fillId="0" borderId="1" xfId="368" applyNumberFormat="1" applyFont="1" applyBorder="1" applyAlignment="1">
      <alignment horizontal="center" vertical="center" wrapText="1"/>
    </xf>
    <xf numFmtId="177" fontId="13" fillId="0" borderId="1" xfId="368" applyNumberFormat="1" applyFont="1" applyBorder="1" applyAlignment="1">
      <alignment vertical="center" wrapText="1"/>
    </xf>
    <xf numFmtId="10" fontId="7" fillId="0" borderId="0" xfId="368" applyNumberFormat="1" applyFont="1" applyAlignment="1">
      <alignment vertical="center" wrapText="1"/>
    </xf>
    <xf numFmtId="177" fontId="44" fillId="0" borderId="1" xfId="368" applyNumberFormat="1" applyFont="1" applyBorder="1" applyAlignment="1">
      <alignment vertical="center" wrapText="1"/>
    </xf>
    <xf numFmtId="177" fontId="13" fillId="0" borderId="0" xfId="123" applyFont="1" applyAlignment="1">
      <alignment vertical="center" wrapText="1"/>
    </xf>
    <xf numFmtId="177" fontId="13" fillId="0" borderId="4" xfId="368" applyFont="1" applyBorder="1" applyAlignment="1">
      <alignment vertical="top" wrapText="1"/>
    </xf>
    <xf numFmtId="177" fontId="13" fillId="3" borderId="1" xfId="368" applyFont="1" applyFill="1" applyBorder="1" applyAlignment="1">
      <alignment horizontal="left" vertical="top" wrapText="1"/>
    </xf>
    <xf numFmtId="177" fontId="48" fillId="0" borderId="1" xfId="368" applyFont="1" applyBorder="1" applyAlignment="1">
      <alignment horizontal="left" vertical="center" wrapText="1"/>
    </xf>
    <xf numFmtId="177" fontId="13" fillId="0" borderId="0" xfId="368" applyFont="1" applyAlignment="1">
      <alignment horizontal="left" vertical="top" wrapText="1"/>
    </xf>
    <xf numFmtId="177" fontId="13" fillId="0" borderId="16" xfId="368" applyFont="1" applyBorder="1" applyAlignment="1">
      <alignment vertical="top" wrapText="1"/>
    </xf>
    <xf numFmtId="177" fontId="13" fillId="0" borderId="0" xfId="368" applyFont="1" applyAlignment="1">
      <alignment vertical="center"/>
    </xf>
    <xf numFmtId="177" fontId="12" fillId="0" borderId="1" xfId="0" applyFont="1" applyFill="1" applyBorder="1" applyAlignment="1">
      <alignment horizontal="center" vertical="center"/>
    </xf>
    <xf numFmtId="177" fontId="47" fillId="0" borderId="8" xfId="368" applyFont="1" applyBorder="1" applyAlignment="1">
      <alignment horizontal="left" wrapText="1"/>
    </xf>
    <xf numFmtId="177" fontId="47" fillId="0" borderId="13" xfId="368" applyFont="1" applyBorder="1" applyAlignment="1">
      <alignment horizontal="left" wrapText="1"/>
    </xf>
    <xf numFmtId="177" fontId="47" fillId="0" borderId="9" xfId="368" applyFont="1" applyBorder="1" applyAlignment="1">
      <alignment horizontal="left" wrapText="1"/>
    </xf>
    <xf numFmtId="177" fontId="47" fillId="0" borderId="14" xfId="368" applyFont="1" applyBorder="1" applyAlignment="1">
      <alignment horizontal="left" wrapText="1"/>
    </xf>
    <xf numFmtId="177" fontId="47" fillId="0" borderId="15" xfId="368" applyFont="1" applyBorder="1" applyAlignment="1">
      <alignment horizontal="left" wrapText="1"/>
    </xf>
    <xf numFmtId="177" fontId="47" fillId="0" borderId="17" xfId="368" applyFont="1" applyBorder="1" applyAlignment="1">
      <alignment horizontal="left" wrapText="1"/>
    </xf>
    <xf numFmtId="177" fontId="13" fillId="0" borderId="10" xfId="368" applyFont="1" applyBorder="1" applyAlignment="1">
      <alignment horizontal="left" vertical="top" wrapText="1"/>
    </xf>
    <xf numFmtId="177" fontId="13" fillId="0" borderId="16" xfId="368" applyFont="1" applyBorder="1" applyAlignment="1">
      <alignment horizontal="left" vertical="top"/>
    </xf>
    <xf numFmtId="177" fontId="13" fillId="0" borderId="12" xfId="368" applyFont="1" applyBorder="1" applyAlignment="1">
      <alignment horizontal="left" vertical="top"/>
    </xf>
    <xf numFmtId="177" fontId="13" fillId="0" borderId="10" xfId="368" applyFont="1" applyBorder="1" applyAlignment="1">
      <alignment horizontal="left" vertical="center" wrapText="1"/>
    </xf>
    <xf numFmtId="177" fontId="13" fillId="0" borderId="16" xfId="368" applyFont="1" applyBorder="1" applyAlignment="1">
      <alignment horizontal="left" vertical="center" wrapText="1"/>
    </xf>
    <xf numFmtId="177" fontId="13" fillId="0" borderId="12" xfId="368" applyFont="1" applyBorder="1" applyAlignment="1">
      <alignment horizontal="left" vertical="center" wrapText="1"/>
    </xf>
    <xf numFmtId="177" fontId="3" fillId="14" borderId="10" xfId="368" applyFont="1" applyFill="1" applyBorder="1" applyAlignment="1">
      <alignment horizontal="left" vertical="center" wrapText="1"/>
    </xf>
    <xf numFmtId="177" fontId="3" fillId="14" borderId="16" xfId="368" applyFont="1" applyFill="1" applyBorder="1" applyAlignment="1">
      <alignment horizontal="left" vertical="center" wrapText="1"/>
    </xf>
    <xf numFmtId="177" fontId="3" fillId="14" borderId="12" xfId="368" applyFont="1" applyFill="1" applyBorder="1" applyAlignment="1">
      <alignment horizontal="left" vertical="center" wrapText="1"/>
    </xf>
    <xf numFmtId="177" fontId="13" fillId="0" borderId="14" xfId="368" applyFont="1" applyBorder="1" applyAlignment="1">
      <alignment horizontal="left" vertical="top" wrapText="1"/>
    </xf>
    <xf numFmtId="177" fontId="13" fillId="0" borderId="15" xfId="368" applyFont="1" applyBorder="1" applyAlignment="1">
      <alignment horizontal="left" vertical="top" wrapText="1"/>
    </xf>
    <xf numFmtId="177" fontId="13" fillId="0" borderId="17" xfId="368" applyFont="1" applyBorder="1" applyAlignment="1">
      <alignment horizontal="left" vertical="top" wrapText="1"/>
    </xf>
    <xf numFmtId="177" fontId="13" fillId="0" borderId="14" xfId="123" applyFont="1" applyBorder="1" applyAlignment="1">
      <alignment horizontal="left" vertical="top" wrapText="1"/>
    </xf>
    <xf numFmtId="177" fontId="13" fillId="0" borderId="15" xfId="123" applyFont="1" applyBorder="1" applyAlignment="1">
      <alignment horizontal="left" vertical="top" wrapText="1"/>
    </xf>
    <xf numFmtId="177" fontId="13" fillId="0" borderId="17" xfId="123" applyFont="1" applyBorder="1" applyAlignment="1">
      <alignment horizontal="left" vertical="top" wrapText="1"/>
    </xf>
    <xf numFmtId="177" fontId="13" fillId="0" borderId="10" xfId="368" applyFont="1" applyBorder="1" applyAlignment="1">
      <alignment horizontal="center" vertical="center" wrapText="1"/>
    </xf>
    <xf numFmtId="177" fontId="13" fillId="0" borderId="16" xfId="368" applyFont="1" applyBorder="1" applyAlignment="1">
      <alignment horizontal="center" vertical="center" wrapText="1"/>
    </xf>
    <xf numFmtId="177" fontId="13" fillId="0" borderId="12" xfId="368" applyFont="1" applyBorder="1" applyAlignment="1">
      <alignment horizontal="center" vertical="center" wrapText="1"/>
    </xf>
    <xf numFmtId="177" fontId="13" fillId="0" borderId="7" xfId="368" applyFont="1" applyBorder="1" applyAlignment="1">
      <alignment horizontal="left" vertical="top" wrapText="1"/>
    </xf>
    <xf numFmtId="177" fontId="13" fillId="0" borderId="0" xfId="368" applyFont="1" applyAlignment="1">
      <alignment horizontal="left" vertical="top" wrapText="1"/>
    </xf>
    <xf numFmtId="177" fontId="13" fillId="0" borderId="6" xfId="368" applyFont="1" applyBorder="1" applyAlignment="1">
      <alignment horizontal="left" vertical="top" wrapText="1"/>
    </xf>
    <xf numFmtId="177" fontId="3" fillId="14" borderId="14" xfId="368" applyFont="1" applyFill="1" applyBorder="1" applyAlignment="1">
      <alignment horizontal="left" vertical="center" wrapText="1"/>
    </xf>
    <xf numFmtId="177" fontId="3" fillId="14" borderId="15" xfId="368" applyFont="1" applyFill="1" applyBorder="1" applyAlignment="1">
      <alignment horizontal="left" vertical="center" wrapText="1"/>
    </xf>
    <xf numFmtId="177" fontId="3" fillId="14" borderId="17" xfId="368" applyFont="1" applyFill="1" applyBorder="1" applyAlignment="1">
      <alignment horizontal="left" vertical="center" wrapText="1"/>
    </xf>
    <xf numFmtId="177" fontId="13" fillId="0" borderId="1" xfId="368" applyFont="1" applyBorder="1" applyAlignment="1">
      <alignment horizontal="left" vertical="center" wrapText="1"/>
    </xf>
    <xf numFmtId="177" fontId="13" fillId="5" borderId="1" xfId="368" applyFont="1" applyFill="1" applyBorder="1" applyAlignment="1">
      <alignment horizontal="left" vertical="top" wrapText="1"/>
    </xf>
    <xf numFmtId="177" fontId="47" fillId="0" borderId="10" xfId="368" applyFont="1" applyBorder="1" applyAlignment="1">
      <alignment horizontal="center" vertical="center" wrapText="1"/>
    </xf>
    <xf numFmtId="177" fontId="47" fillId="0" borderId="16" xfId="368" applyFont="1" applyBorder="1" applyAlignment="1">
      <alignment horizontal="center" vertical="center" wrapText="1"/>
    </xf>
    <xf numFmtId="177" fontId="47" fillId="0" borderId="12" xfId="368" applyFont="1" applyBorder="1" applyAlignment="1">
      <alignment horizontal="center" vertical="center" wrapText="1"/>
    </xf>
    <xf numFmtId="177" fontId="13" fillId="0" borderId="4" xfId="368" applyFont="1" applyBorder="1" applyAlignment="1">
      <alignment horizontal="left" vertical="top" wrapText="1"/>
    </xf>
    <xf numFmtId="177" fontId="13" fillId="0" borderId="16" xfId="368" applyFont="1" applyBorder="1" applyAlignment="1">
      <alignment horizontal="left" vertical="top" wrapText="1"/>
    </xf>
    <xf numFmtId="177" fontId="13" fillId="0" borderId="12" xfId="368" applyFont="1" applyBorder="1" applyAlignment="1">
      <alignment horizontal="left" vertical="top" wrapText="1"/>
    </xf>
    <xf numFmtId="177" fontId="7" fillId="0" borderId="1" xfId="368" applyNumberFormat="1" applyFont="1" applyBorder="1" applyAlignment="1">
      <alignment horizontal="center" vertical="center" wrapText="1"/>
    </xf>
    <xf numFmtId="177" fontId="45" fillId="12" borderId="4" xfId="368" applyNumberFormat="1" applyFont="1" applyFill="1" applyBorder="1" applyAlignment="1">
      <alignment horizontal="center" vertical="center" wrapText="1"/>
    </xf>
    <xf numFmtId="177" fontId="45" fillId="12" borderId="1" xfId="368" applyNumberFormat="1" applyFont="1" applyFill="1" applyBorder="1" applyAlignment="1">
      <alignment horizontal="center" vertical="center" wrapText="1"/>
    </xf>
    <xf numFmtId="177" fontId="45" fillId="3" borderId="1" xfId="368" applyNumberFormat="1" applyFont="1" applyFill="1" applyBorder="1" applyAlignment="1">
      <alignment horizontal="center" vertical="center" wrapText="1"/>
    </xf>
    <xf numFmtId="177" fontId="7" fillId="0" borderId="4" xfId="494" applyNumberFormat="1" applyFont="1" applyBorder="1" applyAlignment="1">
      <alignment horizontal="center" vertical="center"/>
    </xf>
    <xf numFmtId="177" fontId="7" fillId="0" borderId="11" xfId="494" applyNumberFormat="1" applyFont="1" applyBorder="1" applyAlignment="1">
      <alignment horizontal="center" vertical="center"/>
    </xf>
    <xf numFmtId="177" fontId="7" fillId="0" borderId="9" xfId="494" applyNumberFormat="1" applyFont="1" applyBorder="1" applyAlignment="1">
      <alignment horizontal="center" vertical="center"/>
    </xf>
    <xf numFmtId="177" fontId="7" fillId="0" borderId="6" xfId="494" applyNumberFormat="1" applyFont="1" applyBorder="1" applyAlignment="1">
      <alignment horizontal="center" vertical="center"/>
    </xf>
    <xf numFmtId="177" fontId="17" fillId="8" borderId="1" xfId="492" applyFont="1" applyFill="1" applyBorder="1" applyAlignment="1">
      <alignment horizontal="center" vertical="center"/>
    </xf>
    <xf numFmtId="177" fontId="11" fillId="7" borderId="1" xfId="185" applyFont="1" applyFill="1" applyBorder="1" applyAlignment="1">
      <alignment horizontal="center" vertical="center" wrapText="1"/>
    </xf>
    <xf numFmtId="177" fontId="11" fillId="8" borderId="1" xfId="185" applyFont="1" applyFill="1" applyBorder="1" applyAlignment="1">
      <alignment horizontal="center" vertical="center" wrapText="1"/>
    </xf>
    <xf numFmtId="177" fontId="11" fillId="8" borderId="4" xfId="185" applyFont="1" applyFill="1" applyBorder="1" applyAlignment="1">
      <alignment horizontal="center" vertical="center" wrapText="1"/>
    </xf>
    <xf numFmtId="177" fontId="11" fillId="8" borderId="5" xfId="185" applyFont="1" applyFill="1" applyBorder="1" applyAlignment="1">
      <alignment horizontal="center" vertical="center" wrapText="1"/>
    </xf>
    <xf numFmtId="177" fontId="17" fillId="8" borderId="4" xfId="492" applyFont="1" applyFill="1" applyBorder="1" applyAlignment="1">
      <alignment horizontal="center" vertical="center"/>
    </xf>
    <xf numFmtId="177" fontId="17" fillId="8" borderId="5" xfId="492" applyFont="1" applyFill="1" applyBorder="1" applyAlignment="1">
      <alignment horizontal="center" vertical="center"/>
    </xf>
    <xf numFmtId="49" fontId="11" fillId="6" borderId="1" xfId="123" applyNumberFormat="1" applyFont="1" applyFill="1" applyBorder="1" applyAlignment="1">
      <alignment horizontal="center" vertical="center" wrapText="1"/>
    </xf>
    <xf numFmtId="49" fontId="11" fillId="6" borderId="4" xfId="123" applyNumberFormat="1" applyFont="1" applyFill="1" applyBorder="1" applyAlignment="1">
      <alignment horizontal="center" vertical="center" wrapText="1"/>
    </xf>
    <xf numFmtId="49" fontId="11" fillId="6" borderId="5" xfId="123" applyNumberFormat="1" applyFont="1" applyFill="1" applyBorder="1" applyAlignment="1">
      <alignment horizontal="center" vertical="center" wrapText="1"/>
    </xf>
    <xf numFmtId="49" fontId="11" fillId="6" borderId="4" xfId="368" applyNumberFormat="1" applyFont="1" applyFill="1" applyBorder="1" applyAlignment="1">
      <alignment horizontal="center" vertical="center" wrapText="1"/>
    </xf>
    <xf numFmtId="49" fontId="11" fillId="6" borderId="5" xfId="368" applyNumberFormat="1" applyFont="1" applyFill="1" applyBorder="1" applyAlignment="1">
      <alignment horizontal="center" vertical="center" wrapText="1"/>
    </xf>
    <xf numFmtId="177" fontId="5" fillId="0" borderId="1" xfId="443" applyFont="1" applyBorder="1" applyAlignment="1">
      <alignment horizontal="left" vertical="center" wrapText="1"/>
    </xf>
    <xf numFmtId="177" fontId="6" fillId="0" borderId="1" xfId="443" applyFont="1" applyBorder="1" applyAlignment="1">
      <alignment horizontal="center" vertical="center" wrapText="1"/>
    </xf>
    <xf numFmtId="177" fontId="6" fillId="0" borderId="1" xfId="443" applyFont="1" applyBorder="1" applyAlignment="1">
      <alignment horizontal="left" vertical="center" wrapText="1"/>
    </xf>
    <xf numFmtId="177" fontId="4" fillId="0" borderId="1" xfId="443" applyFont="1" applyBorder="1" applyAlignment="1">
      <alignment horizontal="center" vertical="center" wrapText="1"/>
    </xf>
    <xf numFmtId="177" fontId="2" fillId="0" borderId="1" xfId="0" applyFont="1" applyBorder="1" applyAlignment="1">
      <alignment horizontal="center" vertical="center" wrapText="1"/>
    </xf>
  </cellXfs>
  <cellStyles count="537">
    <cellStyle name=" _111 key data master_M vsF_By Model V. Profit (version 1)" xfId="48"/>
    <cellStyle name=" _2002BP AS1_Copy of J97 Profit vs T6 Profit_Check Point#4-2_Profit Model ME updated #727 3 2" xfId="17"/>
    <cellStyle name=" _Profit outlook.xls Chart 3_ASEAN B Finance weekly report 052207 2 2" xfId="16"/>
    <cellStyle name=" _Taiwan_1st Half Total Cost_TTLCOST BACKUP" xfId="3"/>
    <cellStyle name="$_#624" xfId="30"/>
    <cellStyle name="$_#624_03ES??.?X 3" xfId="94"/>
    <cellStyle name="$_#624_03ESçÌ.ÏX 2" xfId="97"/>
    <cellStyle name="$_AUII Per Units" xfId="98"/>
    <cellStyle name="$_check" xfId="101"/>
    <cellStyle name="$_Courier Pricing Feb2001" xfId="102"/>
    <cellStyle name="$_December 2001 and SVP Proposal" xfId="107"/>
    <cellStyle name="$_Econovan Nov2000" xfId="106"/>
    <cellStyle name="$_Escape Per Units" xfId="96"/>
    <cellStyle name="$_Falcon Commercial Feb 2001" xfId="87"/>
    <cellStyle name="$_FNZ C206F" xfId="28"/>
    <cellStyle name="$_FOV-C" xfId="110"/>
    <cellStyle name="$_FVL C206F study" xfId="113"/>
    <cellStyle name="$_J48C PCF Price Spladder" xfId="114"/>
    <cellStyle name="$_J97MKT_Thailand 11-04-001(Draft2)" xfId="117"/>
    <cellStyle name="$_KD Data Requirements (Final)2" xfId="119"/>
    <cellStyle name="$_New Zealand Mondeo - TP as approved " xfId="120"/>
    <cellStyle name="$_PPDC PCF Format" xfId="121"/>
    <cellStyle name="$_PPM Volume Summary _Assumption#740 (version 1)" xfId="126"/>
    <cellStyle name="$_U268" xfId="127"/>
    <cellStyle name="$_V184 Retail Pricing" xfId="130"/>
    <cellStyle name="$_V184 Retail Pricing_Sub-pressure SWRC Test Case" xfId="131"/>
    <cellStyle name="$_VariableMarketing - Commercial_Econovan PIT Profit Matrix 2" xfId="4"/>
    <cellStyle name="$0 2 2" xfId="137"/>
    <cellStyle name="$0 2 2 2" xfId="139"/>
    <cellStyle name="$0 3 4" xfId="141"/>
    <cellStyle name="$0.0 3 2" xfId="144"/>
    <cellStyle name="$0.0 3 4" xfId="146"/>
    <cellStyle name="$0.0 4 2" xfId="43"/>
    <cellStyle name="$0.00 3 3" xfId="44"/>
    <cellStyle name="$0_ 00-09-01" xfId="149"/>
    <cellStyle name="$one" xfId="151"/>
    <cellStyle name="$two" xfId="153"/>
    <cellStyle name="%" xfId="154"/>
    <cellStyle name="％" xfId="83"/>
    <cellStyle name="％_626J04C PTS Profitability 2 2 2" xfId="157"/>
    <cellStyle name="％_J56S PIA Panel 3 Page 2f  2 for 3.26 PRM_PMO渡  2 2" xfId="53"/>
    <cellStyle name="%0.0 3 4" xfId="63"/>
    <cellStyle name="%0_!!!GO" xfId="158"/>
    <cellStyle name="%one" xfId="62"/>
    <cellStyle name="%two" xfId="145"/>
    <cellStyle name="％小数点1桁" xfId="163"/>
    <cellStyle name="％小数点2桁" xfId="165"/>
    <cellStyle name="､@ｯ・10PUAC-Verica 3 2" xfId="5"/>
    <cellStyle name="､@ｯ・115SUM1" xfId="150"/>
    <cellStyle name="､@ｯ・96 Scorpio-95 Scorpio 2" xfId="6"/>
    <cellStyle name="､@ｯ・BT1794" xfId="156"/>
    <cellStyle name="､@ｯ・BT5794BP" xfId="90"/>
    <cellStyle name="､@ｯ・BT57NBvsMarch" xfId="134"/>
    <cellStyle name="､@ｯ・C206twn(708) 4" xfId="138"/>
    <cellStyle name="､@ｯ・C206twn_J97T-Reposition2003Mix - 03-05-12" xfId="167"/>
    <cellStyle name="､@ｯ・CATA57 (2)" xfId="168"/>
    <cellStyle name="､@ｯ・CDT31-SVO" xfId="169"/>
    <cellStyle name="､@ｯ・CT75 BP Update" xfId="64"/>
    <cellStyle name="､@ｯ・CT75JANT" xfId="171"/>
    <cellStyle name="､@ｯ・DESSUN94" xfId="173"/>
    <cellStyle name="､@ｯ・DOHCWO11" xfId="82"/>
    <cellStyle name="､@ｯ・ECO1-EST" xfId="93"/>
    <cellStyle name="､@ｯ・EPRCOM" xfId="176"/>
    <cellStyle name="､@ｯ・FPV" xfId="34"/>
    <cellStyle name="､@ｯ・FT" xfId="179"/>
    <cellStyle name="､@ｯ・GLXM-SEN" xfId="181"/>
    <cellStyle name="､@ｯ・GLXSENSD" xfId="36"/>
    <cellStyle name="､@ｯ・NBGLASOC" xfId="184"/>
    <cellStyle name="､@ｯ・NBGLASOC 4" xfId="188"/>
    <cellStyle name="､@ｯ・Packing Cost 3" xfId="54"/>
    <cellStyle name="､@ｯ・PART95BP  5+7" xfId="189"/>
    <cellStyle name="､@ｯ・Revised (4)" xfId="190"/>
    <cellStyle name="､@ｯ・Revised (4) 2 3" xfId="191"/>
    <cellStyle name="､@ｯ・Sheet3 2 2" xfId="89"/>
    <cellStyle name="､@ｯ・Sheet3 2 3" xfId="91"/>
    <cellStyle name="､d､ﾀｦ・0]_  Design " xfId="164"/>
    <cellStyle name="､d､ﾀｦ・115-last 3" xfId="11"/>
    <cellStyle name="､d､ﾀｦ・98 MY Design" xfId="65"/>
    <cellStyle name="､d､ﾀｦ・Back up" xfId="192"/>
    <cellStyle name="､d､ﾀｦ・C206twn" xfId="195"/>
    <cellStyle name="､d､ﾀｦ・Export(714)" xfId="135"/>
    <cellStyle name="､d､ﾀｦ・PT - Pg. 5" xfId="18"/>
    <cellStyle name="､d､ﾀｦ・PT - Pg. 5 3" xfId="77"/>
    <cellStyle name="､d､ﾀｦ・Sheet3 3" xfId="196"/>
    <cellStyle name="??" xfId="198"/>
    <cellStyle name="?? ?? ?????" xfId="199"/>
    <cellStyle name="?? ?? ????? 3 2" xfId="202"/>
    <cellStyle name="?? [0.00]_- 1f -" xfId="203"/>
    <cellStyle name="?? [0]??? (2)" xfId="204"/>
    <cellStyle name="?? 9" xfId="206"/>
    <cellStyle name="??,_x0005__x0014_" xfId="208"/>
    <cellStyle name="???" xfId="100"/>
    <cellStyle name="????" xfId="209"/>
    <cellStyle name="???? [0]_???? 4DR NB PHASE I ACT " xfId="212"/>
    <cellStyle name="?????" xfId="214"/>
    <cellStyle name="????? ?? 4" xfId="216"/>
    <cellStyle name="??????? 2" xfId="219"/>
    <cellStyle name="??????? 3 2" xfId="221"/>
    <cellStyle name="?????_L100 DVD_NAVI_070820" xfId="224"/>
    <cellStyle name="????_???? 4DR NB PHASE I ACT " xfId="213"/>
    <cellStyle name="????0" xfId="225"/>
    <cellStyle name="????1" xfId="155"/>
    <cellStyle name="????1 4" xfId="182"/>
    <cellStyle name="????2" xfId="226"/>
    <cellStyle name="????2 2 2 2" xfId="228"/>
    <cellStyle name="????鍮?(2)" xfId="229"/>
    <cellStyle name="???0" xfId="232"/>
    <cellStyle name="???Ø_PRCPOSITION J-100 " xfId="235"/>
    <cellStyle name="?@??162PFT 3" xfId="236"/>
    <cellStyle name="?@??162PFT 4" xfId="237"/>
    <cellStyle name="?@??2000SVP" xfId="22"/>
    <cellStyle name="?@??C224(ORIGINAL-AUG) 4" xfId="197"/>
    <cellStyle name="?@??Cost Recovery 2 3" xfId="37"/>
    <cellStyle name="?@??MONDEO1" xfId="210"/>
    <cellStyle name="?@??NAAOPRI" xfId="238"/>
    <cellStyle name="?@??Price_1" xfId="239"/>
    <cellStyle name="?_99ADR_Thailand-J97U1" xfId="240"/>
    <cellStyle name="?_J97FT623_J97U-SC-20May03" xfId="241"/>
    <cellStyle name="?_PRICEADR_1_Volume for SI June 17 Review" xfId="222"/>
    <cellStyle name="?…????è [0.00]_!!!GO" xfId="243"/>
    <cellStyle name="?…????è_!!!GO" xfId="246"/>
    <cellStyle name="?…?a唇?e [0.00]_Enterprise profit" xfId="247"/>
    <cellStyle name="?…?a唇?e_Sheet1" xfId="249"/>
    <cellStyle name="?A? [0]_???? " xfId="79"/>
    <cellStyle name="?d????10HRLux-Varica 2" xfId="7"/>
    <cellStyle name="?d????162PFT" xfId="112"/>
    <cellStyle name="?d????162PFT 3" xfId="253"/>
    <cellStyle name="?d????C206twn" xfId="256"/>
    <cellStyle name="?d????FLHPA" xfId="259"/>
    <cellStyle name="?d????Sheet1 4" xfId="262"/>
    <cellStyle name="?d????Sheet3 2" xfId="250"/>
    <cellStyle name="?f??[0]_6_6 R&amp;O " xfId="264"/>
    <cellStyle name="?f??_6_6 R&amp;O " xfId="266"/>
    <cellStyle name="?W?_Att4_94S$BAuHwI(J-980303$B2~D{(J" xfId="269"/>
    <cellStyle name="?W?_Att4_94S$BAuHwI(J-980303$B2~D{(J" xfId="270"/>
    <cellStyle name="?W準KM02" xfId="273"/>
    <cellStyle name="?悢" xfId="275"/>
    <cellStyle name="?悢揰1寘" xfId="227"/>
    <cellStyle name="?晅" xfId="277"/>
    <cellStyle name="?晅 [L]" xfId="280"/>
    <cellStyle name="?晅 [S]" xfId="281"/>
    <cellStyle name="_~att3A2F_A100?????(4?)_???(??)" xfId="282"/>
    <cellStyle name="_~att3A2F_A100MARKET1" xfId="13"/>
    <cellStyle name="_~att3A2F_A100PREPROTO일정7월18일" xfId="283"/>
    <cellStyle name="_~att3A2F_A100선행투자비(4월)_시작팀(총괄)" xfId="284"/>
    <cellStyle name="_~att3A2F_ISTANA매각_개발계획서(제품전략회의) 4" xfId="272"/>
    <cellStyle name="_~att3A2F_W200_IP_CHECK_LIST(종합평가팀) 3" xfId="285"/>
    <cellStyle name="_01MY개발계획서(FULL)_1 2 3" xfId="19"/>
    <cellStyle name="_99650901clstatus_??(37-60)" xfId="288"/>
    <cellStyle name="_99650901clstatus_전장(37-60)" xfId="290"/>
    <cellStyle name="_A100???????_Sub-pressure SWRC Test Case 3" xfId="292"/>
    <cellStyle name="_A100ISSUE1_수정030207" xfId="293"/>
    <cellStyle name="_A100시작차제작계획_L100 DVD_NAVI_070820 3 2" xfId="295"/>
    <cellStyle name="_A100시험항목총관리및수행진척율(020930)(1)" xfId="296"/>
    <cellStyle name="_D100-CURRENT(040315)-CR-EITEM조정반영1 2 2" xfId="25"/>
    <cellStyle name="_K135MY?????_1 4" xfId="211"/>
    <cellStyle name="_K135MY?????_1_NOISE 3" xfId="297"/>
    <cellStyle name="_K135MY개발계획서_K135CONCEPT" xfId="84"/>
    <cellStyle name="_KD???-0001???_A100MARKET1" xfId="301"/>
    <cellStyle name="_KD???-0001???_A100PREPROTO??7?18?" xfId="303"/>
    <cellStyle name="_KD국민차-0001월면장_ISTANA매각_개발계획서(제품전략회의)" xfId="304"/>
    <cellStyle name="_MY?????(????)" xfId="215"/>
    <cellStyle name="_p-100?? schedule????(????)" xfId="305"/>
    <cellStyle name="_P100_추진일정(생기) 2" xfId="306"/>
    <cellStyle name="_REXTONCKD DRAW 2" xfId="233"/>
    <cellStyle name="_Sheet1 3 4" xfId="310"/>
    <cellStyle name="_T&amp;Dstatus010522_??????_L100 DVD_NAVI_070820" xfId="55"/>
    <cellStyle name="_W200_INT_SE?? 4" xfId="60"/>
    <cellStyle name="_시험항목리스트 2 2 2" xfId="312"/>
    <cellStyle name="_시험항목리스트 3" xfId="313"/>
    <cellStyle name="0.00" xfId="315"/>
    <cellStyle name="20% - Accent1" xfId="318"/>
    <cellStyle name="20% - Accent1 3 3" xfId="70"/>
    <cellStyle name="20% - Accent1 3 4" xfId="223"/>
    <cellStyle name="20% - Accent2 3 2" xfId="66"/>
    <cellStyle name="20% - Accent2 3 4" xfId="319"/>
    <cellStyle name="20% - Accent2 5" xfId="321"/>
    <cellStyle name="20% - Accent3 3 4" xfId="322"/>
    <cellStyle name="20% - Accent3 4" xfId="324"/>
    <cellStyle name="20% - Accent3 4 2" xfId="186"/>
    <cellStyle name="20% - Accent4 3 4" xfId="325"/>
    <cellStyle name="20% - Accent4 4" xfId="51"/>
    <cellStyle name="20% - Accent5" xfId="327"/>
    <cellStyle name="20% - Accent5 2 2 2" xfId="328"/>
    <cellStyle name="20% - Accent5 3 4" xfId="329"/>
    <cellStyle name="20% - Accent6" xfId="333"/>
    <cellStyle name="20% - Accent6 2 2 2" xfId="335"/>
    <cellStyle name="20% - Accent6 3 4" xfId="161"/>
    <cellStyle name="20% - 强调文字颜色 1 2 2" xfId="336"/>
    <cellStyle name="20% - 强调文字颜色 1 2 4 4" xfId="337"/>
    <cellStyle name="20% - 强调文字颜色 1 4 3" xfId="71"/>
    <cellStyle name="20% - 强调文字颜色 2 2 5 2" xfId="267"/>
    <cellStyle name="20% - 强调文字颜色 2 4 2" xfId="67"/>
    <cellStyle name="20% - 强调文字颜色 2 4 4" xfId="320"/>
    <cellStyle name="20% - 强调文字颜色 3 3 2 4" xfId="338"/>
    <cellStyle name="20% - 强调文字颜色 3 4" xfId="286"/>
    <cellStyle name="20% - 强调文字颜色 3 4 2 2" xfId="104"/>
    <cellStyle name="20% - 强调文字颜色 4 4" xfId="339"/>
    <cellStyle name="20% - 强调文字颜色 4 4 4" xfId="326"/>
    <cellStyle name="20% - 强调文字颜色 5 2 3 2" xfId="341"/>
    <cellStyle name="20% - 强调文字颜色 5 2 4 2 2" xfId="311"/>
    <cellStyle name="20% - 强调文字颜色 5 4 4" xfId="330"/>
    <cellStyle name="20% - 强调文字颜色 6 2 2" xfId="342"/>
    <cellStyle name="20% - 强调文字颜色 6 2 5 2" xfId="307"/>
    <cellStyle name="20% - 强调文字颜色 6 4 4" xfId="162"/>
    <cellStyle name="40% - Accent2 3 4" xfId="343"/>
    <cellStyle name="40% - Accent2 4" xfId="345"/>
    <cellStyle name="40% - Accent2 4 2" xfId="346"/>
    <cellStyle name="40% - Accent3" xfId="242"/>
    <cellStyle name="40% - Accent3 3 3" xfId="108"/>
    <cellStyle name="40% - Accent3 3 4" xfId="347"/>
    <cellStyle name="40% - Accent4 2 2 2" xfId="349"/>
    <cellStyle name="40% - Accent5 3 2" xfId="170"/>
    <cellStyle name="40% - Accent5 3 3" xfId="350"/>
    <cellStyle name="40% - Accent5 3 4" xfId="351"/>
    <cellStyle name="40% - Accent6" xfId="115"/>
    <cellStyle name="40% - Accent6 2 2 2" xfId="352"/>
    <cellStyle name="40% - Accent6 3 4" xfId="354"/>
    <cellStyle name="40% - 强调文字颜色 1 2 3 2 2" xfId="356"/>
    <cellStyle name="40% - 强调文字颜色 1 2 4 2" xfId="8"/>
    <cellStyle name="40% - 强调文字颜色 2 2 2 2" xfId="357"/>
    <cellStyle name="40% - 强调文字颜色 2 2 2 3" xfId="359"/>
    <cellStyle name="40% - 强调文字颜色 2 3 2 4" xfId="316"/>
    <cellStyle name="40% - 强调文字颜色 3 2 2 2" xfId="166"/>
    <cellStyle name="40% - 强调文字颜色 3 2 4 3" xfId="360"/>
    <cellStyle name="40% - 强调文字颜色 3 2 4 4" xfId="122"/>
    <cellStyle name="40% - 强调文字颜色 4 4 3" xfId="361"/>
    <cellStyle name="40% - 强调文字颜色 5 4 4" xfId="362"/>
    <cellStyle name="40% - 强调文字颜色 6 2" xfId="363"/>
    <cellStyle name="40% - 强调文字颜色 6 2 3 2 2" xfId="260"/>
    <cellStyle name="40% - 强调文字颜色 6 2 4 4" xfId="364"/>
    <cellStyle name="60% - Accent1" xfId="365"/>
    <cellStyle name="60% - Accent1 2 3" xfId="366"/>
    <cellStyle name="60% - Accent1 3 4" xfId="367"/>
    <cellStyle name="60% - Accent2 2 2" xfId="369"/>
    <cellStyle name="60% - Accent2 3 4" xfId="370"/>
    <cellStyle name="60% - Accent2 4 2" xfId="152"/>
    <cellStyle name="60% - Accent3" xfId="183"/>
    <cellStyle name="60% - Accent3 2 2 2" xfId="371"/>
    <cellStyle name="60% - Accent3 3 4" xfId="373"/>
    <cellStyle name="60% - Accent4 3 4" xfId="375"/>
    <cellStyle name="60% - Accent5 3 2 2" xfId="376"/>
    <cellStyle name="60% - Accent5 3 4" xfId="377"/>
    <cellStyle name="60% - Accent6 2 2" xfId="294"/>
    <cellStyle name="60% - Accent6 3 4" xfId="378"/>
    <cellStyle name="60% - Accent6 4 2" xfId="379"/>
    <cellStyle name="60% - 强调文字颜色 1 2 2 2" xfId="103"/>
    <cellStyle name="60% - 强调文字颜色 1 3 2 2 2" xfId="73"/>
    <cellStyle name="60% - 强调文字颜色 1 3 2 4" xfId="380"/>
    <cellStyle name="60% - 强调文字颜色 2 2 3" xfId="382"/>
    <cellStyle name="60% - 强调文字颜色 2 2 3 2 2" xfId="177"/>
    <cellStyle name="60% - 强调文字颜色 2 4 4" xfId="383"/>
    <cellStyle name="60% - 强调文字颜色 3 2 4 4" xfId="49"/>
    <cellStyle name="60% - 强调文字颜色 3 3 2 3" xfId="308"/>
    <cellStyle name="60% - 强调文字颜色 3 4" xfId="265"/>
    <cellStyle name="60% - 强调文字颜色 4 2 4 3" xfId="88"/>
    <cellStyle name="60% - 强调文字颜色 4 4 4" xfId="263"/>
    <cellStyle name="60% - 强调文字颜色 5 3 2" xfId="142"/>
    <cellStyle name="60% - 强调文字颜色 6 2 2 2 2" xfId="384"/>
    <cellStyle name="60% - 强调文字颜色 6 2 4" xfId="386"/>
    <cellStyle name="60% - 强调文字颜色 6 2 4 4" xfId="387"/>
    <cellStyle name="Accent1 3 2" xfId="178"/>
    <cellStyle name="Accent1 3 2 2" xfId="389"/>
    <cellStyle name="Accent1 3 4" xfId="390"/>
    <cellStyle name="Accent2 2" xfId="111"/>
    <cellStyle name="Accent2 3 2 2" xfId="391"/>
    <cellStyle name="Accent2 3 4" xfId="392"/>
    <cellStyle name="Accent3" xfId="355"/>
    <cellStyle name="Accent3 3 4" xfId="299"/>
    <cellStyle name="Accent3 5" xfId="317"/>
    <cellStyle name="Accent4 2" xfId="394"/>
    <cellStyle name="Accent4 2 2 2" xfId="289"/>
    <cellStyle name="Accent5 2 2" xfId="395"/>
    <cellStyle name="Accent6 3 4" xfId="397"/>
    <cellStyle name="Accent6 4" xfId="42"/>
    <cellStyle name="Accent6 4 2" xfId="398"/>
    <cellStyle name="args.style 3 4" xfId="401"/>
    <cellStyle name="args.style 4" xfId="174"/>
    <cellStyle name="args.style 5" xfId="340"/>
    <cellStyle name="Bad 2" xfId="160"/>
    <cellStyle name="Bad 3 4" xfId="402"/>
    <cellStyle name="Bad 5" xfId="404"/>
    <cellStyle name="Calc Percent (0)" xfId="148"/>
    <cellStyle name="Calc Percent (1) 3" xfId="99"/>
    <cellStyle name="Calc Percent (1) 3 4" xfId="405"/>
    <cellStyle name="Calc Percent (2) 5" xfId="406"/>
    <cellStyle name="Calc Units (1) 3 4" xfId="85"/>
    <cellStyle name="Calculation 3 3 2 3" xfId="38"/>
    <cellStyle name="Calculation 3 6" xfId="410"/>
    <cellStyle name="Calculation 4 2 5" xfId="40"/>
    <cellStyle name="category" xfId="412"/>
    <cellStyle name="category 2 2 2" xfId="413"/>
    <cellStyle name="category 3 4" xfId="105"/>
    <cellStyle name="Check Cell 3 2" xfId="415"/>
    <cellStyle name="Check Cell 3 4" xfId="417"/>
    <cellStyle name="Check Cell 4 2" xfId="27"/>
    <cellStyle name="ColLevel_1" xfId="418"/>
    <cellStyle name="Comma [00]" xfId="420"/>
    <cellStyle name="Currency $" xfId="396"/>
    <cellStyle name="Currency [00]" xfId="200"/>
    <cellStyle name="Date 3" xfId="421"/>
    <cellStyle name="Date 3 2 2" xfId="424"/>
    <cellStyle name="Date 3 4" xfId="425"/>
    <cellStyle name="Date Short" xfId="348"/>
    <cellStyle name="Enter Units (2)" xfId="426"/>
    <cellStyle name="entry 2 3 5" xfId="20"/>
    <cellStyle name="entry 2 5 2 2 2" xfId="58"/>
    <cellStyle name="entry 3 6 2 2 2" xfId="374"/>
    <cellStyle name="Explanatory Text 3 4" xfId="56"/>
    <cellStyle name="Explanatory Text 4" xfId="381"/>
    <cellStyle name="Explanatory Text 4 2" xfId="331"/>
    <cellStyle name="Followed Hyperlink 3 2" xfId="372"/>
    <cellStyle name="Followed Hyperlink 3 3" xfId="300"/>
    <cellStyle name="Followed Hyperlink 3 4" xfId="427"/>
    <cellStyle name="Good 2 2 2" xfId="217"/>
    <cellStyle name="Good 3 4" xfId="309"/>
    <cellStyle name="Good 4" xfId="422"/>
    <cellStyle name="Grey" xfId="428"/>
    <cellStyle name="HEADER 3 2 2" xfId="353"/>
    <cellStyle name="HEADER 3 4" xfId="430"/>
    <cellStyle name="HEADER 4" xfId="230"/>
    <cellStyle name="Header1 3 2" xfId="129"/>
    <cellStyle name="Header1 3 4" xfId="431"/>
    <cellStyle name="Header1 4 2" xfId="393"/>
    <cellStyle name="Header2 2 4 2 4" xfId="432"/>
    <cellStyle name="Header2 2 4 3 4" xfId="21"/>
    <cellStyle name="Header2 3 6" xfId="276"/>
    <cellStyle name="Heading 1 3 3" xfId="433"/>
    <cellStyle name="Heading 1 3 4" xfId="207"/>
    <cellStyle name="Heading 1 4" xfId="248"/>
    <cellStyle name="Heading 2 2 2 2" xfId="271"/>
    <cellStyle name="Heading 2 3 4" xfId="434"/>
    <cellStyle name="Heading 2 4" xfId="86"/>
    <cellStyle name="Heading 3" xfId="76"/>
    <cellStyle name="Heading 3 3 4" xfId="435"/>
    <cellStyle name="Heading 3 6" xfId="436"/>
    <cellStyle name="Heading 4" xfId="287"/>
    <cellStyle name="Heading 4 2 2 2" xfId="437"/>
    <cellStyle name="Heading 4 3 4" xfId="143"/>
    <cellStyle name="Hyperlink 3 2" xfId="438"/>
    <cellStyle name="Hyperlink 3 2 2" xfId="439"/>
    <cellStyle name="Hyperlink 3 4" xfId="251"/>
    <cellStyle name="Input [yellow] 2 6 2" xfId="41"/>
    <cellStyle name="Input 10 2 6 3" xfId="14"/>
    <cellStyle name="Input 3 9 2 2" xfId="9"/>
    <cellStyle name="Input 8 6 5 2" xfId="441"/>
    <cellStyle name="Link Units (1) 2 3" xfId="314"/>
    <cellStyle name="Linked Cell" xfId="140"/>
    <cellStyle name="Linked Cell 2 2 2" xfId="444"/>
    <cellStyle name="Linked Cell 3 4" xfId="116"/>
    <cellStyle name="Millares [0]_~0024442" xfId="29"/>
    <cellStyle name="Millares_~0024442" xfId="447"/>
    <cellStyle name="Milliers [0]_!!!GO" xfId="245"/>
    <cellStyle name="Model 2 5 2" xfId="449"/>
    <cellStyle name="Model 3 3 4" xfId="193"/>
    <cellStyle name="Model 4 2 2" xfId="147"/>
    <cellStyle name="Moeda [0]_aola" xfId="95"/>
    <cellStyle name="Moeda_aola" xfId="450"/>
    <cellStyle name="Moneda [0]_~0024442" xfId="268"/>
    <cellStyle name="Moneda_~0024442" xfId="452"/>
    <cellStyle name="Monétaire [0]_!!!GO" xfId="175"/>
    <cellStyle name="Neutral 3 2" xfId="453"/>
    <cellStyle name="Neutral 3 2 2" xfId="172"/>
    <cellStyle name="Neutral 3 4" xfId="454"/>
    <cellStyle name="no dec" xfId="455"/>
    <cellStyle name="Normal - Style1" xfId="407"/>
    <cellStyle name="Normal 4 2" xfId="456"/>
    <cellStyle name="Normal_test case" xfId="457"/>
    <cellStyle name="Note 2 2 6 2 2" xfId="26"/>
    <cellStyle name="Note 3 6 2 3" xfId="128"/>
    <cellStyle name="Note 4 2 2 2 4" xfId="23"/>
    <cellStyle name="Œ…‹æØ‚è [0.00]_!!!GO" xfId="458"/>
    <cellStyle name="Œ…‹æØ‚è_!!!GO" xfId="459"/>
    <cellStyle name="Output 2 2 2 6 2" xfId="74"/>
    <cellStyle name="Output 2 2 3 3 3" xfId="31"/>
    <cellStyle name="Output 3 6 6" xfId="461"/>
    <cellStyle name="per.style" xfId="462"/>
    <cellStyle name="Percent [2]" xfId="416"/>
    <cellStyle name="PrePop Units (0)" xfId="302"/>
    <cellStyle name="PrePop Units (1) 2 2" xfId="61"/>
    <cellStyle name="RowLevel_1" xfId="463"/>
    <cellStyle name="Separador de milhares [0]_Person" xfId="388"/>
    <cellStyle name="Separador de milhares_Person" xfId="132"/>
    <cellStyle name="Standard_CD64 1-60 Tests Only" xfId="52"/>
    <cellStyle name="subhead 2" xfId="464"/>
    <cellStyle name="subhead 2 2 2" xfId="403"/>
    <cellStyle name="subhead 3 4" xfId="465"/>
    <cellStyle name="Table Header 2" xfId="45"/>
    <cellStyle name="Table Header 2 2 2" xfId="466"/>
    <cellStyle name="Table Header 3 4" xfId="69"/>
    <cellStyle name="TableStyleLight1 2" xfId="414"/>
    <cellStyle name="TableStyleLight1 2 2" xfId="445"/>
    <cellStyle name="Text Indent A" xfId="467"/>
    <cellStyle name="Title" xfId="419"/>
    <cellStyle name="Title 3 4" xfId="274"/>
    <cellStyle name="Title 4 2" xfId="469"/>
    <cellStyle name="Total 3 6 3 2 3" xfId="423"/>
    <cellStyle name="Total 4 2 6 2 4" xfId="39"/>
    <cellStyle name="Total 5 2 2 2 4" xfId="291"/>
    <cellStyle name="Warning Text 2 2" xfId="244"/>
    <cellStyle name="Warning Text 2 2 2" xfId="470"/>
    <cellStyle name="Warning Text 3 4" xfId="234"/>
    <cellStyle name="weekly" xfId="471"/>
    <cellStyle name="weekly 3 4" xfId="472"/>
    <cellStyle name="weekly 4 2" xfId="473"/>
    <cellStyle name="百分比 2" xfId="220"/>
    <cellStyle name="标题 1 2" xfId="474"/>
    <cellStyle name="标题 1 3 2 4" xfId="80"/>
    <cellStyle name="标题 1 4 3" xfId="92"/>
    <cellStyle name="标题 11 4" xfId="475"/>
    <cellStyle name="标题 12 2 2" xfId="476"/>
    <cellStyle name="标题 2 2 3" xfId="477"/>
    <cellStyle name="标题 2 2 4 4" xfId="478"/>
    <cellStyle name="标题 2 3 2 2 2" xfId="446"/>
    <cellStyle name="标题 3 2 5 2" xfId="479"/>
    <cellStyle name="标题 3 2 5 2 2" xfId="480"/>
    <cellStyle name="标题 3 4 4" xfId="481"/>
    <cellStyle name="标题 4 2 4 2" xfId="72"/>
    <cellStyle name="标题 4 2 4 2 2" xfId="385"/>
    <cellStyle name="标题 4 2 4 4" xfId="482"/>
    <cellStyle name="标题 5 2 2" xfId="408"/>
    <cellStyle name="差 2 2 2 2" xfId="483"/>
    <cellStyle name="差 2 5" xfId="485"/>
    <cellStyle name="差 4 4" xfId="484"/>
    <cellStyle name="差_TR7204-71外观功能附表（check list） 2" xfId="332"/>
    <cellStyle name="差_TR7204-71外观功能附表（check list） 4" xfId="334"/>
    <cellStyle name="差_TR7205-71功能检查表（check list）-20140808 2 2" xfId="399"/>
    <cellStyle name="常规" xfId="0" builtinId="0"/>
    <cellStyle name="常规 10" xfId="443"/>
    <cellStyle name="常规 10 2 2" xfId="252"/>
    <cellStyle name="常规 10 2 3" xfId="486"/>
    <cellStyle name="常规 11" xfId="487"/>
    <cellStyle name="常规 12" xfId="488"/>
    <cellStyle name="常规 13" xfId="489"/>
    <cellStyle name="常规 2 12" xfId="451"/>
    <cellStyle name="常规 2 12 2" xfId="185"/>
    <cellStyle name="常规 2 2 2 2" xfId="368"/>
    <cellStyle name="常规 2 2 2 2 2 2" xfId="123"/>
    <cellStyle name="常规 2 2 2 2 2 3" xfId="68"/>
    <cellStyle name="常规 2 3" xfId="180"/>
    <cellStyle name="常规 2 3 2 2" xfId="159"/>
    <cellStyle name="常规 2 4 2" xfId="468"/>
    <cellStyle name="常规 2 4 2 3" xfId="490"/>
    <cellStyle name="常规 2_MIB2-G_USB Test case_Guan Tianzi" xfId="442"/>
    <cellStyle name="常规 29" xfId="491"/>
    <cellStyle name="常规 29 2" xfId="492"/>
    <cellStyle name="常规 3" xfId="257"/>
    <cellStyle name="常规 3 2 3" xfId="493"/>
    <cellStyle name="常规 3 3 2 3" xfId="218"/>
    <cellStyle name="常规 3 3 5" xfId="255"/>
    <cellStyle name="常规 3 4" xfId="400"/>
    <cellStyle name="常规 3 6" xfId="494"/>
    <cellStyle name="常规 4 2 2" xfId="495"/>
    <cellStyle name="常规 4 4 3" xfId="59"/>
    <cellStyle name="常规 4 4 4" xfId="496"/>
    <cellStyle name="常规 43" xfId="205"/>
    <cellStyle name="常规 5 2 3 2" xfId="136"/>
    <cellStyle name="常规 5 4 2 2" xfId="497"/>
    <cellStyle name="常规 5 4 4" xfId="498"/>
    <cellStyle name="常规 6" xfId="50"/>
    <cellStyle name="常规 7 2 2 2" xfId="499"/>
    <cellStyle name="常规 7 3" xfId="32"/>
    <cellStyle name="常规 7 3 2 2" xfId="124"/>
    <cellStyle name="常规 7 3 2 2 2 2 2" xfId="500"/>
    <cellStyle name="常规 7 3 2 3" xfId="187"/>
    <cellStyle name="常规 7 3 3" xfId="501"/>
    <cellStyle name="常规 8 2 4" xfId="502"/>
    <cellStyle name="常规 9" xfId="231"/>
    <cellStyle name="常规_BT Compatibility Test Report( 蓝牙兼容性测试报告)" xfId="118"/>
    <cellStyle name="常规_Case1_Destination Input Testcase 2 3" xfId="411"/>
    <cellStyle name="常规_CN03-H  Special Testcase template" xfId="504"/>
    <cellStyle name="常规_IDX模块Test Case" xfId="505"/>
    <cellStyle name="常规_IDX模块Test Case 2" xfId="448"/>
    <cellStyle name="常规_IDX模块Test Case 2 2" xfId="506"/>
    <cellStyle name="常规_IDX模块Test Case 2 2 2" xfId="78"/>
    <cellStyle name="常规_IDX模块Test Case 2 3" xfId="507"/>
    <cellStyle name="常规_IDX模块Test Case 3" xfId="508"/>
    <cellStyle name="常规_TUNER-Special Testcase template" xfId="509"/>
    <cellStyle name="超链接 2 2 2 2" xfId="298"/>
    <cellStyle name="超链接 2 2 4 4" xfId="510"/>
    <cellStyle name="超链接 2 3 2 2" xfId="511"/>
    <cellStyle name="好 2 4 4" xfId="512"/>
    <cellStyle name="好_TR7204-71外观功能附表（check list）" xfId="513"/>
    <cellStyle name="好_TR7204-71外观功能附表（check list） 3" xfId="514"/>
    <cellStyle name="好_TR7204-71外观功能附表（check list） 4" xfId="515"/>
    <cellStyle name="好_TR721671 SK251(E-Call) Entry Basic Radio Appearance and Function Check list_20150707-中英文 2" xfId="516"/>
    <cellStyle name="好_TR721671 SK251(E-Call) Entry Basic Radio Appearance and Function Check list_20150707-中英文 2 2" xfId="279"/>
    <cellStyle name="汇总 2 12 3 2" xfId="12"/>
    <cellStyle name="汇总 2 4 2 3 6" xfId="57"/>
    <cellStyle name="汇总 3 2 6 2 2 3" xfId="460"/>
    <cellStyle name="计算 2 4 6 3 2" xfId="517"/>
    <cellStyle name="计算 3 2 2 5 2 2" xfId="15"/>
    <cellStyle name="计算 3 2 4 2 2 3" xfId="10"/>
    <cellStyle name="检查单元格 2 4 2" xfId="440"/>
    <cellStyle name="检查单元格 2 4 3" xfId="258"/>
    <cellStyle name="检查单元格 3 2 4" xfId="518"/>
    <cellStyle name="解释性文本 2 4" xfId="519"/>
    <cellStyle name="解释性文本 2 4 2 2" xfId="503"/>
    <cellStyle name="解释性文本 2 4 4" xfId="520"/>
    <cellStyle name="警告文本 2" xfId="261"/>
    <cellStyle name="警告文本 2 4 3" xfId="81"/>
    <cellStyle name="警告文本 3 2 4" xfId="429"/>
    <cellStyle name="链接单元格 2 2" xfId="521"/>
    <cellStyle name="链接单元格 2 4 4" xfId="194"/>
    <cellStyle name="链接单元格 2 6" xfId="522"/>
    <cellStyle name="普通_COMP'MB8" xfId="523"/>
    <cellStyle name="千分位[0]_laroux" xfId="278"/>
    <cellStyle name="千位[0]_laroux" xfId="344"/>
    <cellStyle name="千位_laroux" xfId="524"/>
    <cellStyle name="强调文字颜色 1 4 2" xfId="409"/>
    <cellStyle name="强调文字颜色 1 4 3" xfId="525"/>
    <cellStyle name="强调文字颜色 1 4 4" xfId="33"/>
    <cellStyle name="强调文字颜色 2 2 4 2" xfId="75"/>
    <cellStyle name="强调文字颜色 2 2 4 4" xfId="323"/>
    <cellStyle name="强调文字颜色 2 3 2 2 2" xfId="526"/>
    <cellStyle name="强调文字颜色 3 2 3 2" xfId="47"/>
    <cellStyle name="强调文字颜色 3 2 4 4" xfId="527"/>
    <cellStyle name="强调文字颜色 3 4 2 2" xfId="528"/>
    <cellStyle name="强调文字颜色 4 2 3" xfId="529"/>
    <cellStyle name="强调文字颜色 5 2 2 3" xfId="530"/>
    <cellStyle name="强调文字颜色 5 3 2 4" xfId="531"/>
    <cellStyle name="强调文字颜色 6 2 3 2 2" xfId="24"/>
    <cellStyle name="强调文字颜色 6 2 5" xfId="109"/>
    <cellStyle name="强调文字颜色 6 3 2 4" xfId="358"/>
    <cellStyle name="适中 2 4 2" xfId="46"/>
    <cellStyle name="适中 2 4 3" xfId="532"/>
    <cellStyle name="适中 2 4 4" xfId="533"/>
    <cellStyle name="输出 2 3 5 4 2 3" xfId="2"/>
    <cellStyle name="输出 2 3 6" xfId="1"/>
    <cellStyle name="输出 3 2 6 3 2" xfId="534"/>
    <cellStyle name="输入 2 3 2 2 5 3 3" xfId="133"/>
    <cellStyle name="输入 2 3 5 3 2 3" xfId="35"/>
    <cellStyle name="输入 3 2 6 3 2 3" xfId="254"/>
    <cellStyle name="样式 1 2 3 4" xfId="201"/>
    <cellStyle name="注释 3 2 3 4 4" xfId="535"/>
    <cellStyle name="注释 3 3 5 2 4" xfId="536"/>
    <cellStyle name="注释 3 6 3 4" xfId="125"/>
  </cellStyles>
  <dxfs count="1249">
    <dxf>
      <font>
        <color rgb="FF9C0006"/>
      </font>
      <fill>
        <patternFill patternType="solid">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solid">
          <bgColor indexed="22"/>
        </patternFill>
      </fill>
    </dxf>
    <dxf>
      <fill>
        <patternFill patternType="solid">
          <bgColor indexed="10"/>
        </patternFill>
      </fill>
    </dxf>
    <dxf>
      <fill>
        <patternFill patternType="solid">
          <bgColor indexed="1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sz val="9"/>
      </font>
    </dxf>
    <dxf>
      <font>
        <sz val="9"/>
      </font>
    </dxf>
    <dxf>
      <font>
        <sz val="9"/>
      </font>
    </dxf>
    <dxf>
      <font>
        <sz val="9"/>
      </font>
    </dxf>
    <dxf>
      <font>
        <sz val="9"/>
      </font>
    </dxf>
    <dxf>
      <font>
        <sz val="9"/>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numFmt numFmtId="236" formatCode="0_);[Red]\(0\)"/>
    </dxf>
    <dxf>
      <numFmt numFmtId="236" formatCode="0_);[Red]\(0\)"/>
    </dxf>
    <dxf>
      <numFmt numFmtId="236" formatCode="0_);[Red]\(0\)"/>
    </dxf>
    <dxf>
      <numFmt numFmtId="237" formatCode="0.0_);[Red]\(0.0\)"/>
    </dxf>
    <dxf>
      <numFmt numFmtId="237" formatCode="0.0_);[Red]\(0.0\)"/>
    </dxf>
    <dxf>
      <numFmt numFmtId="237" formatCode="0.0_);[Red]\(0.0\)"/>
    </dxf>
    <dxf>
      <numFmt numFmtId="238" formatCode="0.00_);[Red]\(0.00\)"/>
    </dxf>
    <dxf>
      <numFmt numFmtId="238" formatCode="0.00_);[Red]\(0.00\)"/>
    </dxf>
    <dxf>
      <numFmt numFmtId="238" formatCode="0.00_);[Red]\(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sz val="9"/>
      </font>
    </dxf>
    <dxf>
      <font>
        <sz val="9"/>
      </font>
    </dxf>
    <dxf>
      <font>
        <sz val="9"/>
      </font>
    </dxf>
    <dxf>
      <font>
        <sz val="9"/>
      </font>
    </dxf>
    <dxf>
      <font>
        <sz val="9"/>
      </font>
    </dxf>
    <dxf>
      <font>
        <sz val="9"/>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b/>
      </font>
    </dxf>
    <dxf>
      <font>
        <b/>
      </font>
    </dxf>
    <dxf>
      <font>
        <b/>
      </font>
    </dxf>
    <dxf>
      <border>
        <left style="thin">
          <color auto="1"/>
        </left>
        <top style="thin">
          <color auto="1"/>
        </top>
        <bottom style="thin">
          <color auto="1"/>
        </bottom>
      </border>
    </dxf>
    <dxf>
      <border>
        <left style="thin">
          <color auto="1"/>
        </left>
        <top style="thin">
          <color auto="1"/>
        </top>
        <bottom style="thin">
          <color auto="1"/>
        </bottom>
      </border>
    </dxf>
    <dxf>
      <border>
        <left style="thin">
          <color auto="1"/>
        </left>
        <top style="thin">
          <color auto="1"/>
        </top>
        <bottom style="thin">
          <color auto="1"/>
        </bottom>
      </border>
    </dxf>
    <dxf>
      <border>
        <left style="thin">
          <color auto="1"/>
        </left>
        <top style="thin">
          <color auto="1"/>
        </top>
        <bottom style="thin">
          <color auto="1"/>
        </bottom>
      </border>
    </dxf>
    <dxf>
      <border>
        <left style="thin">
          <color auto="1"/>
        </left>
        <top style="thin">
          <color auto="1"/>
        </top>
        <bottom style="thin">
          <color auto="1"/>
        </bottom>
      </border>
    </dxf>
    <dxf>
      <border>
        <left style="thin">
          <color auto="1"/>
        </left>
        <top style="thin">
          <color auto="1"/>
        </top>
        <bottom style="thin">
          <color auto="1"/>
        </bottom>
      </border>
    </dxf>
    <dxf>
      <border>
        <left style="thin">
          <color auto="1"/>
        </left>
        <top style="thin">
          <color auto="1"/>
        </top>
        <bottom style="thin">
          <color auto="1"/>
        </bottom>
      </border>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solid">
          <bgColor indexed="47"/>
        </patternFill>
      </fill>
    </dxf>
    <dxf>
      <fill>
        <patternFill patternType="solid">
          <bgColor indexed="42"/>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0"/>
        </patternFill>
      </fill>
    </dxf>
    <dxf>
      <fill>
        <patternFill patternType="solid">
          <bgColor indexed="11"/>
        </patternFill>
      </fill>
    </dxf>
    <dxf>
      <fill>
        <patternFill patternType="solid">
          <bgColor indexed="22"/>
        </patternFill>
      </fill>
    </dxf>
    <dxf>
      <fill>
        <patternFill patternType="solid">
          <bgColor indexed="10"/>
        </patternFill>
      </fill>
    </dxf>
    <dxf>
      <fill>
        <patternFill patternType="solid">
          <bgColor indexed="1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ill>
        <patternFill patternType="solid">
          <bgColor indexed="42"/>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ont>
        <color rgb="FF9C0006"/>
      </font>
      <fill>
        <patternFill patternType="solid">
          <bgColor rgb="FFFFC7CE"/>
        </patternFill>
      </fill>
    </dxf>
    <dxf>
      <font>
        <color rgb="FF9C0006"/>
      </font>
      <fill>
        <patternFill patternType="solid">
          <bgColor rgb="FFFFC7CE"/>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1.xml"/><Relationship Id="rId29"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pivotCacheDefinition" Target="pivotCache/pivotCacheDefinition4.xml"/><Relationship Id="rId28" Type="http://schemas.openxmlformats.org/officeDocument/2006/relationships/customXml" Target="../customXml/item1.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pivotCacheDefinition" Target="pivotCache/pivotCacheDefinition3.xml"/><Relationship Id="rId27" Type="http://schemas.openxmlformats.org/officeDocument/2006/relationships/calcChain" Target="calcChain.xml"/><Relationship Id="rId30" Type="http://schemas.openxmlformats.org/officeDocument/2006/relationships/usernames" Target="revisions/userNam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0" vertOverflow="ellipsis" vert="horz" wrap="square" anchor="ctr" anchorCtr="1"/>
          <a:lstStyle/>
          <a:p>
            <a:pPr>
              <a:defRPr lang="zh-CN" sz="1200" b="1" i="0" u="none" strike="noStrike" kern="1200" baseline="0">
                <a:solidFill>
                  <a:schemeClr val="tx1"/>
                </a:solidFill>
                <a:latin typeface="+mn-lt"/>
                <a:ea typeface="+mn-ea"/>
                <a:cs typeface="+mn-cs"/>
              </a:defRPr>
            </a:pPr>
            <a:r>
              <a:rPr lang="en-US" altLang="en-US"/>
              <a:t>Test</a:t>
            </a:r>
            <a:r>
              <a:rPr lang="en-US" altLang="en-US" baseline="0"/>
              <a:t> Execute</a:t>
            </a:r>
            <a:r>
              <a:rPr lang="en-US" altLang="en-US"/>
              <a:t> Statistics</a:t>
            </a:r>
          </a:p>
        </c:rich>
      </c:tx>
      <c:overlay val="0"/>
      <c:spPr>
        <a:noFill/>
        <a:ln w="25400">
          <a:noFill/>
        </a:ln>
      </c:spPr>
    </c:title>
    <c:autoTitleDeleted val="0"/>
    <c:plotArea>
      <c:layout/>
      <c:barChart>
        <c:barDir val="col"/>
        <c:grouping val="stacked"/>
        <c:varyColors val="0"/>
        <c:ser>
          <c:idx val="0"/>
          <c:order val="0"/>
          <c:invertIfNegative val="0"/>
          <c:dPt>
            <c:idx val="3"/>
            <c:invertIfNegative val="0"/>
            <c:bubble3D val="0"/>
            <c:spPr>
              <a:solidFill>
                <a:srgbClr val="FF0000"/>
              </a:solidFill>
            </c:spPr>
            <c:extLst>
              <c:ext xmlns:c16="http://schemas.microsoft.com/office/drawing/2014/chart" uri="{C3380CC4-5D6E-409C-BE32-E72D297353CC}">
                <c16:uniqueId val="{00000001-F2B0-4C51-8042-CCB96EE4210D}"/>
              </c:ext>
            </c:extLst>
          </c:dPt>
          <c:dPt>
            <c:idx val="4"/>
            <c:invertIfNegative val="0"/>
            <c:bubble3D val="0"/>
            <c:spPr>
              <a:solidFill>
                <a:schemeClr val="bg1">
                  <a:lumMod val="65000"/>
                </a:schemeClr>
              </a:solidFill>
            </c:spPr>
            <c:extLst>
              <c:ext xmlns:c16="http://schemas.microsoft.com/office/drawing/2014/chart" uri="{C3380CC4-5D6E-409C-BE32-E72D297353CC}">
                <c16:uniqueId val="{00000003-F2B0-4C51-8042-CCB96EE4210D}"/>
              </c:ext>
            </c:extLst>
          </c:dPt>
          <c:dLbls>
            <c:spPr>
              <a:noFill/>
              <a:ln w="25400">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Summary!$C$3:$G$3</c:f>
              <c:strCache>
                <c:ptCount val="5"/>
                <c:pt idx="0">
                  <c:v>Features
Total Num.</c:v>
                </c:pt>
                <c:pt idx="1">
                  <c:v>Executed</c:v>
                </c:pt>
                <c:pt idx="2">
                  <c:v>PASS Num.</c:v>
                </c:pt>
                <c:pt idx="3">
                  <c:v>FAIL Num.</c:v>
                </c:pt>
                <c:pt idx="4">
                  <c:v>NT Num.</c:v>
                </c:pt>
              </c:strCache>
            </c:strRef>
          </c:cat>
          <c:val>
            <c:numRef>
              <c:f>Summary!$C$44:$G$44</c:f>
              <c:numCache>
                <c:formatCode>[$£-809]#,##0_);\([$£-809]#,##0\)</c:formatCode>
                <c:ptCount val="5"/>
                <c:pt idx="0">
                  <c:v>379</c:v>
                </c:pt>
                <c:pt idx="1">
                  <c:v>374</c:v>
                </c:pt>
                <c:pt idx="2">
                  <c:v>366</c:v>
                </c:pt>
                <c:pt idx="3">
                  <c:v>8</c:v>
                </c:pt>
                <c:pt idx="4">
                  <c:v>5</c:v>
                </c:pt>
              </c:numCache>
            </c:numRef>
          </c:val>
          <c:extLst>
            <c:ext xmlns:c16="http://schemas.microsoft.com/office/drawing/2014/chart" uri="{C3380CC4-5D6E-409C-BE32-E72D297353CC}">
              <c16:uniqueId val="{00000004-F2B0-4C51-8042-CCB96EE4210D}"/>
            </c:ext>
          </c:extLst>
        </c:ser>
        <c:dLbls>
          <c:showLegendKey val="0"/>
          <c:showVal val="0"/>
          <c:showCatName val="0"/>
          <c:showSerName val="0"/>
          <c:showPercent val="0"/>
          <c:showBubbleSize val="0"/>
        </c:dLbls>
        <c:gapWidth val="150"/>
        <c:overlap val="100"/>
        <c:axId val="32258928"/>
        <c:axId val="32257296"/>
      </c:barChart>
      <c:catAx>
        <c:axId val="3225892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32257296"/>
        <c:crosses val="autoZero"/>
        <c:auto val="1"/>
        <c:lblAlgn val="ctr"/>
        <c:lblOffset val="100"/>
        <c:noMultiLvlLbl val="0"/>
      </c:catAx>
      <c:valAx>
        <c:axId val="32257296"/>
        <c:scaling>
          <c:orientation val="minMax"/>
        </c:scaling>
        <c:delete val="0"/>
        <c:axPos val="l"/>
        <c:majorGridlines/>
        <c:numFmt formatCode="[$£-809]#,##0_);\([$£-809]#,##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32258928"/>
        <c:crosses val="autoZero"/>
        <c:crossBetween val="between"/>
      </c:valAx>
    </c:plotArea>
    <c:legend>
      <c:legendPos val="r"/>
      <c:overlay val="0"/>
      <c:spPr>
        <a:noFill/>
        <a:ln w="25400">
          <a:noFill/>
        </a:ln>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trlProps/ctrlProp1.xml><?xml version="1.0" encoding="utf-8"?>
<formControlPr xmlns="http://schemas.microsoft.com/office/spreadsheetml/2009/9/main" objectType="CheckBox"/>
</file>

<file path=xl/ctrlProps/ctrlProp2.xml><?xml version="1.0" encoding="utf-8"?>
<formControlPr xmlns="http://schemas.microsoft.com/office/spreadsheetml/2009/9/main" objectType="CheckBox" checked="Checked"/>
</file>

<file path=xl/ctrlProps/ctrlProp3.xml><?xml version="1.0" encoding="utf-8"?>
<formControlPr xmlns="http://schemas.microsoft.com/office/spreadsheetml/2009/9/main" objectType="CheckBox"/>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1022350</xdr:colOff>
          <xdr:row>17</xdr:row>
          <xdr:rowOff>69850</xdr:rowOff>
        </xdr:from>
        <xdr:to>
          <xdr:col>1</xdr:col>
          <xdr:colOff>908050</xdr:colOff>
          <xdr:row>17</xdr:row>
          <xdr:rowOff>304800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 GO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565150</xdr:colOff>
          <xdr:row>17</xdr:row>
          <xdr:rowOff>69850</xdr:rowOff>
        </xdr:from>
        <xdr:to>
          <xdr:col>3</xdr:col>
          <xdr:colOff>609600</xdr:colOff>
          <xdr:row>17</xdr:row>
          <xdr:rowOff>304800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 Condition GO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869950</xdr:colOff>
          <xdr:row>17</xdr:row>
          <xdr:rowOff>69850</xdr:rowOff>
        </xdr:from>
        <xdr:to>
          <xdr:col>6</xdr:col>
          <xdr:colOff>876300</xdr:colOff>
          <xdr:row>17</xdr:row>
          <xdr:rowOff>304800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 No GO</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48</xdr:row>
      <xdr:rowOff>0</xdr:rowOff>
    </xdr:from>
    <xdr:to>
      <xdr:col>9</xdr:col>
      <xdr:colOff>0</xdr:colOff>
      <xdr:row>60</xdr:row>
      <xdr:rowOff>114300</xdr:rowOff>
    </xdr:to>
    <xdr:graphicFrame macro="">
      <xdr:nvGraphicFramePr>
        <xdr:cNvPr id="2"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guo\&#24050;&#20986;&#25253;&#21578;\&#24050;&#20986;&#25253;&#21578;\CR213\YuHuLiang\Cd.04\cass.04\FM_VolumeSteps1_VW%20Gamma%205-_C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zhe003a\QAD\72%20Liu%20liping\2.&#35797;&#39564;&#25253;&#21578;\4.L.Y.H\&#26410;&#22788;&#29702;&#25253;&#21578;\others\RongRuiZhu\Cd.04\FM_VolumeSteps1_VW%20Gamma%205-_C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QAD\72%20Liu%20liping\2.&#25253;&#21578;\4.L.Y.H\&#26410;&#22788;&#29702;&#25253;&#21578;\&#24050;&#20986;&#25253;&#21578;\Rong\&#24050;&#20986;&#25253;&#21578;\&#24453;&#20986;&#25253;&#21578;\others\YuHuLiang\Cd.04\FM_VolumeSteps1_VW%20Gamma%205-_C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zhe003a\dfs\LEARNING\&#39033;&#30446;&#36164;&#26009;\PSA%20RD45\BX3\&#27979;&#35797;&#25253;&#21578;\B2\Documents%20and%20Settings\Testing\Desktop\YuHuLiang\Cd.04\FM_VolumeSteps1_VW%20Gamma%205-_CD.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zhe003a\dfs\LEARNING\&#39033;&#30446;&#36164;&#26009;\PSA%20RD45\BX3\&#27979;&#35797;&#25253;&#21578;\B2\Documents%20and%20Settings\Testing\Desktop\guo\&#24050;&#20986;&#25253;&#21578;\&#24050;&#20986;&#25253;&#21578;\CR213\YuHuLiang\Cd.04\cass.04\FM_VolumeSteps1_VW%20Gamma%205-_C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zhe003a\Documents%20and%20Settings\uida3860\Local%20Settings\Temporary%20Internet%20Files\OLK16\Worksheet%20in%20618%20Design%20Review%20to%20PATAC_Dec_23.ppt%20(Read-On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zhe003a\L320\Program%20File\B-%20Quality\09%20Reports%20to%20customers\9.1%20Msw\CP_deliveries\Week%2037-03\WINNT\Profiles\jmllido\Personal\Mis%20documentos\control_consum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zhe003a\guo\&#24050;&#20986;&#25253;&#21578;\&#24050;&#20986;&#25253;&#21578;\CR213\YuHuLiang\Cd.04\cass.04\FM_VolumeSteps1_VW%20Gamma%205-_C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B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FM_VolumeSteps1_VW%20Gamma%205-_C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0888888888888\CD.07\CD.07-04~06\L320\Program%20File\B-%20Quality\09%20Reports%20to%20customers\9.1%20Msw\CP_deliveries\Week%2037-03\WINNT\Profiles\jmllido\Personal\Mis%20documentos\control_consum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zhe003a\others\SPECS\other\FM_VolumeSteps1_VW%20Gamma%205-_C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zhe003a\uidp3193\Desktop\Conformity%20matrix%20of%20RD45%20AEE2004%20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配置"/>
      <sheetName val="Configuratio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附页"/>
      <sheetName val="FM_VolumeSteps1_VW Gamma 5-_CD"/>
      <sheetName val="BRAKE"/>
      <sheetName val="사업장별"/>
      <sheetName val="광주(기본)"/>
      <sheetName val="광주정비"/>
      <sheetName val="광주(의지)"/>
      <sheetName val="구로(기본)"/>
      <sheetName val="구로정비"/>
      <sheetName val="구로(의지)"/>
      <sheetName val="대전(기본)"/>
      <sheetName val="대전정비"/>
      <sheetName val="대전(의지)"/>
      <sheetName val="부품총괄(기본)"/>
      <sheetName val="부품합계"/>
      <sheetName val="부품총괄(의지)"/>
      <sheetName val="부문종합당월"/>
      <sheetName val="부문종합누계"/>
      <sheetName val="양산(기본)"/>
      <sheetName val="양산정비"/>
      <sheetName val="양산(의지)"/>
      <sheetName val="信息定义"/>
      <sheetName val="Datos-euros"/>
      <sheetName val="Datos-ptas"/>
      <sheetName val="BaseDeDatos"/>
      <sheetName val="Ultimo_año"/>
      <sheetName val="Gráfico"/>
      <sheetName val="ESBD"/>
      <sheetName val="#REF"/>
      <sheetName val="glossary"/>
      <sheetName val="test matrix"/>
      <sheetName val="definitions"/>
      <sheetName val="change requests"/>
      <sheetName val="datasource"/>
      <sheetName val="History"/>
      <sheetName val="ME PR"/>
      <sheetName val="REX(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Configuration"/>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Ｓｉ問連"/>
      <sheetName val="BaseDeDatos"/>
      <sheetName val="대표자"/>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ivot Table"/>
      <sheetName val="Buglist"/>
      <sheetName val="AV"/>
      <sheetName val="PR lifecycle"/>
      <sheetName val="Remark"/>
      <sheetName val="datasource"/>
      <sheetName val="Configuration"/>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euros"/>
      <sheetName val="Datos-ptas"/>
      <sheetName val="BaseDeDatos"/>
      <sheetName val="Ultimo_año"/>
      <sheetName val="Gráfico"/>
      <sheetName val="data"/>
      <sheetName val="AV"/>
    </sheetNames>
    <sheetDataSet>
      <sheetData sheetId="0"/>
      <sheetData sheetId="1"/>
      <sheetData sheetId="2" refreshError="1"/>
      <sheetData sheetId="3"/>
      <sheetData sheetId="4"/>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BaseDeDatos"/>
      <sheetName val="Internal Data"/>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BD"/>
      <sheetName val="#REF"/>
      <sheetName val="data"/>
      <sheetName val="メニュー"/>
      <sheetName val="修正ﾌｧｲﾙ一覧"/>
      <sheetName val="T진도"/>
      <sheetName val="表紙"/>
      <sheetName val="日程"/>
      <sheetName val="印刷"/>
      <sheetName val="BaseDeDatos"/>
      <sheetName val="测试计划"/>
      <sheetName val="ESBD.XLS"/>
      <sheetName val="CFLOW"/>
    </sheetNames>
    <definedNames>
      <definedName name="_xlnm.Criteria" refersTo="#REF!"/>
      <definedName name="_xlnm.Database"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History"/>
      <sheetName val="FM_VolumeSteps1_VW Gamma 5-_CD"/>
      <sheetName val="Overlap Waterfall Barbados_LF"/>
      <sheetName val="definitions"/>
      <sheetName val="T진도"/>
      <sheetName val="CFLOW"/>
      <sheetName val="CC"/>
      <sheetName val="SALES"/>
      <sheetName val="表紙"/>
      <sheetName val="415T原"/>
      <sheetName val="Tbom-tot"/>
      <sheetName val="QE双性数据"/>
      <sheetName val="FS2センターコンテンツ"/>
      <sheetName val="【削除】DVD0006-01"/>
      <sheetName val="AV"/>
      <sheetName val="sheet"/>
      <sheetName val="workitems (4)"/>
      <sheetName val="Data_経費"/>
      <sheetName val="Data_見積書"/>
      <sheetName val="415T戟L"/>
      <sheetName val="ハードウェア一覧"/>
      <sheetName val="work"/>
      <sheetName val="基本情報"/>
      <sheetName val="【参照】連絡リスト"/>
    </sheetNames>
    <sheetDataSet>
      <sheetData sheetId="0" refreshError="1">
        <row r="10">
          <cell r="A10" t="str">
            <v>Standard</v>
          </cell>
        </row>
        <row r="28">
          <cell r="A28" t="str">
            <v>Filters</v>
          </cell>
          <cell r="B28" t="str">
            <v>No Filter</v>
          </cell>
          <cell r="F28">
            <v>2</v>
          </cell>
        </row>
        <row r="52">
          <cell r="B52" t="str">
            <v>Volume step</v>
          </cell>
          <cell r="D52" t="str">
            <v>Specification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euros"/>
      <sheetName val="Datos-ptas"/>
      <sheetName val="BaseDeDatos"/>
      <sheetName val="Ultimo_año"/>
      <sheetName val="Gráfico"/>
      <sheetName val="control_consumo"/>
      <sheetName val="data"/>
      <sheetName val="vale-heat"/>
      <sheetName val="계산program"/>
      <sheetName val="J100"/>
      <sheetName val="ＴＡ２"/>
    </sheetNames>
    <sheetDataSet>
      <sheetData sheetId="0"/>
      <sheetData sheetId="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Configuration"/>
      <sheetName val="BaseDeDatos"/>
      <sheetName val="FM_VolumeSteps1_VW Gamma 5-_CD"/>
    </sheetNames>
    <sheetDataSet>
      <sheetData sheetId="0" refreshError="1"/>
      <sheetData sheetId="1" refreshError="1"/>
      <sheetData sheetId="2" refreshError="1"/>
      <sheetData sheetId="3"/>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Matrice"/>
      <sheetName val="data"/>
      <sheetName val="BaseDeDatos"/>
    </sheetNames>
    <sheetDataSet>
      <sheetData sheetId="0"/>
      <sheetData sheetId="1"/>
      <sheetData sheetId="2"/>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ts" refreshedDate="44453.832017824097" createdVersion="6" refreshedVersion="5" minRefreshableVersion="3" recordCount="127">
  <cacheSource type="worksheet">
    <worksheetSource ref="K1:K1048576" sheet="Smoke Test Case (CVPP)"/>
  </cacheSource>
  <cacheFields count="1">
    <cacheField name="If NO,why?" numFmtId="177">
      <sharedItems containsBlank="1" count="7">
        <m/>
        <s v="其他"/>
        <s v="暂无target包" u="1"/>
        <s v="无测试环境" u="1"/>
        <s v="惠州进行测试" u="1"/>
        <s v="一直为unprovision状态" u="1"/>
        <s v="车型不适用"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s" refreshedDate="44463.796278703703" createdVersion="6" refreshedVersion="5" minRefreshableVersion="3" recordCount="304">
  <cacheSource type="worksheet">
    <worksheetSource ref="K1:K1048576" sheet="Smoke Test Case (IVI)"/>
  </cacheSource>
  <cacheFields count="1">
    <cacheField name="If NO,why?" numFmtId="177">
      <sharedItems containsBlank="1" count="12">
        <m/>
        <s v="没有“最优自动启停”选项"/>
        <s v="无测试环境"/>
        <s v="与徐建军功能不支持此功能"/>
        <s v="无测试环境且功能未实现" u="1"/>
        <s v="功能缺失不可测" u="1"/>
        <s v="不适用" u="1"/>
        <s v="功能未实现" u="1"/>
        <s v="测试方法不清楚" u="1"/>
        <s v="车型不适配" u="1"/>
        <s v="【中科创达】【DLNA】手机搜索不到媒体投射网络，顾无法连接实现投屏,BLOCK测试" u="1"/>
        <s v="车机进入RVC后会灰屏，同时语音拨号续航里程"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Guo Hongying" refreshedDate="44846.835691898203" createdVersion="6" refreshedVersion="6" minRefreshableVersion="3" recordCount="272">
  <cacheSource type="worksheet">
    <worksheetSource ref="C1:C1048576" sheet="Smoke Test Case (IVI)"/>
  </cacheSource>
  <cacheFields count="1">
    <cacheField name="Feature" numFmtId="0">
      <sharedItems containsBlank="1" count="66">
        <m/>
        <s v="No.9_Chime"/>
        <s v="No.11_Vehicle Setting"/>
        <s v="No.12_Climate"/>
        <s v="No.20_Clock"/>
        <s v="No.33&amp;36&amp;38&amp;43&amp;45&amp;46&amp;47&amp;48&amp;49&amp;224&amp;225&amp;226&amp;227_Driver Assistance"/>
        <s v="No.29&amp;37&amp;150_Camera"/>
        <s v="No.41_CTA"/>
        <s v="No.42_RBA"/>
        <s v="No.39&amp;40_Rader"/>
        <s v="No.74_Tuner"/>
        <s v="BT Setting"/>
        <s v="No.78_BT Music"/>
        <s v="No.79_BT Phone"/>
        <s v="No.84_Audio"/>
        <s v="No.85_Power"/>
        <s v="No.86_Illumination"/>
        <s v="No.4 Diagnostic"/>
        <s v="No.100_Wi-Fi"/>
        <s v="No.77 DLNA"/>
        <s v="NO.205 Calm Scree"/>
        <s v="NO.206 Display Off"/>
        <s v="No.28_V2I Setting"/>
        <s v="No.14_Cluster Interaction"/>
        <s v="No.69 SystemUI_12"/>
        <s v="No71_Theme change by user_NotCX727"/>
        <s v="No.197_Short Keys"/>
        <s v="No.111_EngineeringMode"/>
        <s v="No.141_IOD_CX727" u="1"/>
        <s v="No.103_Emergency" u="1"/>
        <s v="No.69 SystemUI" u="1"/>
        <s v="No.185_Frunk" u="1"/>
        <s v="No.18&amp;147_Paak" u="1"/>
        <s v="No.136_AHUD" u="1"/>
        <s v="MCM &amp; MCM Lite" u="1"/>
        <s v="NO.21 A2B" u="1"/>
        <s v="No.69 SystemUI_13.2" u="1"/>
        <s v="No.57_Master Reset" u="1"/>
        <s v="No.19_SVS" u="1"/>
        <s v="No.161_Vehicle Health_Alert" u="1"/>
        <s v="No.13_Ford TCU Related Features" u="1"/>
        <s v="No.50_Vehicle locator" u="1"/>
        <s v="No.56_Peripheral Provisioning" u="1"/>
        <s v="No.65_Customer Connectivity Settings" u="1"/>
        <s v="No.164_Authorization" u="1"/>
        <s v="No.187_Charge Port" u="1"/>
        <s v="No.27_SDM" u="1"/>
        <s v="No.214_RCOD" u="1"/>
        <s v="No.67_Power Flow" u="1"/>
        <s v="No.165 In-Vehicle notification" u="1"/>
        <s v="No.141_IOD" u="1"/>
        <s v="No.89_Picturemanager" u="1"/>
        <s v="No.14 Cluster Interaction" u="1"/>
        <s v="No.69 SystemUI_15" u="1"/>
        <s v="NO.63_WIR" u="1"/>
        <s v="No.36_Camera" u="1"/>
        <s v="No.18_Paak" u="1"/>
        <s v="No.110_EngineeringMode" u="1"/>
        <s v="No.150_Multi-Camera" u="1"/>
        <s v="No.51_Wi-Fi" u="1"/>
        <s v="No.155_TailGate" u="1"/>
        <s v="No.69 SystemUI_27" u="1"/>
        <s v="No.153_TTA" u="1"/>
        <s v="No.189_Prognostics" u="1"/>
        <s v="No.29~49_Driver Assistance" u="1"/>
        <s v="BT Setting_27'"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Guo Hongying" refreshedDate="44846.835867592599" createdVersion="6" refreshedVersion="6" minRefreshableVersion="3" recordCount="123">
  <cacheSource type="worksheet">
    <worksheetSource ref="C1:C1048576" sheet="Smoke Test Case (CVPP)"/>
  </cacheSource>
  <cacheFields count="1">
    <cacheField name="Feature" numFmtId="0">
      <sharedItems containsBlank="1" count="16">
        <m/>
        <s v="No.50_Vehicle Locator/Status"/>
        <s v="No.56&amp;163_ Provisioning"/>
        <s v="No.57_Master Reset"/>
        <s v="No.65_Customer Connectivity Setting"/>
        <s v="No.103_Emergency Assistance"/>
        <s v="No.164_Authorization"/>
        <s v="No.13&amp;51_Wifi Hotspot"/>
        <s v="No.13&amp;51_Ford TCU Related Features"/>
        <s v="NO.63_Wireless Interface Router"/>
        <s v="No.161_Vehicle Health_Alert"/>
        <s v="No.189_Prognostics"/>
        <s v="No.98_Show the vehicle  Telltale Warnings"/>
        <s v="NO.103_Emergnecy Assistance"/>
        <s v="No.102_Road assistance"/>
        <s v="No.16_MMOT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Cache/pivotCacheRecords2.xml><?xml version="1.0" encoding="utf-8"?>
<pivotCacheRecords xmlns="http://schemas.openxmlformats.org/spreadsheetml/2006/main" xmlns:r="http://schemas.openxmlformats.org/officeDocument/2006/relationships" count="304">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Cache/pivotCacheRecords3.xml><?xml version="1.0" encoding="utf-8"?>
<pivotCacheRecords xmlns="http://schemas.openxmlformats.org/spreadsheetml/2006/main" xmlns:r="http://schemas.openxmlformats.org/officeDocument/2006/relationships" count="272">
  <r>
    <x v="0"/>
  </r>
  <r>
    <x v="1"/>
  </r>
  <r>
    <x v="1"/>
  </r>
  <r>
    <x v="1"/>
  </r>
  <r>
    <x v="1"/>
  </r>
  <r>
    <x v="1"/>
  </r>
  <r>
    <x v="1"/>
  </r>
  <r>
    <x v="1"/>
  </r>
  <r>
    <x v="1"/>
  </r>
  <r>
    <x v="1"/>
  </r>
  <r>
    <x v="1"/>
  </r>
  <r>
    <x v="1"/>
  </r>
  <r>
    <x v="1"/>
  </r>
  <r>
    <x v="1"/>
  </r>
  <r>
    <x v="1"/>
  </r>
  <r>
    <x v="1"/>
  </r>
  <r>
    <x v="1"/>
  </r>
  <r>
    <x v="1"/>
  </r>
  <r>
    <x v="1"/>
  </r>
  <r>
    <x v="1"/>
  </r>
  <r>
    <x v="1"/>
  </r>
  <r>
    <x v="1"/>
  </r>
  <r>
    <x v="2"/>
  </r>
  <r>
    <x v="2"/>
  </r>
  <r>
    <x v="2"/>
  </r>
  <r>
    <x v="2"/>
  </r>
  <r>
    <x v="2"/>
  </r>
  <r>
    <x v="2"/>
  </r>
  <r>
    <x v="2"/>
  </r>
  <r>
    <x v="3"/>
  </r>
  <r>
    <x v="3"/>
  </r>
  <r>
    <x v="3"/>
  </r>
  <r>
    <x v="3"/>
  </r>
  <r>
    <x v="3"/>
  </r>
  <r>
    <x v="3"/>
  </r>
  <r>
    <x v="3"/>
  </r>
  <r>
    <x v="3"/>
  </r>
  <r>
    <x v="3"/>
  </r>
  <r>
    <x v="3"/>
  </r>
  <r>
    <x v="3"/>
  </r>
  <r>
    <x v="3"/>
  </r>
  <r>
    <x v="3"/>
  </r>
  <r>
    <x v="3"/>
  </r>
  <r>
    <x v="3"/>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6"/>
  </r>
  <r>
    <x v="6"/>
  </r>
  <r>
    <x v="6"/>
  </r>
  <r>
    <x v="6"/>
  </r>
  <r>
    <x v="6"/>
  </r>
  <r>
    <x v="6"/>
  </r>
  <r>
    <x v="6"/>
  </r>
  <r>
    <x v="7"/>
  </r>
  <r>
    <x v="8"/>
  </r>
  <r>
    <x v="9"/>
  </r>
  <r>
    <x v="9"/>
  </r>
  <r>
    <x v="10"/>
  </r>
  <r>
    <x v="10"/>
  </r>
  <r>
    <x v="10"/>
  </r>
  <r>
    <x v="10"/>
  </r>
  <r>
    <x v="10"/>
  </r>
  <r>
    <x v="10"/>
  </r>
  <r>
    <x v="10"/>
  </r>
  <r>
    <x v="10"/>
  </r>
  <r>
    <x v="10"/>
  </r>
  <r>
    <x v="10"/>
  </r>
  <r>
    <x v="10"/>
  </r>
  <r>
    <x v="11"/>
  </r>
  <r>
    <x v="11"/>
  </r>
  <r>
    <x v="11"/>
  </r>
  <r>
    <x v="11"/>
  </r>
  <r>
    <x v="11"/>
  </r>
  <r>
    <x v="11"/>
  </r>
  <r>
    <x v="12"/>
  </r>
  <r>
    <x v="12"/>
  </r>
  <r>
    <x v="12"/>
  </r>
  <r>
    <x v="12"/>
  </r>
  <r>
    <x v="12"/>
  </r>
  <r>
    <x v="13"/>
  </r>
  <r>
    <x v="13"/>
  </r>
  <r>
    <x v="13"/>
  </r>
  <r>
    <x v="13"/>
  </r>
  <r>
    <x v="13"/>
  </r>
  <r>
    <x v="13"/>
  </r>
  <r>
    <x v="13"/>
  </r>
  <r>
    <x v="13"/>
  </r>
  <r>
    <x v="13"/>
  </r>
  <r>
    <x v="13"/>
  </r>
  <r>
    <x v="13"/>
  </r>
  <r>
    <x v="13"/>
  </r>
  <r>
    <x v="13"/>
  </r>
  <r>
    <x v="12"/>
  </r>
  <r>
    <x v="13"/>
  </r>
  <r>
    <x v="14"/>
  </r>
  <r>
    <x v="14"/>
  </r>
  <r>
    <x v="14"/>
  </r>
  <r>
    <x v="14"/>
  </r>
  <r>
    <x v="14"/>
  </r>
  <r>
    <x v="14"/>
  </r>
  <r>
    <x v="14"/>
  </r>
  <r>
    <x v="14"/>
  </r>
  <r>
    <x v="14"/>
  </r>
  <r>
    <x v="14"/>
  </r>
  <r>
    <x v="14"/>
  </r>
  <r>
    <x v="14"/>
  </r>
  <r>
    <x v="14"/>
  </r>
  <r>
    <x v="15"/>
  </r>
  <r>
    <x v="15"/>
  </r>
  <r>
    <x v="15"/>
  </r>
  <r>
    <x v="15"/>
  </r>
  <r>
    <x v="15"/>
  </r>
  <r>
    <x v="15"/>
  </r>
  <r>
    <x v="15"/>
  </r>
  <r>
    <x v="15"/>
  </r>
  <r>
    <x v="15"/>
  </r>
  <r>
    <x v="15"/>
  </r>
  <r>
    <x v="15"/>
  </r>
  <r>
    <x v="15"/>
  </r>
  <r>
    <x v="15"/>
  </r>
  <r>
    <x v="15"/>
  </r>
  <r>
    <x v="15"/>
  </r>
  <r>
    <x v="15"/>
  </r>
  <r>
    <x v="15"/>
  </r>
  <r>
    <x v="15"/>
  </r>
  <r>
    <x v="15"/>
  </r>
  <r>
    <x v="15"/>
  </r>
  <r>
    <x v="15"/>
  </r>
  <r>
    <x v="15"/>
  </r>
  <r>
    <x v="15"/>
  </r>
  <r>
    <x v="15"/>
  </r>
  <r>
    <x v="15"/>
  </r>
  <r>
    <x v="15"/>
  </r>
  <r>
    <x v="16"/>
  </r>
  <r>
    <x v="16"/>
  </r>
  <r>
    <x v="16"/>
  </r>
  <r>
    <x v="16"/>
  </r>
  <r>
    <x v="16"/>
  </r>
  <r>
    <x v="16"/>
  </r>
  <r>
    <x v="16"/>
  </r>
  <r>
    <x v="16"/>
  </r>
  <r>
    <x v="16"/>
  </r>
  <r>
    <x v="16"/>
  </r>
  <r>
    <x v="16"/>
  </r>
  <r>
    <x v="17"/>
  </r>
  <r>
    <x v="17"/>
  </r>
  <r>
    <x v="17"/>
  </r>
  <r>
    <x v="17"/>
  </r>
  <r>
    <x v="17"/>
  </r>
  <r>
    <x v="18"/>
  </r>
  <r>
    <x v="18"/>
  </r>
  <r>
    <x v="18"/>
  </r>
  <r>
    <x v="18"/>
  </r>
  <r>
    <x v="18"/>
  </r>
  <r>
    <x v="18"/>
  </r>
  <r>
    <x v="19"/>
  </r>
  <r>
    <x v="19"/>
  </r>
  <r>
    <x v="19"/>
  </r>
  <r>
    <x v="19"/>
  </r>
  <r>
    <x v="19"/>
  </r>
  <r>
    <x v="19"/>
  </r>
  <r>
    <x v="19"/>
  </r>
  <r>
    <x v="19"/>
  </r>
  <r>
    <x v="19"/>
  </r>
  <r>
    <x v="19"/>
  </r>
  <r>
    <x v="19"/>
  </r>
  <r>
    <x v="19"/>
  </r>
  <r>
    <x v="19"/>
  </r>
  <r>
    <x v="19"/>
  </r>
  <r>
    <x v="19"/>
  </r>
  <r>
    <x v="20"/>
  </r>
  <r>
    <x v="20"/>
  </r>
  <r>
    <x v="20"/>
  </r>
  <r>
    <x v="20"/>
  </r>
  <r>
    <x v="20"/>
  </r>
  <r>
    <x v="20"/>
  </r>
  <r>
    <x v="20"/>
  </r>
  <r>
    <x v="20"/>
  </r>
  <r>
    <x v="20"/>
  </r>
  <r>
    <x v="20"/>
  </r>
  <r>
    <x v="20"/>
  </r>
  <r>
    <x v="20"/>
  </r>
  <r>
    <x v="20"/>
  </r>
  <r>
    <x v="20"/>
  </r>
  <r>
    <x v="20"/>
  </r>
  <r>
    <x v="20"/>
  </r>
  <r>
    <x v="20"/>
  </r>
  <r>
    <x v="20"/>
  </r>
  <r>
    <x v="21"/>
  </r>
  <r>
    <x v="21"/>
  </r>
  <r>
    <x v="21"/>
  </r>
  <r>
    <x v="21"/>
  </r>
  <r>
    <x v="21"/>
  </r>
  <r>
    <x v="21"/>
  </r>
  <r>
    <x v="21"/>
  </r>
  <r>
    <x v="21"/>
  </r>
  <r>
    <x v="21"/>
  </r>
  <r>
    <x v="21"/>
  </r>
  <r>
    <x v="22"/>
  </r>
  <r>
    <x v="22"/>
  </r>
  <r>
    <x v="22"/>
  </r>
  <r>
    <x v="22"/>
  </r>
  <r>
    <x v="22"/>
  </r>
  <r>
    <x v="22"/>
  </r>
  <r>
    <x v="22"/>
  </r>
  <r>
    <x v="22"/>
  </r>
  <r>
    <x v="23"/>
  </r>
  <r>
    <x v="23"/>
  </r>
  <r>
    <x v="23"/>
  </r>
  <r>
    <x v="23"/>
  </r>
  <r>
    <x v="23"/>
  </r>
  <r>
    <x v="23"/>
  </r>
  <r>
    <x v="23"/>
  </r>
  <r>
    <x v="23"/>
  </r>
  <r>
    <x v="23"/>
  </r>
  <r>
    <x v="23"/>
  </r>
  <r>
    <x v="23"/>
  </r>
  <r>
    <x v="23"/>
  </r>
  <r>
    <x v="24"/>
  </r>
  <r>
    <x v="24"/>
  </r>
  <r>
    <x v="24"/>
  </r>
  <r>
    <x v="24"/>
  </r>
  <r>
    <x v="24"/>
  </r>
  <r>
    <x v="24"/>
  </r>
  <r>
    <x v="24"/>
  </r>
  <r>
    <x v="24"/>
  </r>
  <r>
    <x v="24"/>
  </r>
  <r>
    <x v="24"/>
  </r>
  <r>
    <x v="24"/>
  </r>
  <r>
    <x v="25"/>
  </r>
  <r>
    <x v="25"/>
  </r>
  <r>
    <x v="25"/>
  </r>
  <r>
    <x v="25"/>
  </r>
  <r>
    <x v="26"/>
  </r>
  <r>
    <x v="26"/>
  </r>
  <r>
    <x v="27"/>
  </r>
  <r>
    <x v="27"/>
  </r>
  <r>
    <x v="27"/>
  </r>
  <r>
    <x v="0"/>
  </r>
  <r>
    <x v="0"/>
  </r>
  <r>
    <x v="0"/>
  </r>
</pivotCacheRecords>
</file>

<file path=xl/pivotCache/pivotCacheRecords4.xml><?xml version="1.0" encoding="utf-8"?>
<pivotCacheRecords xmlns="http://schemas.openxmlformats.org/spreadsheetml/2006/main" xmlns:r="http://schemas.openxmlformats.org/officeDocument/2006/relationships" count="123">
  <r>
    <x v="0"/>
  </r>
  <r>
    <x v="1"/>
  </r>
  <r>
    <x v="1"/>
  </r>
  <r>
    <x v="2"/>
  </r>
  <r>
    <x v="2"/>
  </r>
  <r>
    <x v="2"/>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5"/>
  </r>
  <r>
    <x v="5"/>
  </r>
  <r>
    <x v="5"/>
  </r>
  <r>
    <x v="5"/>
  </r>
  <r>
    <x v="5"/>
  </r>
  <r>
    <x v="5"/>
  </r>
  <r>
    <x v="5"/>
  </r>
  <r>
    <x v="5"/>
  </r>
  <r>
    <x v="5"/>
  </r>
  <r>
    <x v="5"/>
  </r>
  <r>
    <x v="5"/>
  </r>
  <r>
    <x v="5"/>
  </r>
  <r>
    <x v="5"/>
  </r>
  <r>
    <x v="5"/>
  </r>
  <r>
    <x v="6"/>
  </r>
  <r>
    <x v="6"/>
  </r>
  <r>
    <x v="6"/>
  </r>
  <r>
    <x v="6"/>
  </r>
  <r>
    <x v="7"/>
  </r>
  <r>
    <x v="7"/>
  </r>
  <r>
    <x v="7"/>
  </r>
  <r>
    <x v="8"/>
  </r>
  <r>
    <x v="7"/>
  </r>
  <r>
    <x v="8"/>
  </r>
  <r>
    <x v="7"/>
  </r>
  <r>
    <x v="7"/>
  </r>
  <r>
    <x v="7"/>
  </r>
  <r>
    <x v="7"/>
  </r>
  <r>
    <x v="7"/>
  </r>
  <r>
    <x v="7"/>
  </r>
  <r>
    <x v="7"/>
  </r>
  <r>
    <x v="9"/>
  </r>
  <r>
    <x v="9"/>
  </r>
  <r>
    <x v="9"/>
  </r>
  <r>
    <x v="9"/>
  </r>
  <r>
    <x v="9"/>
  </r>
  <r>
    <x v="9"/>
  </r>
  <r>
    <x v="9"/>
  </r>
  <r>
    <x v="9"/>
  </r>
  <r>
    <x v="10"/>
  </r>
  <r>
    <x v="10"/>
  </r>
  <r>
    <x v="10"/>
  </r>
  <r>
    <x v="11"/>
  </r>
  <r>
    <x v="11"/>
  </r>
  <r>
    <x v="11"/>
  </r>
  <r>
    <x v="11"/>
  </r>
  <r>
    <x v="11"/>
  </r>
  <r>
    <x v="11"/>
  </r>
  <r>
    <x v="11"/>
  </r>
  <r>
    <x v="11"/>
  </r>
  <r>
    <x v="11"/>
  </r>
  <r>
    <x v="11"/>
  </r>
  <r>
    <x v="12"/>
  </r>
  <r>
    <x v="12"/>
  </r>
  <r>
    <x v="12"/>
  </r>
  <r>
    <x v="12"/>
  </r>
  <r>
    <x v="12"/>
  </r>
  <r>
    <x v="12"/>
  </r>
  <r>
    <x v="13"/>
  </r>
  <r>
    <x v="13"/>
  </r>
  <r>
    <x v="13"/>
  </r>
  <r>
    <x v="13"/>
  </r>
  <r>
    <x v="13"/>
  </r>
  <r>
    <x v="13"/>
  </r>
  <r>
    <x v="13"/>
  </r>
  <r>
    <x v="14"/>
  </r>
  <r>
    <x v="14"/>
  </r>
  <r>
    <x v="14"/>
  </r>
  <r>
    <x v="14"/>
  </r>
  <r>
    <x v="14"/>
  </r>
  <r>
    <x v="14"/>
  </r>
  <r>
    <x v="14"/>
  </r>
  <r>
    <x v="14"/>
  </r>
  <r>
    <x v="14"/>
  </r>
  <r>
    <x v="14"/>
  </r>
  <r>
    <x v="15"/>
  </r>
  <r>
    <x v="15"/>
  </r>
  <r>
    <x v="15"/>
  </r>
  <r>
    <x v="15"/>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1" applyNumberFormats="0" applyBorderFormats="0" applyFontFormats="0" applyPatternFormats="0" applyAlignmentFormats="0" applyWidthHeightFormats="1" dataCaption="值" updatedVersion="5" minRefreshableVersion="3" useAutoFormatting="1" createdVersion="6" indent="0" outline="1" outlineData="1" multipleFieldFilters="0">
  <location ref="AB2:AC4" firstHeaderRow="1" firstDataRow="1" firstDataCol="1"/>
  <pivotFields count="1">
    <pivotField axis="axisRow" dataField="1" numFmtId="177" showAll="0">
      <items count="13">
        <item m="1" x="8"/>
        <item m="1" x="5"/>
        <item m="1" x="7"/>
        <item x="2"/>
        <item m="1" x="4"/>
        <item h="1" x="0"/>
        <item m="1" x="11"/>
        <item h="1" m="1" x="6"/>
        <item h="1" m="1" x="9"/>
        <item h="1" x="3"/>
        <item h="1" m="1" x="10"/>
        <item h="1" x="1"/>
        <item t="default"/>
      </items>
    </pivotField>
  </pivotFields>
  <rowFields count="1">
    <field x="0"/>
  </rowFields>
  <rowItems count="2">
    <i>
      <x v="3"/>
    </i>
    <i t="grand">
      <x/>
    </i>
  </rowItems>
  <colItems count="1">
    <i/>
  </colItems>
  <dataFields count="1">
    <dataField name="计数项:If NO,why?" fld="0" subtotal="count" baseField="0" baseItem="0" numFmtId="236"/>
  </dataFields>
  <formats count="26">
    <format dxfId="284">
      <pivotArea outline="0" collapsedLevelsAreSubtotals="1" fieldPosition="0"/>
    </format>
    <format dxfId="283">
      <pivotArea dataOnly="0" labelOnly="1" outline="0" fieldPosition="0"/>
    </format>
    <format dxfId="282">
      <pivotArea dataOnly="0" labelOnly="1" outline="0" fieldPosition="0"/>
    </format>
    <format dxfId="281">
      <pivotArea outline="0" collapsedLevelsAreSubtotals="1" fieldPosition="0"/>
    </format>
    <format dxfId="280">
      <pivotArea dataOnly="0" labelOnly="1" outline="0" fieldPosition="0"/>
    </format>
    <format dxfId="279">
      <pivotArea dataOnly="0" labelOnly="1" outline="0" fieldPosition="0"/>
    </format>
    <format dxfId="278">
      <pivotArea outline="0" collapsedLevelsAreSubtotals="1" fieldPosition="0"/>
    </format>
    <format dxfId="277">
      <pivotArea dataOnly="0" labelOnly="1" outline="0" fieldPosition="0"/>
    </format>
    <format dxfId="276">
      <pivotArea dataOnly="0" labelOnly="1" outline="0" fieldPosition="0"/>
    </format>
    <format dxfId="275">
      <pivotArea type="all" dataOnly="0" outline="0" fieldPosition="0"/>
    </format>
    <format dxfId="274">
      <pivotArea outline="0" collapsedLevelsAreSubtotals="1" fieldPosition="0"/>
    </format>
    <format dxfId="273">
      <pivotArea field="0" type="button" dataOnly="0" labelOnly="1" outline="0" fieldPosition="0"/>
    </format>
    <format dxfId="272">
      <pivotArea dataOnly="0" labelOnly="1" fieldPosition="0">
        <references count="1">
          <reference field="0" count="0"/>
        </references>
      </pivotArea>
    </format>
    <format dxfId="271">
      <pivotArea dataOnly="0" labelOnly="1" grandRow="1" outline="0" fieldPosition="0"/>
    </format>
    <format dxfId="270">
      <pivotArea dataOnly="0" labelOnly="1" outline="0" fieldPosition="0"/>
    </format>
    <format dxfId="269">
      <pivotArea type="all" dataOnly="0" outline="0" fieldPosition="0"/>
    </format>
    <format dxfId="268">
      <pivotArea outline="0" collapsedLevelsAreSubtotals="1" fieldPosition="0"/>
    </format>
    <format dxfId="267">
      <pivotArea field="0" type="button" dataOnly="0" labelOnly="1" outline="0" fieldPosition="0"/>
    </format>
    <format dxfId="266">
      <pivotArea dataOnly="0" labelOnly="1" fieldPosition="0">
        <references count="1">
          <reference field="0" count="0"/>
        </references>
      </pivotArea>
    </format>
    <format dxfId="265">
      <pivotArea dataOnly="0" labelOnly="1" grandRow="1" outline="0" fieldPosition="0"/>
    </format>
    <format dxfId="264">
      <pivotArea dataOnly="0" labelOnly="1" outline="0" fieldPosition="0"/>
    </format>
    <format dxfId="263">
      <pivotArea type="all" dataOnly="0" outline="0" fieldPosition="0"/>
    </format>
    <format dxfId="262">
      <pivotArea outline="0" collapsedLevelsAreSubtotals="1" fieldPosition="0"/>
    </format>
    <format dxfId="261">
      <pivotArea field="0" type="button" dataOnly="0" labelOnly="1" outline="0" fieldPosition="0"/>
    </format>
    <format dxfId="260">
      <pivotArea dataOnly="0" labelOnly="1" outline="0" fieldPosition="0"/>
    </format>
    <format dxfId="25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2" applyNumberFormats="0" applyBorderFormats="0" applyFontFormats="0" applyPatternFormats="0" applyAlignmentFormats="0" applyWidthHeightFormats="1" dataCaption="值" updatedVersion="6" minRefreshableVersion="3" useAutoFormatting="1" createdVersion="6" indent="0" outline="1" outlineData="1" multipleFieldFilters="0">
  <location ref="V2:W31" firstHeaderRow="1" firstDataRow="1" firstDataCol="1"/>
  <pivotFields count="1">
    <pivotField axis="axisRow" dataField="1" numFmtId="177" showAll="0" sortType="ascending">
      <items count="67">
        <item x="11"/>
        <item m="1" x="65"/>
        <item m="1" x="34"/>
        <item x="18"/>
        <item m="1" x="29"/>
        <item x="2"/>
        <item m="1" x="57"/>
        <item x="27"/>
        <item x="3"/>
        <item m="1" x="40"/>
        <item m="1" x="33"/>
        <item m="1" x="52"/>
        <item x="23"/>
        <item m="1" x="50"/>
        <item m="1" x="28"/>
        <item m="1" x="58"/>
        <item m="1" x="62"/>
        <item m="1" x="60"/>
        <item m="1" x="39"/>
        <item m="1" x="44"/>
        <item m="1" x="49"/>
        <item m="1" x="32"/>
        <item m="1" x="56"/>
        <item m="1" x="31"/>
        <item m="1" x="45"/>
        <item m="1" x="63"/>
        <item m="1" x="38"/>
        <item x="26"/>
        <item x="4"/>
        <item x="20"/>
        <item x="21"/>
        <item m="1" x="35"/>
        <item m="1" x="47"/>
        <item m="1" x="46"/>
        <item x="22"/>
        <item x="6"/>
        <item m="1" x="64"/>
        <item x="5"/>
        <item m="1" x="55"/>
        <item x="9"/>
        <item x="17"/>
        <item x="7"/>
        <item x="8"/>
        <item m="1" x="41"/>
        <item m="1" x="59"/>
        <item m="1" x="42"/>
        <item m="1" x="37"/>
        <item m="1" x="54"/>
        <item m="1" x="43"/>
        <item m="1" x="48"/>
        <item m="1" x="30"/>
        <item x="24"/>
        <item m="1" x="36"/>
        <item m="1" x="53"/>
        <item m="1" x="61"/>
        <item x="10"/>
        <item x="19"/>
        <item x="12"/>
        <item x="13"/>
        <item x="14"/>
        <item x="15"/>
        <item x="16"/>
        <item m="1" x="51"/>
        <item x="1"/>
        <item x="25"/>
        <item x="0"/>
        <item t="default"/>
      </items>
    </pivotField>
  </pivotFields>
  <rowFields count="1">
    <field x="0"/>
  </rowFields>
  <rowItems count="29">
    <i>
      <x/>
    </i>
    <i>
      <x v="3"/>
    </i>
    <i>
      <x v="5"/>
    </i>
    <i>
      <x v="7"/>
    </i>
    <i>
      <x v="8"/>
    </i>
    <i>
      <x v="12"/>
    </i>
    <i>
      <x v="27"/>
    </i>
    <i>
      <x v="28"/>
    </i>
    <i>
      <x v="29"/>
    </i>
    <i>
      <x v="30"/>
    </i>
    <i>
      <x v="34"/>
    </i>
    <i>
      <x v="35"/>
    </i>
    <i>
      <x v="37"/>
    </i>
    <i>
      <x v="39"/>
    </i>
    <i>
      <x v="40"/>
    </i>
    <i>
      <x v="41"/>
    </i>
    <i>
      <x v="42"/>
    </i>
    <i>
      <x v="51"/>
    </i>
    <i>
      <x v="55"/>
    </i>
    <i>
      <x v="56"/>
    </i>
    <i>
      <x v="57"/>
    </i>
    <i>
      <x v="58"/>
    </i>
    <i>
      <x v="59"/>
    </i>
    <i>
      <x v="60"/>
    </i>
    <i>
      <x v="61"/>
    </i>
    <i>
      <x v="63"/>
    </i>
    <i>
      <x v="64"/>
    </i>
    <i>
      <x v="65"/>
    </i>
    <i t="grand">
      <x/>
    </i>
  </rowItems>
  <colItems count="1">
    <i/>
  </colItems>
  <dataFields count="1">
    <dataField name="计数项:Feature" fld="0" subtotal="count" baseField="0" baseItem="0" numFmtId="177"/>
  </dataFields>
  <formats count="26">
    <format dxfId="310">
      <pivotArea type="all" dataOnly="0" outline="0" fieldPosition="0"/>
    </format>
    <format dxfId="309">
      <pivotArea outline="0" collapsedLevelsAreSubtotals="1" fieldPosition="0"/>
    </format>
    <format dxfId="308">
      <pivotArea field="0" type="button" dataOnly="0" labelOnly="1" outline="0" fieldPosition="0"/>
    </format>
    <format dxfId="307">
      <pivotArea dataOnly="0" labelOnly="1" outline="0" fieldPosition="0"/>
    </format>
    <format dxfId="306">
      <pivotArea dataOnly="0" labelOnly="1" fieldPosition="0">
        <references count="1">
          <reference field="0" count="0"/>
        </references>
      </pivotArea>
    </format>
    <format dxfId="305">
      <pivotArea dataOnly="0" labelOnly="1" grandRow="1" outline="0" fieldPosition="0"/>
    </format>
    <format dxfId="304">
      <pivotArea dataOnly="0" labelOnly="1" outline="0" fieldPosition="0"/>
    </format>
    <format dxfId="303">
      <pivotArea field="0" type="button" dataOnly="0" labelOnly="1" outline="0" fieldPosition="0"/>
    </format>
    <format dxfId="302">
      <pivotArea dataOnly="0" labelOnly="1" outline="0" fieldPosition="0"/>
    </format>
    <format dxfId="301">
      <pivotArea dataOnly="0" labelOnly="1" outline="0" fieldPosition="0"/>
    </format>
    <format dxfId="300">
      <pivotArea type="all" dataOnly="0" outline="0" fieldPosition="0"/>
    </format>
    <format dxfId="299">
      <pivotArea outline="0" collapsedLevelsAreSubtotals="1" fieldPosition="0"/>
    </format>
    <format dxfId="298">
      <pivotArea field="0" type="button" dataOnly="0" labelOnly="1" outline="0" fieldPosition="0"/>
    </format>
    <format dxfId="297">
      <pivotArea dataOnly="0" labelOnly="1" fieldPosition="0">
        <references count="1">
          <reference field="0" count="0"/>
        </references>
      </pivotArea>
    </format>
    <format dxfId="296">
      <pivotArea dataOnly="0" labelOnly="1" grandRow="1" outline="0" fieldPosition="0"/>
    </format>
    <format dxfId="295">
      <pivotArea dataOnly="0" labelOnly="1" outline="0" fieldPosition="0"/>
    </format>
    <format dxfId="294">
      <pivotArea type="all" dataOnly="0" outline="0" fieldPosition="0"/>
    </format>
    <format dxfId="293">
      <pivotArea outline="0" collapsedLevelsAreSubtotals="1" fieldPosition="0"/>
    </format>
    <format dxfId="292">
      <pivotArea field="0" type="button" dataOnly="0" labelOnly="1" outline="0" fieldPosition="0"/>
    </format>
    <format dxfId="291">
      <pivotArea dataOnly="0" labelOnly="1" fieldPosition="0">
        <references count="1">
          <reference field="0" count="0"/>
        </references>
      </pivotArea>
    </format>
    <format dxfId="290">
      <pivotArea dataOnly="0" labelOnly="1" grandRow="1" outline="0" fieldPosition="0"/>
    </format>
    <format dxfId="289">
      <pivotArea dataOnly="0" labelOnly="1" outline="0" fieldPosition="0"/>
    </format>
    <format dxfId="288">
      <pivotArea collapsedLevelsAreSubtotals="1" fieldPosition="0">
        <references count="1">
          <reference field="0" count="21">
            <x v="0"/>
            <x v="3"/>
            <x v="5"/>
            <x v="8"/>
            <x v="12"/>
            <x v="27"/>
            <x v="28"/>
            <x v="31"/>
            <x v="33"/>
            <x v="34"/>
            <x v="35"/>
            <x v="37"/>
            <x v="39"/>
            <x v="40"/>
            <x v="41"/>
            <x v="42"/>
            <x v="51"/>
            <x v="55"/>
            <x v="56"/>
            <x v="57"/>
            <x v="58"/>
          </reference>
        </references>
      </pivotArea>
    </format>
    <format dxfId="287">
      <pivotArea field="0" type="button" dataOnly="0" labelOnly="1" outline="0" fieldPosition="0"/>
    </format>
    <format dxfId="286">
      <pivotArea dataOnly="0" labelOnly="1" outline="0" fieldPosition="0"/>
    </format>
    <format dxfId="285">
      <pivotArea dataOnly="0" labelOnly="1" fieldPosition="0">
        <references count="1">
          <reference field="0" count="21">
            <x v="0"/>
            <x v="3"/>
            <x v="5"/>
            <x v="8"/>
            <x v="12"/>
            <x v="27"/>
            <x v="28"/>
            <x v="31"/>
            <x v="33"/>
            <x v="34"/>
            <x v="35"/>
            <x v="37"/>
            <x v="39"/>
            <x v="40"/>
            <x v="41"/>
            <x v="42"/>
            <x v="51"/>
            <x v="55"/>
            <x v="56"/>
            <x v="57"/>
            <x v="5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4" cacheId="3" applyNumberFormats="0" applyBorderFormats="0" applyFontFormats="0" applyPatternFormats="0" applyAlignmentFormats="0" applyWidthHeightFormats="1" dataCaption="值" updatedVersion="6" minRefreshableVersion="3" useAutoFormatting="1" createdVersion="6" indent="0" outline="1" outlineData="1" multipleFieldFilters="0">
  <location ref="V2:W19" firstHeaderRow="1" firstDataRow="1" firstDataCol="1"/>
  <pivotFields count="1">
    <pivotField axis="axisRow" dataField="1" numFmtId="177" showAll="0" sortType="ascending">
      <items count="17">
        <item x="14"/>
        <item x="5"/>
        <item x="13"/>
        <item x="8"/>
        <item x="7"/>
        <item x="15"/>
        <item x="10"/>
        <item x="6"/>
        <item x="11"/>
        <item x="1"/>
        <item x="2"/>
        <item x="3"/>
        <item x="9"/>
        <item x="4"/>
        <item x="12"/>
        <item x="0"/>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计数项:Feature" fld="0" subtotal="count" baseField="0" baseItem="0"/>
  </dataFields>
  <formats count="13">
    <format dxfId="13">
      <pivotArea type="all" dataOnly="0" outline="0" fieldPosition="0"/>
    </format>
    <format dxfId="12">
      <pivotArea outline="0" collapsedLevelsAreSubtotals="1" fieldPosition="0"/>
    </format>
    <format dxfId="11">
      <pivotArea field="0" type="button" dataOnly="0" labelOnly="1" outline="0"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fieldPosition="0"/>
    </format>
    <format dxfId="7">
      <pivotArea type="all" dataOnly="0" outline="0" fieldPosition="0"/>
    </format>
    <format dxfId="6">
      <pivotArea outline="0" collapsedLevelsAreSubtotals="1" fieldPosition="0"/>
    </format>
    <format dxfId="5">
      <pivotArea field="0" type="button" dataOnly="0" labelOnly="1" outline="0" fieldPosition="0"/>
    </format>
    <format dxfId="4">
      <pivotArea dataOnly="0" labelOnly="1" outline="0"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5" cacheId="0" applyNumberFormats="0" applyBorderFormats="0" applyFontFormats="0" applyPatternFormats="0" applyAlignmentFormats="0" applyWidthHeightFormats="1" dataCaption="值" updatedVersion="5" minRefreshableVersion="3" useAutoFormatting="1" createdVersion="6" indent="0" outline="1" outlineData="1" multipleFieldFilters="0">
  <location ref="AB2:AC5" firstHeaderRow="1" firstDataRow="1" firstDataCol="1"/>
  <pivotFields count="1">
    <pivotField axis="axisRow" dataField="1" numFmtId="177" showAll="0">
      <items count="8">
        <item m="1" x="3"/>
        <item x="0"/>
        <item m="1" x="5"/>
        <item m="1" x="6"/>
        <item m="1" x="2"/>
        <item m="1" x="4"/>
        <item x="1"/>
        <item t="default"/>
      </items>
    </pivotField>
  </pivotFields>
  <rowFields count="1">
    <field x="0"/>
  </rowFields>
  <rowItems count="3">
    <i>
      <x v="1"/>
    </i>
    <i>
      <x v="6"/>
    </i>
    <i t="grand">
      <x/>
    </i>
  </rowItems>
  <colItems count="1">
    <i/>
  </colItems>
  <dataFields count="1">
    <dataField name="计数项:If NO,why?" fld="0" subtotal="count" baseField="0" baseItem="0" numFmtId="177"/>
  </dataFields>
  <formats count="3">
    <format dxfId="16">
      <pivotArea outline="0" collapsedLevelsAreSubtotals="1" fieldPosition="0"/>
    </format>
    <format dxfId="15">
      <pivotArea dataOnly="0" labelOnly="1" fieldPosition="0">
        <references count="1">
          <reference field="0" count="0"/>
        </references>
      </pivotArea>
    </format>
    <format dxfId="1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6" Type="http://schemas.openxmlformats.org/officeDocument/2006/relationships/revisionLog" Target="revisionLog6.xml"/><Relationship Id="rId1" Type="http://schemas.openxmlformats.org/officeDocument/2006/relationships/revisionLog" Target="revisionLog1.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FE1AA74-0327-4849-93DD-7E6F7DACC982}" diskRevisions="1" revisionId="2291" version="5">
  <header guid="{910C2DC7-DF24-489D-AF6C-8C3C47819F8B}" dateTime="2022-10-28T08:34:10" maxSheetId="7" userName="pc" r:id="rId1">
    <sheetIdMap count="6">
      <sheetId val="1"/>
      <sheetId val="2"/>
      <sheetId val="3"/>
      <sheetId val="4"/>
      <sheetId val="5"/>
      <sheetId val="6"/>
    </sheetIdMap>
  </header>
  <header guid="{E97C4AC5-A72A-441F-A4F6-15A9FC067F33}" dateTime="2022-10-28T09:08:07" maxSheetId="7" userName="pc" r:id="rId2" minRId="1" maxRId="241">
    <sheetIdMap count="6">
      <sheetId val="1"/>
      <sheetId val="2"/>
      <sheetId val="3"/>
      <sheetId val="4"/>
      <sheetId val="5"/>
      <sheetId val="6"/>
    </sheetIdMap>
  </header>
  <header guid="{F2997FD8-38E4-46EC-A1A6-113FD8719925}" dateTime="2022-10-28T09:21:25" maxSheetId="7" userName="pc" r:id="rId3" minRId="248" maxRId="274">
    <sheetIdMap count="6">
      <sheetId val="1"/>
      <sheetId val="2"/>
      <sheetId val="3"/>
      <sheetId val="4"/>
      <sheetId val="5"/>
      <sheetId val="6"/>
    </sheetIdMap>
  </header>
  <header guid="{710DAB17-C392-4D57-991D-263369689DF1}" dateTime="2022-10-28T09:51:48" maxSheetId="7" userName="pc" r:id="rId4" minRId="275" maxRId="277">
    <sheetIdMap count="6">
      <sheetId val="1"/>
      <sheetId val="2"/>
      <sheetId val="3"/>
      <sheetId val="4"/>
      <sheetId val="5"/>
      <sheetId val="6"/>
    </sheetIdMap>
  </header>
  <header guid="{031B9F8B-A2DD-4192-B3A4-990FC524B72B}" dateTime="2022-10-28T13:51:01" maxSheetId="7" userName="林嘉漳" r:id="rId5" minRId="284" maxRId="382">
    <sheetIdMap count="6">
      <sheetId val="1"/>
      <sheetId val="2"/>
      <sheetId val="3"/>
      <sheetId val="4"/>
      <sheetId val="5"/>
      <sheetId val="6"/>
    </sheetIdMap>
  </header>
  <header guid="{DDE0E60F-0725-4DC7-91B3-8ABA036971EF}" dateTime="2022-10-28T13:53:57" maxSheetId="7" userName="林嘉漳" r:id="rId6" minRId="390" maxRId="473">
    <sheetIdMap count="6">
      <sheetId val="1"/>
      <sheetId val="2"/>
      <sheetId val="3"/>
      <sheetId val="4"/>
      <sheetId val="5"/>
      <sheetId val="6"/>
    </sheetIdMap>
  </header>
  <header guid="{11941E23-0BAE-4938-9668-7F276472758D}" dateTime="2022-10-28T15:51:02" maxSheetId="7" userName="贾聪" r:id="rId7" minRId="474" maxRId="914">
    <sheetIdMap count="6">
      <sheetId val="1"/>
      <sheetId val="2"/>
      <sheetId val="3"/>
      <sheetId val="4"/>
      <sheetId val="5"/>
      <sheetId val="6"/>
    </sheetIdMap>
  </header>
  <header guid="{25A3A30A-91DC-46D8-8672-BA852EA28116}" dateTime="2022-10-28T15:51:15" maxSheetId="7" userName="贾聪" r:id="rId8" minRId="915" maxRId="979">
    <sheetIdMap count="6">
      <sheetId val="1"/>
      <sheetId val="2"/>
      <sheetId val="3"/>
      <sheetId val="4"/>
      <sheetId val="5"/>
      <sheetId val="6"/>
    </sheetIdMap>
  </header>
  <header guid="{6EF3D050-F407-4A99-83AA-C4438C466ABB}" dateTime="2022-10-28T19:06:42" maxSheetId="7" userName="pc" r:id="rId9" minRId="980" maxRId="1094">
    <sheetIdMap count="6">
      <sheetId val="1"/>
      <sheetId val="2"/>
      <sheetId val="3"/>
      <sheetId val="4"/>
      <sheetId val="5"/>
      <sheetId val="6"/>
    </sheetIdMap>
  </header>
  <header guid="{475464CC-705B-4E62-9F38-F48A0CF58919}" dateTime="2022-10-28T19:07:10" maxSheetId="7" userName="pc" r:id="rId10">
    <sheetIdMap count="6">
      <sheetId val="1"/>
      <sheetId val="2"/>
      <sheetId val="3"/>
      <sheetId val="4"/>
      <sheetId val="5"/>
      <sheetId val="6"/>
    </sheetIdMap>
  </header>
  <header guid="{FF987836-D1AF-4177-AE97-5AC1827358CE}" dateTime="2022-10-29T10:52:29" maxSheetId="7" userName="gzp" r:id="rId11" minRId="1107" maxRId="1112">
    <sheetIdMap count="6">
      <sheetId val="1"/>
      <sheetId val="2"/>
      <sheetId val="3"/>
      <sheetId val="4"/>
      <sheetId val="5"/>
      <sheetId val="6"/>
    </sheetIdMap>
  </header>
  <header guid="{12F01C92-4C10-4466-A92B-24357A7FDD5C}" dateTime="2022-10-29T15:10:41" maxSheetId="7" userName="gzp" r:id="rId12" minRId="1119" maxRId="1136">
    <sheetIdMap count="6">
      <sheetId val="1"/>
      <sheetId val="2"/>
      <sheetId val="3"/>
      <sheetId val="4"/>
      <sheetId val="5"/>
      <sheetId val="6"/>
    </sheetIdMap>
  </header>
  <header guid="{9B18F59E-BF72-4F14-BC2F-9DC8C22E1005}" dateTime="2022-10-29T15:10:50" maxSheetId="7" userName="gzp" r:id="rId13" minRId="1137" maxRId="1143">
    <sheetIdMap count="6">
      <sheetId val="1"/>
      <sheetId val="2"/>
      <sheetId val="3"/>
      <sheetId val="4"/>
      <sheetId val="5"/>
      <sheetId val="6"/>
    </sheetIdMap>
  </header>
  <header guid="{738D38B0-5B08-4014-BBEB-5F41418AEB65}" dateTime="2022-10-29T15:11:38" maxSheetId="7" userName="gzp" r:id="rId14" minRId="1150" maxRId="1446">
    <sheetIdMap count="6">
      <sheetId val="1"/>
      <sheetId val="2"/>
      <sheetId val="3"/>
      <sheetId val="4"/>
      <sheetId val="5"/>
      <sheetId val="6"/>
    </sheetIdMap>
  </header>
  <header guid="{FFC6111B-DF28-4E48-8C43-4C53C158EB01}" dateTime="2022-10-29T15:12:49" maxSheetId="7" userName="gzp" r:id="rId15" minRId="1453" maxRId="1556">
    <sheetIdMap count="6">
      <sheetId val="1"/>
      <sheetId val="2"/>
      <sheetId val="3"/>
      <sheetId val="4"/>
      <sheetId val="5"/>
      <sheetId val="6"/>
    </sheetIdMap>
  </header>
  <header guid="{F148563E-AF87-4597-8AC0-E664DA12D59B}" dateTime="2022-10-29T15:15:55" maxSheetId="7" userName="gzp" r:id="rId16" minRId="1563" maxRId="1727">
    <sheetIdMap count="6">
      <sheetId val="1"/>
      <sheetId val="2"/>
      <sheetId val="3"/>
      <sheetId val="4"/>
      <sheetId val="5"/>
      <sheetId val="6"/>
    </sheetIdMap>
  </header>
  <header guid="{02273749-D16B-412A-8B28-4B8AE27A5993}" dateTime="2022-10-29T16:12:25" maxSheetId="7" userName="gzp" r:id="rId17" minRId="1734" maxRId="1735">
    <sheetIdMap count="6">
      <sheetId val="1"/>
      <sheetId val="2"/>
      <sheetId val="3"/>
      <sheetId val="4"/>
      <sheetId val="5"/>
      <sheetId val="6"/>
    </sheetIdMap>
  </header>
  <header guid="{F7CD2D07-8BF1-4FAD-8C1D-5C888C28116F}" dateTime="2022-11-03T13:41:56" maxSheetId="7" userName="Guo Hongying" r:id="rId18" minRId="1736" maxRId="1754">
    <sheetIdMap count="6">
      <sheetId val="1"/>
      <sheetId val="2"/>
      <sheetId val="3"/>
      <sheetId val="4"/>
      <sheetId val="5"/>
      <sheetId val="6"/>
    </sheetIdMap>
  </header>
  <header guid="{614C044C-9BB0-4953-82DB-CF2A0FA31833}" dateTime="2022-11-03T13:42:53" maxSheetId="7" userName="Guo Hongying" r:id="rId19" minRId="1761" maxRId="1764">
    <sheetIdMap count="6">
      <sheetId val="1"/>
      <sheetId val="2"/>
      <sheetId val="3"/>
      <sheetId val="4"/>
      <sheetId val="5"/>
      <sheetId val="6"/>
    </sheetIdMap>
  </header>
  <header guid="{C8A32CF4-1E0C-4FBE-90AC-07128EE28123}" dateTime="2022-11-16T10:22:12" maxSheetId="7" userName="Guo Hongying" r:id="rId20" minRId="1771" maxRId="2258">
    <sheetIdMap count="6">
      <sheetId val="1"/>
      <sheetId val="2"/>
      <sheetId val="3"/>
      <sheetId val="4"/>
      <sheetId val="5"/>
      <sheetId val="6"/>
    </sheetIdMap>
  </header>
  <header guid="{F2837115-F647-41A5-BA6A-B6F70124EB3A}" dateTime="2022-11-16T17:15:18" maxSheetId="7" userName="windows10" r:id="rId21" minRId="2265" maxRId="2266">
    <sheetIdMap count="6">
      <sheetId val="1"/>
      <sheetId val="2"/>
      <sheetId val="3"/>
      <sheetId val="4"/>
      <sheetId val="5"/>
      <sheetId val="6"/>
    </sheetIdMap>
  </header>
  <header guid="{CC8A3FC8-A15C-41B0-8361-A6CC1571A5C2}" dateTime="2022-11-16T17:17:58" maxSheetId="7" userName="windows10" r:id="rId22">
    <sheetIdMap count="6">
      <sheetId val="1"/>
      <sheetId val="2"/>
      <sheetId val="3"/>
      <sheetId val="4"/>
      <sheetId val="5"/>
      <sheetId val="6"/>
    </sheetIdMap>
  </header>
  <header guid="{552CA6ED-35B3-4559-A0E9-4C758949D5A8}" dateTime="2022-11-16T17:20:38" maxSheetId="7" userName="windows10" r:id="rId23" minRId="2279">
    <sheetIdMap count="6">
      <sheetId val="1"/>
      <sheetId val="2"/>
      <sheetId val="3"/>
      <sheetId val="4"/>
      <sheetId val="5"/>
      <sheetId val="6"/>
    </sheetIdMap>
  </header>
  <header guid="{4FE1AA74-0327-4849-93DD-7E6F7DACC982}" dateTime="2022-11-16T17:23:30" maxSheetId="7" userName="windows10" r:id="rId24">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9CFFBF-F36A-4ECC-9AFD-FD60D2F15C44}" action="delete"/>
  <rdn rId="0" localSheetId="2" customView="1" name="Z_E29CFFBF_F36A_4ECC_9AFD_FD60D2F15C44_.wvu.PrintArea" hidden="1" oldHidden="1">
    <formula>Summary!$A$1:$K$62</formula>
    <oldFormula>Summary!$A$1:$K$62</oldFormula>
  </rdn>
  <rdn rId="0" localSheetId="2" customView="1" name="Z_E29CFFBF_F36A_4ECC_9AFD_FD60D2F15C44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E29CFFBF_F36A_4ECC_9AFD_FD60D2F15C44_.wvu.FilterData" hidden="1" oldHidden="1">
    <formula>Summary!$A$3:$WVR$37</formula>
    <oldFormula>Summary!$A$3:$WVR$37</oldFormula>
  </rdn>
  <rdn rId="0" localSheetId="3" customView="1" name="Z_E29CFFBF_F36A_4ECC_9AFD_FD60D2F15C44_.wvu.FilterData" hidden="1" oldHidden="1">
    <formula>'Smoke Test Case (IVI)'!$A$2:$AC$271</formula>
    <oldFormula>'Smoke Test Case (IVI)'!$A$2:$AC$271</oldFormula>
  </rdn>
  <rdn rId="0" localSheetId="4" customView="1" name="Z_E29CFFBF_F36A_4ECC_9AFD_FD60D2F15C44_.wvu.FilterData" hidden="1" oldHidden="1">
    <formula>'Smoke Test Case (CVPP)'!$A$2:$AC$123</formula>
    <oldFormula>'Smoke Test Case (CVPP)'!$A$2:$AC$123</oldFormula>
  </rdn>
  <rdn rId="0" localSheetId="5" customView="1" name="Z_E29CFFBF_F36A_4ECC_9AFD_FD60D2F15C44_.wvu.Cols" hidden="1" oldHidden="1">
    <formula>PRlist!$D:$F</formula>
    <oldFormula>PRlist!$D:$F</oldFormula>
  </rdn>
  <rcv guid="{E29CFFBF-F36A-4ECC-9AFD-FD60D2F15C44}"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3">
    <oc r="F238" t="inlineStr">
      <is>
        <t>车路协同浮窗弹框</t>
      </is>
    </oc>
    <nc r="F238" t="inlineStr">
      <is>
        <t>车路协同浮窗弹框</t>
        <phoneticPr fontId="0" type="noConversion"/>
      </is>
    </nc>
  </rcc>
  <rcc rId="1108" sId="3" odxf="1" dxf="1">
    <nc r="M238" t="inlineStr">
      <is>
        <t xml:space="preserve">
BUG202210291051_13376</t>
        <phoneticPr fontId="0" type="noConversion"/>
      </is>
    </nc>
    <odxf>
      <alignment wrapText="0" readingOrder="0"/>
    </odxf>
    <ndxf>
      <alignment wrapText="1" readingOrder="0"/>
    </ndxf>
  </rcc>
  <rcc rId="1109" sId="3">
    <nc r="N238" t="inlineStr">
      <is>
        <t>A</t>
        <phoneticPr fontId="0" type="noConversion"/>
      </is>
    </nc>
  </rcc>
  <rcc rId="1110" sId="3">
    <nc r="L238" t="inlineStr">
      <is>
        <t>FAIL</t>
      </is>
    </nc>
  </rcc>
  <rcc rId="1111" sId="3">
    <nc r="J238" t="inlineStr">
      <is>
        <t>YES</t>
      </is>
    </nc>
  </rcc>
  <rcc rId="1112" sId="3">
    <nc r="I238" t="inlineStr">
      <is>
        <t>V2I无法使用界面，退出使用计划，再次点击车路协同显示车路协同浮窗弹框，后弹窗消失</t>
        <phoneticPr fontId="0" type="noConversion"/>
      </is>
    </nc>
  </rcc>
  <rcv guid="{D7475806-4245-4357-A815-EE4211A9F13F}" action="delete"/>
  <rdn rId="0" localSheetId="2" customView="1" name="Z_D7475806_4245_4357_A815_EE4211A9F13F_.wvu.PrintArea" hidden="1" oldHidden="1">
    <formula>Summary!$A$1:$K$62</formula>
    <oldFormula>Summary!$A$1:$K$62</oldFormula>
  </rdn>
  <rdn rId="0" localSheetId="2" customView="1" name="Z_D7475806_4245_4357_A815_EE4211A9F13F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D7475806_4245_4357_A815_EE4211A9F13F_.wvu.FilterData" hidden="1" oldHidden="1">
    <formula>Summary!$A$3:$WVR$37</formula>
    <oldFormula>Summary!$A$3:$WVR$37</oldFormula>
  </rdn>
  <rdn rId="0" localSheetId="3" customView="1" name="Z_D7475806_4245_4357_A815_EE4211A9F13F_.wvu.FilterData" hidden="1" oldHidden="1">
    <formula>'Smoke Test Case (IVI)'!$A$2:$AC$271</formula>
    <oldFormula>'Smoke Test Case (IVI)'!$A$2:$AC$271</oldFormula>
  </rdn>
  <rdn rId="0" localSheetId="4" customView="1" name="Z_D7475806_4245_4357_A815_EE4211A9F13F_.wvu.FilterData" hidden="1" oldHidden="1">
    <formula>'Smoke Test Case (CVPP)'!$A$2:$AC$123</formula>
    <oldFormula>'Smoke Test Case (CVPP)'!$A$2:$AC$123</oldFormula>
  </rdn>
  <rdn rId="0" localSheetId="5" customView="1" name="Z_D7475806_4245_4357_A815_EE4211A9F13F_.wvu.Cols" hidden="1" oldHidden="1">
    <formula>PRlist!$D:$F</formula>
    <oldFormula>PRlist!$D:$F</oldFormula>
  </rdn>
  <rcv guid="{D7475806-4245-4357-A815-EE4211A9F13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9" sId="4">
    <nc r="J5" t="inlineStr">
      <is>
        <t>YES</t>
      </is>
    </nc>
  </rcc>
  <rcc rId="1120" sId="4">
    <nc r="L5" t="inlineStr">
      <is>
        <t>PASS</t>
      </is>
    </nc>
  </rcc>
  <rcc rId="1121" sId="4">
    <nc r="J6" t="inlineStr">
      <is>
        <t>YES</t>
      </is>
    </nc>
  </rcc>
  <rcc rId="1122" sId="4">
    <nc r="L6" t="inlineStr">
      <is>
        <t>FAIL</t>
      </is>
    </nc>
  </rcc>
  <rcc rId="1123" sId="4">
    <nc r="J7" t="inlineStr">
      <is>
        <t>YES</t>
      </is>
    </nc>
  </rcc>
  <rcc rId="1124" sId="4">
    <nc r="L7" t="inlineStr">
      <is>
        <t>FAIL</t>
      </is>
    </nc>
  </rcc>
  <rcc rId="1125" sId="4">
    <oc r="H7" t="inlineStr">
      <is>
        <t>Value: 0x07</t>
      </is>
    </oc>
    <nc r="H7" t="inlineStr">
      <is>
        <t>Value: 0x07</t>
        <phoneticPr fontId="0" type="noConversion"/>
      </is>
    </nc>
  </rcc>
  <rcc rId="1126" sId="4">
    <oc r="H5" t="inlineStr">
      <is>
        <t>SYNC  D021 Value不为0x3B
SYNC  D076 Value不为0x07</t>
      </is>
    </oc>
    <nc r="H5" t="inlineStr">
      <is>
        <t>SYNC  D021 Value不为0x3B
SYNC  D076 Value不为0x07</t>
        <phoneticPr fontId="0" type="noConversion"/>
      </is>
    </nc>
  </rcc>
  <rcc rId="1127" sId="4">
    <oc r="C7" t="inlineStr">
      <is>
        <t>No.56&amp;163_ Provisioning</t>
      </is>
    </oc>
    <nc r="C7" t="inlineStr">
      <is>
        <t>No.56&amp;163_ Provisioning</t>
        <phoneticPr fontId="0" type="noConversion"/>
      </is>
    </nc>
  </rcc>
  <rcc rId="1128" sId="4">
    <oc r="C6" t="inlineStr">
      <is>
        <t>No.56&amp;163_ Provisioning</t>
      </is>
    </oc>
    <nc r="C6" t="inlineStr">
      <is>
        <t>No.56&amp;163_ Provisioning</t>
        <phoneticPr fontId="0" type="noConversion"/>
      </is>
    </nc>
  </rcc>
  <rcc rId="1129" sId="4">
    <oc r="G6" t="inlineStr">
      <is>
        <t>修改车辆配置为正确
Check SYNC  D021(Ford)</t>
      </is>
    </oc>
    <nc r="G6" t="inlineStr">
      <is>
        <t>修改车辆配置为正确
Check SYNC  D021(Ford)</t>
        <phoneticPr fontId="0" type="noConversion"/>
      </is>
    </nc>
  </rcc>
  <rcc rId="1130" sId="4">
    <oc r="G7" t="inlineStr">
      <is>
        <t>修改车辆配置为正确
Check SYNC  D076(Baidu)</t>
      </is>
    </oc>
    <nc r="G7" t="inlineStr">
      <is>
        <t>修改车辆配置为正确
Check SYNC  D076(Baidu)</t>
        <phoneticPr fontId="0" type="noConversion"/>
      </is>
    </nc>
  </rcc>
  <rcc rId="1131" sId="4">
    <nc r="I7" t="inlineStr">
      <is>
        <t>Value: 0x03，0x53</t>
        <phoneticPr fontId="0" type="noConversion"/>
      </is>
    </nc>
  </rcc>
  <rcc rId="1132" sId="4">
    <nc r="I6" t="inlineStr">
      <is>
        <t>Value: 0x3A</t>
        <phoneticPr fontId="0" type="noConversion"/>
      </is>
    </nc>
  </rcc>
  <rcc rId="1133" sId="4">
    <nc r="M7" t="inlineStr">
      <is>
        <t>BUG202210291509_55360</t>
        <phoneticPr fontId="0" type="noConversion"/>
      </is>
    </nc>
  </rcc>
  <rcc rId="1134" sId="4">
    <oc r="M6" t="inlineStr">
      <is>
        <t xml:space="preserve">                    </t>
      </is>
    </oc>
    <nc r="M6" t="inlineStr">
      <is>
        <t>BUG202210291509_55360</t>
        <phoneticPr fontId="0" type="noConversion"/>
      </is>
    </nc>
  </rcc>
  <rcc rId="1135" sId="4">
    <nc r="N6" t="inlineStr">
      <is>
        <t>B</t>
        <phoneticPr fontId="0" type="noConversion"/>
      </is>
    </nc>
  </rcc>
  <rcc rId="1136" sId="4">
    <nc r="N7" t="inlineStr">
      <is>
        <t>B</t>
        <phoneticPr fontId="0" type="noConversion"/>
      </is>
    </nc>
  </rcc>
  <rfmt sheetId="4" sqref="M6:N7">
    <dxf>
      <alignment horizontal="center" readingOrder="0"/>
    </dxf>
  </rfmt>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7" sId="4">
    <nc r="I3" t="inlineStr">
      <is>
        <t>SYNC+ should be able to generate LocationServices CAN signals  consumed by vehicle locator ,and send signals continually.
0x45E：LocationServices_Data1</t>
      </is>
    </nc>
  </rcc>
  <rcc rId="1138" sId="4">
    <nc r="I4" t="inlineStr">
      <is>
        <t>地图定位正确。</t>
      </is>
    </nc>
  </rcc>
  <rcc rId="1139" sId="4">
    <nc r="I5" t="inlineStr">
      <is>
        <t>SYNC  D021 Value不为0x3B
SYNC  D076 Value不为0x07</t>
        <phoneticPr fontId="0" type="noConversion"/>
      </is>
    </nc>
  </rcc>
  <rcc rId="1140" sId="4">
    <nc r="J3" t="inlineStr">
      <is>
        <t>YES</t>
      </is>
    </nc>
  </rcc>
  <rcc rId="1141" sId="4">
    <nc r="L3" t="inlineStr">
      <is>
        <t>PASS</t>
      </is>
    </nc>
  </rcc>
  <rcc rId="1142" sId="4">
    <nc r="J4" t="inlineStr">
      <is>
        <t>YES</t>
      </is>
    </nc>
  </rcc>
  <rcc rId="1143" sId="4">
    <nc r="L4" t="inlineStr">
      <is>
        <t>PASS</t>
      </is>
    </nc>
  </rcc>
  <rcv guid="{D7475806-4245-4357-A815-EE4211A9F13F}" action="delete"/>
  <rdn rId="0" localSheetId="2" customView="1" name="Z_D7475806_4245_4357_A815_EE4211A9F13F_.wvu.PrintArea" hidden="1" oldHidden="1">
    <formula>Summary!$A$1:$K$62</formula>
    <oldFormula>Summary!$A$1:$K$62</oldFormula>
  </rdn>
  <rdn rId="0" localSheetId="2" customView="1" name="Z_D7475806_4245_4357_A815_EE4211A9F13F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D7475806_4245_4357_A815_EE4211A9F13F_.wvu.FilterData" hidden="1" oldHidden="1">
    <formula>Summary!$A$3:$WVR$37</formula>
    <oldFormula>Summary!$A$3:$WVR$37</oldFormula>
  </rdn>
  <rdn rId="0" localSheetId="3" customView="1" name="Z_D7475806_4245_4357_A815_EE4211A9F13F_.wvu.FilterData" hidden="1" oldHidden="1">
    <formula>'Smoke Test Case (IVI)'!$A$2:$AC$271</formula>
    <oldFormula>'Smoke Test Case (IVI)'!$A$2:$AC$271</oldFormula>
  </rdn>
  <rdn rId="0" localSheetId="4" customView="1" name="Z_D7475806_4245_4357_A815_EE4211A9F13F_.wvu.FilterData" hidden="1" oldHidden="1">
    <formula>'Smoke Test Case (CVPP)'!$A$2:$AC$123</formula>
    <oldFormula>'Smoke Test Case (CVPP)'!$A$2:$AC$123</oldFormula>
  </rdn>
  <rdn rId="0" localSheetId="5" customView="1" name="Z_D7475806_4245_4357_A815_EE4211A9F13F_.wvu.Cols" hidden="1" oldHidden="1">
    <formula>PRlist!$D:$F</formula>
    <oldFormula>PRlist!$D:$F</oldFormula>
  </rdn>
  <rcv guid="{D7475806-4245-4357-A815-EE4211A9F13F}"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0" sId="4">
    <nc r="I8" t="inlineStr">
      <is>
        <t>显示“系统复位”弹框</t>
      </is>
    </nc>
  </rcc>
  <rcc rId="1151" sId="4">
    <nc r="I9" t="inlineStr">
      <is>
        <t>1、文本【品牌】互联复位
系统复位
2、图标显示正确
3、点击文本、图标有效</t>
      </is>
    </nc>
  </rcc>
  <rcc rId="1152" sId="4">
    <nc r="I10" t="inlineStr">
      <is>
        <t>回到当前界面</t>
      </is>
    </nc>
  </rcc>
  <rcc rId="1153" sId="4">
    <nc r="I11" t="inlineStr">
      <is>
        <t>显示“正在恢复出厂设置...”弹框</t>
      </is>
    </nc>
  </rcc>
  <rcc rId="1154" sId="4">
    <nc r="I12" t="inlineStr">
      <is>
        <t>重启，进入主界面</t>
      </is>
    </nc>
  </rcc>
  <rcc rId="1155" sId="4">
    <nc r="I13" t="inlineStr">
      <is>
        <t>车机在90S内重启完成。</t>
      </is>
    </nc>
  </rcc>
  <rcc rId="1156" sId="4">
    <nc r="I14" t="inlineStr">
      <is>
        <t>实现以下功能：
1、将系统（包括配对的蓝牙设备、联系人列表和保存的导航点（如果配置））重置为出厂默认设置。
2、对系统所做的所有更改都重置为默认设置。
3、所有个性化设置、包括配对的蓝牙设备、联系人和保存的导航点都将被擦除。
4、可能不会取消服务订阅</t>
      </is>
    </nc>
  </rcc>
  <rcc rId="1157" sId="4">
    <nc r="I15" t="inlineStr">
      <is>
        <t>实现以下功能：
1、将系统（包括配对的蓝牙设备、联系人列表和保存的导航点（如果配置））重置为出厂默认设置。
2、对系统所做的所有更改都重置为默认设置。
3、所有个性化设置、包括配对的蓝牙设备、联系人和保存的导航点都将被擦除。
4、可能不会取消服务订阅</t>
      </is>
    </nc>
  </rcc>
  <rcc rId="1158" sId="4">
    <nc r="I16" t="inlineStr">
      <is>
        <t>info信息如下：
1、图标
2、文本
标题：系统复位
内容：将系统（包括配对的蓝牙设备、联系人列表和保存的导航点（如果配置））重置为出厂默认设置。对系统所做的所有更改都重置为默认设置。所有个性化设置、包括配对的蓝牙设备、联系人和保存的导航点都将被擦除。这时可能不会取消服务订阅</t>
      </is>
    </nc>
  </rcc>
  <rcc rId="1159" sId="4">
    <nc r="I17" t="inlineStr">
      <is>
        <t>进入子菜单，查看以下信息
1、文本
WIFI热点复位
全部复位
2、按钮显示正确
3、点击按钮有效</t>
      </is>
    </nc>
  </rcc>
  <rcc rId="1160" sId="4">
    <nc r="I18" t="inlineStr">
      <is>
        <t>info信息如下：
1、图标
2、文本
标题：【品牌】互联复位
内容：这允许您删除与车辆热点相关的所有用户信息和设备设置。如果您想取消热点订阅，请与车辆的无线运营商联系</t>
      </is>
    </nc>
  </rcc>
  <rcc rId="1161" sId="4">
    <nc r="I19" t="inlineStr">
      <is>
        <t>info信息如下：
1、图标
2、文本
标题：全部复位
内容：将所有【品牌】连接设置重置为出厂默认设置。将取消所有用户授权（如果适用），所有互联功和应用的用户数据将被擦除。您的服务订阅可能无法取消</t>
      </is>
    </nc>
  </rcc>
  <rcc rId="1162" sId="4">
    <nc r="I20" t="inlineStr">
      <is>
        <t>显示“确定复位WIFI热点？”弹框</t>
      </is>
    </nc>
  </rcc>
  <rcc rId="1163" sId="4">
    <nc r="I21" t="inlineStr">
      <is>
        <t>1、文本
确定复位WIFI热点？
2、按钮
取消、继续</t>
      </is>
    </nc>
  </rcc>
  <rcc rId="1164" sId="4">
    <nc r="I22" t="inlineStr">
      <is>
        <t>弹框消失，返回当前界面</t>
      </is>
    </nc>
  </rcc>
  <rcc rId="1165" sId="4">
    <nc r="I23" t="inlineStr">
      <is>
        <t>显示“正在恢复出厂设置...”弹框</t>
      </is>
    </nc>
  </rcc>
  <rcc rId="1166" sId="4">
    <nc r="I24" t="inlineStr">
      <is>
        <t>成功删除与车辆热点相关的所有用户信息和设置设置</t>
      </is>
    </nc>
  </rcc>
  <rcc rId="1167" sId="4">
    <nc r="I25" t="inlineStr">
      <is>
        <t>显示“全部复位”弹框</t>
      </is>
    </nc>
  </rcc>
  <rcc rId="1168" sId="4">
    <nc r="I26" t="inlineStr">
      <is>
        <t>弹框消失，返回当前界面</t>
      </is>
    </nc>
  </rcc>
  <rcc rId="1169" sId="4">
    <nc r="I27" t="inlineStr">
      <is>
        <t>回到复位界面，无弹框。</t>
      </is>
    </nc>
  </rcc>
  <rcc rId="1170" sId="4">
    <nc r="I28" t="inlineStr">
      <is>
        <t>可以实现以下功能：
1、将所有【品牌】连接设置重置为出厂默认设置
2、将取消所有用户授权（如果使用），所有互联功和应用的用户数据将被擦除
3、您的服务订阅可能无法取消</t>
      </is>
    </nc>
  </rcc>
  <rcc rId="1171" sId="4">
    <nc r="I29" t="inlineStr">
      <is>
        <t>关闭弹框，回到正常开机界面（主界面）</t>
      </is>
    </nc>
  </rcc>
  <rcc rId="1172" sId="4">
    <nc r="I30" t="inlineStr">
      <is>
        <t>进入“车辆互联设置”界面</t>
      </is>
    </nc>
  </rcc>
  <rcc rId="1173" sId="4">
    <nc r="I31" t="inlineStr">
      <is>
        <t>界面信息显示正确：
1、车辆连接
2、隐私设置
 共享车辆数据
3、车辆应用设置</t>
      </is>
    </nc>
  </rcc>
  <rcc rId="1174" sId="4">
    <nc r="I32" t="inlineStr">
      <is>
        <t>界面信息显示正确：
1、车辆连接
2、隐私设置
  共享车辆位置
 共享车辆数据
  共享驾驶数据
3、车辆应用设置</t>
      </is>
    </nc>
  </rcc>
  <rcc rId="1175" sId="4">
    <nc r="I33" t="inlineStr">
      <is>
        <t>显示更新中的弹框</t>
      </is>
    </nc>
  </rcc>
  <rcc rId="1176" sId="4">
    <nc r="I34" t="inlineStr">
      <is>
        <t>将功能设置为打开/关闭状态</t>
      </is>
    </nc>
  </rcc>
  <rcc rId="1177" sId="4">
    <nc r="I35" t="inlineStr">
      <is>
        <t>APP提示请开启车辆互联设置</t>
      </is>
    </nc>
  </rcc>
  <rcc rId="1178" sId="4">
    <nc r="I36" t="inlineStr">
      <is>
        <t>显示“车辆数据”弹框</t>
      </is>
    </nc>
  </rcc>
  <rcc rId="1179" sId="4">
    <nc r="I37" t="inlineStr">
      <is>
        <t>显示“驾驶数据”弹框</t>
      </is>
    </nc>
  </rcc>
  <rcc rId="1180" sId="4">
    <nc r="I38" t="inlineStr">
      <is>
        <t>显示“共享车辆数据&amp;共享车辆位置”弹框</t>
      </is>
    </nc>
  </rcc>
  <rcc rId="1181" sId="4">
    <nc r="I39" t="inlineStr">
      <is>
        <t>info弹窗信息与屏幕匹配，显示正常。</t>
      </is>
    </nc>
  </rcc>
  <rcc rId="1182" sId="4">
    <nc r="I40" t="inlineStr">
      <is>
        <t>不显示弹框</t>
      </is>
    </nc>
  </rcc>
  <rcc rId="1183" sId="4">
    <nc r="I41" t="inlineStr">
      <is>
        <t>车辆连接开关、共享车辆数据开关同时打开</t>
      </is>
    </nc>
  </rcc>
  <rcc rId="1184" sId="4">
    <nc r="I42" t="inlineStr">
      <is>
        <t>车辆连接开关、共享车辆数据开关、共享车辆位置都打开</t>
      </is>
    </nc>
  </rcc>
  <rcc rId="1185" sId="4">
    <nc r="I43" t="inlineStr">
      <is>
        <t>共享车辆位置关闭，车辆连接开关、共享车辆数据开关维持打开</t>
      </is>
    </nc>
  </rcc>
  <rcc rId="1186" sId="4">
    <nc r="I44" t="inlineStr">
      <is>
        <t>车辆连接开关、共享驾驶数据开关同时打开</t>
      </is>
    </nc>
  </rcc>
  <rcc rId="1187" sId="4">
    <nc r="I45" t="inlineStr">
      <is>
        <t>EA can switch to ON/OFF</t>
      </is>
    </nc>
  </rcc>
  <rcc rId="1188" sId="4">
    <nc r="I46" t="inlineStr">
      <is>
        <t>Add EA contacts  OK</t>
      </is>
    </nc>
  </rcc>
  <rcc rId="1189" sId="4">
    <nc r="I47" t="inlineStr">
      <is>
        <t>Delete EA contacts  OK</t>
      </is>
    </nc>
  </rcc>
  <rcc rId="1190" sId="4">
    <nc r="I48" t="inlineStr">
      <is>
        <t>Change EA contacts  OK</t>
      </is>
    </nc>
  </rcc>
  <rcc rId="1191" sId="4">
    <nc r="I49" t="inlineStr">
      <is>
        <r>
          <rPr>
            <sz val="9"/>
            <color theme="1"/>
            <rFont val="等线"/>
            <family val="3"/>
            <charset val="134"/>
          </rPr>
          <t>AHU detect  crash event</t>
        </r>
        <r>
          <rPr>
            <sz val="9"/>
            <color rgb="FF000000"/>
            <rFont val="等线"/>
            <family val="3"/>
            <charset val="134"/>
          </rPr>
          <t>，and make EA call</t>
        </r>
      </is>
    </nc>
  </rcc>
  <rcc rId="1192" sId="4">
    <nc r="I50" t="inlineStr">
      <is>
        <t>状态栏显示EA关闭状态</t>
      </is>
    </nc>
  </rcc>
  <rcc rId="1193" sId="4">
    <nc r="I51" t="inlineStr">
      <is>
        <t>蓝牙设置界面toast显示EA关闭</t>
      </is>
    </nc>
  </rcc>
  <rcc rId="1194" sId="4">
    <nc r="I52" t="inlineStr">
      <is>
        <t>紧急联系人从主设备的联系人切换为从设备的联系人。</t>
      </is>
    </nc>
  </rcc>
  <rcc rId="1195" sId="4">
    <nc r="I53" t="inlineStr">
      <is>
        <t>紧急联系人有记忆。</t>
      </is>
    </nc>
  </rcc>
  <rcc rId="1196" sId="4">
    <nc r="I54" t="inlineStr">
      <is>
        <t>紧急救援中开关随之打开。</t>
      </is>
    </nc>
  </rcc>
  <rcc rId="1197" sId="4">
    <nc r="I55" t="inlineStr">
      <is>
        <t>拨打从设备紧急联系人电话。</t>
      </is>
    </nc>
  </rcc>
  <rcc rId="1198" sId="4">
    <nc r="I56" t="inlineStr">
      <is>
        <t>紧急救援电话会自动切换到从设备拨出</t>
      </is>
    </nc>
  </rcc>
  <rcc rId="1199" sId="4">
    <nc r="I57" t="inlineStr">
      <is>
        <t>1，主设备拨打电话
2，紧急救援电话会自动切换到从设备拨出</t>
      </is>
    </nc>
  </rcc>
  <rcc rId="1200" sId="4">
    <nc r="I58" t="inlineStr">
      <is>
        <t>EA界面有呼叫紧急联系人按键。</t>
      </is>
    </nc>
  </rcc>
  <rcc rId="1201" sId="4">
    <nc r="I59" t="inlineStr">
      <is>
        <t>车机端提示“确认车辆激活”弹窗</t>
      </is>
    </nc>
  </rcc>
  <rcc rId="1202" sId="4">
    <nc r="I60" t="inlineStr">
      <is>
        <t>可以授权成功/不授权</t>
      </is>
    </nc>
  </rcc>
  <rcc rId="1203" sId="4">
    <nc r="I61" t="inlineStr">
      <is>
        <t>车机端仍然提示“确认车辆激活”弹窗</t>
      </is>
    </nc>
  </rcc>
  <rcc rId="1204" sId="4">
    <nc r="I62" t="inlineStr">
      <is>
        <t>1，车机退出登录，APP提示解除激活。
2，车机端提示“确认车辆激活”弹窗</t>
      </is>
    </nc>
  </rcc>
  <rcc rId="1205" sId="4">
    <nc r="J8" t="inlineStr">
      <is>
        <t>YES</t>
      </is>
    </nc>
  </rcc>
  <rcc rId="1206" sId="4">
    <nc r="L8" t="inlineStr">
      <is>
        <t>PASS</t>
      </is>
    </nc>
  </rcc>
  <rcc rId="1207" sId="4">
    <nc r="J9" t="inlineStr">
      <is>
        <t>YES</t>
      </is>
    </nc>
  </rcc>
  <rcc rId="1208" sId="4">
    <nc r="L9" t="inlineStr">
      <is>
        <t>PASS</t>
      </is>
    </nc>
  </rcc>
  <rcc rId="1209" sId="4">
    <nc r="J10" t="inlineStr">
      <is>
        <t>YES</t>
      </is>
    </nc>
  </rcc>
  <rcc rId="1210" sId="4">
    <nc r="L10" t="inlineStr">
      <is>
        <t>PASS</t>
      </is>
    </nc>
  </rcc>
  <rcc rId="1211" sId="4">
    <nc r="J11" t="inlineStr">
      <is>
        <t>YES</t>
      </is>
    </nc>
  </rcc>
  <rcc rId="1212" sId="4">
    <nc r="L11" t="inlineStr">
      <is>
        <t>PASS</t>
      </is>
    </nc>
  </rcc>
  <rcc rId="1213" sId="4">
    <nc r="J12" t="inlineStr">
      <is>
        <t>YES</t>
      </is>
    </nc>
  </rcc>
  <rcc rId="1214" sId="4">
    <nc r="L12" t="inlineStr">
      <is>
        <t>PASS</t>
      </is>
    </nc>
  </rcc>
  <rcc rId="1215" sId="4">
    <nc r="J13" t="inlineStr">
      <is>
        <t>YES</t>
      </is>
    </nc>
  </rcc>
  <rcc rId="1216" sId="4">
    <nc r="L13" t="inlineStr">
      <is>
        <t>PASS</t>
      </is>
    </nc>
  </rcc>
  <rcc rId="1217" sId="4">
    <nc r="J14" t="inlineStr">
      <is>
        <t>YES</t>
      </is>
    </nc>
  </rcc>
  <rcc rId="1218" sId="4">
    <nc r="L14" t="inlineStr">
      <is>
        <t>PASS</t>
      </is>
    </nc>
  </rcc>
  <rcc rId="1219" sId="4">
    <nc r="J15" t="inlineStr">
      <is>
        <t>YES</t>
      </is>
    </nc>
  </rcc>
  <rcc rId="1220" sId="4">
    <nc r="L15" t="inlineStr">
      <is>
        <t>PASS</t>
      </is>
    </nc>
  </rcc>
  <rcc rId="1221" sId="4">
    <nc r="J16" t="inlineStr">
      <is>
        <t>YES</t>
      </is>
    </nc>
  </rcc>
  <rcc rId="1222" sId="4">
    <nc r="L16" t="inlineStr">
      <is>
        <t>PASS</t>
      </is>
    </nc>
  </rcc>
  <rcc rId="1223" sId="4">
    <nc r="J17" t="inlineStr">
      <is>
        <t>YES</t>
      </is>
    </nc>
  </rcc>
  <rcc rId="1224" sId="4">
    <nc r="L17" t="inlineStr">
      <is>
        <t>PASS</t>
      </is>
    </nc>
  </rcc>
  <rcc rId="1225" sId="4">
    <nc r="J18" t="inlineStr">
      <is>
        <t>YES</t>
      </is>
    </nc>
  </rcc>
  <rcc rId="1226" sId="4">
    <nc r="L18" t="inlineStr">
      <is>
        <t>PASS</t>
      </is>
    </nc>
  </rcc>
  <rcc rId="1227" sId="4">
    <nc r="J19" t="inlineStr">
      <is>
        <t>YES</t>
      </is>
    </nc>
  </rcc>
  <rcc rId="1228" sId="4">
    <nc r="L19" t="inlineStr">
      <is>
        <t>PASS</t>
      </is>
    </nc>
  </rcc>
  <rcc rId="1229" sId="4">
    <nc r="J20" t="inlineStr">
      <is>
        <t>YES</t>
      </is>
    </nc>
  </rcc>
  <rcc rId="1230" sId="4">
    <nc r="L20" t="inlineStr">
      <is>
        <t>PASS</t>
      </is>
    </nc>
  </rcc>
  <rcc rId="1231" sId="4">
    <nc r="J21" t="inlineStr">
      <is>
        <t>YES</t>
      </is>
    </nc>
  </rcc>
  <rcc rId="1232" sId="4">
    <nc r="L21" t="inlineStr">
      <is>
        <t>PASS</t>
      </is>
    </nc>
  </rcc>
  <rcc rId="1233" sId="4">
    <nc r="J22" t="inlineStr">
      <is>
        <t>YES</t>
      </is>
    </nc>
  </rcc>
  <rcc rId="1234" sId="4">
    <nc r="L22" t="inlineStr">
      <is>
        <t>PASS</t>
      </is>
    </nc>
  </rcc>
  <rcc rId="1235" sId="4">
    <nc r="J23" t="inlineStr">
      <is>
        <t>YES</t>
      </is>
    </nc>
  </rcc>
  <rcc rId="1236" sId="4">
    <nc r="L23" t="inlineStr">
      <is>
        <t>PASS</t>
      </is>
    </nc>
  </rcc>
  <rcc rId="1237" sId="4">
    <nc r="J24" t="inlineStr">
      <is>
        <t>YES</t>
      </is>
    </nc>
  </rcc>
  <rcc rId="1238" sId="4">
    <nc r="L24" t="inlineStr">
      <is>
        <t>PASS</t>
      </is>
    </nc>
  </rcc>
  <rcc rId="1239" sId="4">
    <nc r="J25" t="inlineStr">
      <is>
        <t>YES</t>
      </is>
    </nc>
  </rcc>
  <rcc rId="1240" sId="4">
    <nc r="L25" t="inlineStr">
      <is>
        <t>PASS</t>
      </is>
    </nc>
  </rcc>
  <rcc rId="1241" sId="4">
    <nc r="J26" t="inlineStr">
      <is>
        <t>YES</t>
      </is>
    </nc>
  </rcc>
  <rcc rId="1242" sId="4">
    <nc r="L26" t="inlineStr">
      <is>
        <t>PASS</t>
      </is>
    </nc>
  </rcc>
  <rcc rId="1243" sId="4">
    <nc r="J27" t="inlineStr">
      <is>
        <t>YES</t>
      </is>
    </nc>
  </rcc>
  <rcc rId="1244" sId="4">
    <nc r="L27" t="inlineStr">
      <is>
        <t>PASS</t>
      </is>
    </nc>
  </rcc>
  <rcc rId="1245" sId="4">
    <nc r="J28" t="inlineStr">
      <is>
        <t>YES</t>
      </is>
    </nc>
  </rcc>
  <rcc rId="1246" sId="4">
    <nc r="L28" t="inlineStr">
      <is>
        <t>PASS</t>
      </is>
    </nc>
  </rcc>
  <rcc rId="1247" sId="4">
    <nc r="J29" t="inlineStr">
      <is>
        <t>YES</t>
      </is>
    </nc>
  </rcc>
  <rcc rId="1248" sId="4">
    <nc r="L29" t="inlineStr">
      <is>
        <t>PASS</t>
      </is>
    </nc>
  </rcc>
  <rcc rId="1249" sId="4">
    <nc r="J30" t="inlineStr">
      <is>
        <t>YES</t>
      </is>
    </nc>
  </rcc>
  <rcc rId="1250" sId="4">
    <nc r="L30" t="inlineStr">
      <is>
        <t>PASS</t>
      </is>
    </nc>
  </rcc>
  <rcc rId="1251" sId="4">
    <nc r="J31" t="inlineStr">
      <is>
        <t>YES</t>
      </is>
    </nc>
  </rcc>
  <rcc rId="1252" sId="4">
    <nc r="L31" t="inlineStr">
      <is>
        <t>PASS</t>
      </is>
    </nc>
  </rcc>
  <rcc rId="1253" sId="4">
    <nc r="J32" t="inlineStr">
      <is>
        <t>YES</t>
      </is>
    </nc>
  </rcc>
  <rcc rId="1254" sId="4">
    <nc r="L32" t="inlineStr">
      <is>
        <t>PASS</t>
      </is>
    </nc>
  </rcc>
  <rcc rId="1255" sId="4">
    <nc r="J33" t="inlineStr">
      <is>
        <t>YES</t>
      </is>
    </nc>
  </rcc>
  <rcc rId="1256" sId="4">
    <nc r="L33" t="inlineStr">
      <is>
        <t>PASS</t>
      </is>
    </nc>
  </rcc>
  <rcc rId="1257" sId="4">
    <nc r="J34" t="inlineStr">
      <is>
        <t>YES</t>
      </is>
    </nc>
  </rcc>
  <rcc rId="1258" sId="4">
    <nc r="L34" t="inlineStr">
      <is>
        <t>PASS</t>
      </is>
    </nc>
  </rcc>
  <rcc rId="1259" sId="4">
    <nc r="J35" t="inlineStr">
      <is>
        <t>YES</t>
      </is>
    </nc>
  </rcc>
  <rcc rId="1260" sId="4">
    <nc r="L35" t="inlineStr">
      <is>
        <t>PASS</t>
      </is>
    </nc>
  </rcc>
  <rcc rId="1261" sId="4">
    <nc r="J36" t="inlineStr">
      <is>
        <t>YES</t>
      </is>
    </nc>
  </rcc>
  <rcc rId="1262" sId="4">
    <nc r="L36" t="inlineStr">
      <is>
        <t>PASS</t>
      </is>
    </nc>
  </rcc>
  <rcc rId="1263" sId="4">
    <nc r="J37" t="inlineStr">
      <is>
        <t>YES</t>
      </is>
    </nc>
  </rcc>
  <rcc rId="1264" sId="4">
    <nc r="L37" t="inlineStr">
      <is>
        <t>PASS</t>
      </is>
    </nc>
  </rcc>
  <rcc rId="1265" sId="4">
    <nc r="J38" t="inlineStr">
      <is>
        <t>YES</t>
      </is>
    </nc>
  </rcc>
  <rcc rId="1266" sId="4">
    <nc r="L38" t="inlineStr">
      <is>
        <t>PASS</t>
      </is>
    </nc>
  </rcc>
  <rcc rId="1267" sId="4">
    <nc r="J39" t="inlineStr">
      <is>
        <t>YES</t>
      </is>
    </nc>
  </rcc>
  <rcc rId="1268" sId="4">
    <nc r="L39" t="inlineStr">
      <is>
        <t>PASS</t>
      </is>
    </nc>
  </rcc>
  <rcc rId="1269" sId="4">
    <nc r="J40" t="inlineStr">
      <is>
        <t>YES</t>
      </is>
    </nc>
  </rcc>
  <rcc rId="1270" sId="4">
    <nc r="L40" t="inlineStr">
      <is>
        <t>PASS</t>
      </is>
    </nc>
  </rcc>
  <rcc rId="1271" sId="4">
    <nc r="J41" t="inlineStr">
      <is>
        <t>YES</t>
      </is>
    </nc>
  </rcc>
  <rcc rId="1272" sId="4">
    <nc r="L41" t="inlineStr">
      <is>
        <t>PASS</t>
      </is>
    </nc>
  </rcc>
  <rcc rId="1273" sId="4">
    <nc r="J42" t="inlineStr">
      <is>
        <t>YES</t>
      </is>
    </nc>
  </rcc>
  <rcc rId="1274" sId="4">
    <nc r="L42" t="inlineStr">
      <is>
        <t>PASS</t>
      </is>
    </nc>
  </rcc>
  <rcc rId="1275" sId="4">
    <nc r="J43" t="inlineStr">
      <is>
        <t>YES</t>
      </is>
    </nc>
  </rcc>
  <rcc rId="1276" sId="4">
    <nc r="L43" t="inlineStr">
      <is>
        <t>PASS</t>
      </is>
    </nc>
  </rcc>
  <rcc rId="1277" sId="4">
    <nc r="J44" t="inlineStr">
      <is>
        <t>YES</t>
      </is>
    </nc>
  </rcc>
  <rcc rId="1278" sId="4">
    <nc r="L44" t="inlineStr">
      <is>
        <t>PASS</t>
      </is>
    </nc>
  </rcc>
  <rcc rId="1279" sId="4">
    <nc r="J45" t="inlineStr">
      <is>
        <t>YES</t>
      </is>
    </nc>
  </rcc>
  <rcc rId="1280" sId="4">
    <nc r="L45" t="inlineStr">
      <is>
        <t>PASS</t>
      </is>
    </nc>
  </rcc>
  <rcc rId="1281" sId="4">
    <nc r="J46" t="inlineStr">
      <is>
        <t>YES</t>
      </is>
    </nc>
  </rcc>
  <rcc rId="1282" sId="4">
    <nc r="L46" t="inlineStr">
      <is>
        <t>PASS</t>
      </is>
    </nc>
  </rcc>
  <rcc rId="1283" sId="4">
    <nc r="J47" t="inlineStr">
      <is>
        <t>YES</t>
      </is>
    </nc>
  </rcc>
  <rcc rId="1284" sId="4">
    <nc r="L47" t="inlineStr">
      <is>
        <t>PASS</t>
      </is>
    </nc>
  </rcc>
  <rcc rId="1285" sId="4">
    <nc r="J48" t="inlineStr">
      <is>
        <t>YES</t>
      </is>
    </nc>
  </rcc>
  <rcc rId="1286" sId="4">
    <nc r="L48" t="inlineStr">
      <is>
        <t>PASS</t>
      </is>
    </nc>
  </rcc>
  <rcc rId="1287" sId="4">
    <nc r="J49" t="inlineStr">
      <is>
        <t>YES</t>
      </is>
    </nc>
  </rcc>
  <rcc rId="1288" sId="4">
    <nc r="L49" t="inlineStr">
      <is>
        <t>PASS</t>
      </is>
    </nc>
  </rcc>
  <rcc rId="1289" sId="4">
    <nc r="J50" t="inlineStr">
      <is>
        <t>YES</t>
      </is>
    </nc>
  </rcc>
  <rcc rId="1290" sId="4">
    <nc r="L50" t="inlineStr">
      <is>
        <t>PASS</t>
      </is>
    </nc>
  </rcc>
  <rcc rId="1291" sId="4">
    <nc r="J51" t="inlineStr">
      <is>
        <t>YES</t>
      </is>
    </nc>
  </rcc>
  <rcc rId="1292" sId="4">
    <nc r="L51" t="inlineStr">
      <is>
        <t>PASS</t>
      </is>
    </nc>
  </rcc>
  <rcc rId="1293" sId="4">
    <nc r="J52" t="inlineStr">
      <is>
        <t>YES</t>
      </is>
    </nc>
  </rcc>
  <rcc rId="1294" sId="4">
    <nc r="L52" t="inlineStr">
      <is>
        <t>PASS</t>
      </is>
    </nc>
  </rcc>
  <rcc rId="1295" sId="4">
    <nc r="J53" t="inlineStr">
      <is>
        <t>YES</t>
      </is>
    </nc>
  </rcc>
  <rcc rId="1296" sId="4">
    <nc r="L53" t="inlineStr">
      <is>
        <t>PASS</t>
      </is>
    </nc>
  </rcc>
  <rcc rId="1297" sId="4">
    <nc r="J54" t="inlineStr">
      <is>
        <t>YES</t>
      </is>
    </nc>
  </rcc>
  <rcc rId="1298" sId="4">
    <nc r="L54" t="inlineStr">
      <is>
        <t>PASS</t>
      </is>
    </nc>
  </rcc>
  <rcc rId="1299" sId="4">
    <nc r="J55" t="inlineStr">
      <is>
        <t>YES</t>
      </is>
    </nc>
  </rcc>
  <rcc rId="1300" sId="4">
    <nc r="L55" t="inlineStr">
      <is>
        <t>PASS</t>
      </is>
    </nc>
  </rcc>
  <rcc rId="1301" sId="4">
    <nc r="J56" t="inlineStr">
      <is>
        <t>YES</t>
      </is>
    </nc>
  </rcc>
  <rcc rId="1302" sId="4">
    <nc r="L56" t="inlineStr">
      <is>
        <t>PASS</t>
      </is>
    </nc>
  </rcc>
  <rcc rId="1303" sId="4">
    <nc r="J57" t="inlineStr">
      <is>
        <t>YES</t>
      </is>
    </nc>
  </rcc>
  <rcc rId="1304" sId="4">
    <nc r="L57" t="inlineStr">
      <is>
        <t>PASS</t>
      </is>
    </nc>
  </rcc>
  <rcc rId="1305" sId="4">
    <nc r="J58" t="inlineStr">
      <is>
        <t>YES</t>
      </is>
    </nc>
  </rcc>
  <rcc rId="1306" sId="4">
    <nc r="L58" t="inlineStr">
      <is>
        <t>PASS</t>
      </is>
    </nc>
  </rcc>
  <rcc rId="1307" sId="4">
    <nc r="J59" t="inlineStr">
      <is>
        <t>YES</t>
      </is>
    </nc>
  </rcc>
  <rcc rId="1308" sId="4">
    <nc r="L59" t="inlineStr">
      <is>
        <t>PASS</t>
      </is>
    </nc>
  </rcc>
  <rcc rId="1309" sId="4">
    <nc r="J60" t="inlineStr">
      <is>
        <t>YES</t>
      </is>
    </nc>
  </rcc>
  <rcc rId="1310" sId="4">
    <nc r="L60" t="inlineStr">
      <is>
        <t>PASS</t>
      </is>
    </nc>
  </rcc>
  <rcc rId="1311" sId="4">
    <nc r="J61" t="inlineStr">
      <is>
        <t>YES</t>
      </is>
    </nc>
  </rcc>
  <rcc rId="1312" sId="4">
    <nc r="L61" t="inlineStr">
      <is>
        <t>PASS</t>
      </is>
    </nc>
  </rcc>
  <rcc rId="1313" sId="4">
    <nc r="J62" t="inlineStr">
      <is>
        <t>YES</t>
      </is>
    </nc>
  </rcc>
  <rcc rId="1314" sId="4">
    <nc r="L62" t="inlineStr">
      <is>
        <t>PASS</t>
      </is>
    </nc>
  </rcc>
  <rcc rId="1315" sId="4">
    <nc r="I76" t="inlineStr">
      <is>
        <t>VLAN创建成功（eth0.1、eth0.4、eth0.8）</t>
      </is>
    </nc>
  </rcc>
  <rcc rId="1316" sId="4">
    <nc r="I77" t="inlineStr">
      <is>
        <t>有显示APN1的端口（eth0.1）</t>
      </is>
    </nc>
  </rcc>
  <rcc rId="1317" sId="4">
    <nc r="I78" t="inlineStr">
      <is>
        <t>有显示APN2的端口（eth0.4）</t>
      </is>
    </nc>
  </rcc>
  <rcc rId="1318" sId="4">
    <nc r="I79" t="inlineStr">
      <is>
        <t>有显示WiFi的端口（eth0.8）</t>
      </is>
    </nc>
  </rcc>
  <rcc rId="1319" sId="4">
    <nc r="I80" t="inlineStr">
      <is>
        <t>有打印policy table相关的log</t>
      </is>
    </nc>
  </rcc>
  <rcc rId="1320" sId="4">
    <nc r="I81" t="inlineStr">
      <is>
        <t>APN1能正常上网</t>
      </is>
    </nc>
  </rcc>
  <rcc rId="1321" sId="4">
    <nc r="I82" t="inlineStr">
      <is>
        <t>APN2能正常上网</t>
      </is>
    </nc>
  </rcc>
  <rcc rId="1322" sId="4">
    <nc r="I83" t="inlineStr">
      <is>
        <t>Wi-Fi能正常上网</t>
      </is>
    </nc>
  </rcc>
  <rcc rId="1323" sId="4" odxf="1" dxf="1">
    <nc r="I84" t="inlineStr">
      <is>
        <t>共有13个故障，可以正常激活并显示
1、防抱死制动系统故障
2、轮胎压力监视系统故障
3、发动机系统故障
4、洗涤液液压低
5、发动机机油压力低
6、发动机过热
7、全轮驱动或四轮驱动系统故障
8、AWD系统故障
9、空气滤清器滤芯脏污
10、电动助力转向（EPS）系统故障
11、陡坡缓降控制系统已停用
12、坡道起步辅助系统
13、车外灯系统可能出现灯泡已烧坏问题或电气系统故障</t>
      </is>
    </nc>
    <odxf>
      <alignment horizontal="general" vertical="top" readingOrder="0"/>
    </odxf>
    <ndxf>
      <alignment horizontal="left" vertical="bottom" readingOrder="0"/>
    </ndxf>
  </rcc>
  <rcc rId="1324" sId="4">
    <nc r="I85" t="inlineStr">
      <is>
        <t>1.车辆状态的入口图标显示故障叹号
2.显示故障名称
3.显示故障示意的车辆图片
4.显示至多3个其他功能入口：电子手册、道路救援、预约维护保养</t>
      </is>
    </nc>
  </rcc>
  <rcc rId="1325" sId="4">
    <nc r="I86" t="inlineStr">
      <is>
        <t>界面有TPMS/车辆健康/车辆养护功能入口</t>
      </is>
    </nc>
  </rcc>
  <rcc rId="1326" sId="4">
    <nc r="I87" t="inlineStr">
      <is>
        <t>不显示车辆养护分页</t>
      </is>
    </nc>
  </rcc>
  <rcc rId="1327" sId="4">
    <nc r="I88" t="inlineStr">
      <is>
        <t>显示车辆养护分页</t>
      </is>
    </nc>
  </rcc>
  <rcc rId="1328" sId="4">
    <nc r="I89" t="inlineStr">
      <is>
        <t>进入车辆养护界面</t>
      </is>
    </nc>
  </rcc>
  <rcc rId="1329" sId="4">
    <nc r="I90" t="inlineStr">
      <is>
        <t>1、显示机油寿命，采用进度条的方式（EngOilLife_Pc_Actl(MsgID:0x179,len=7,value=0-0x64(100))）</t>
      </is>
    </nc>
  </rcc>
  <rcc rId="1330" sId="4">
    <nc r="I91" t="inlineStr">
      <is>
        <t>1、进度条显示为蓝色，值为99
2、显示文本：您当前机油寿命处于良好范围</t>
      </is>
    </nc>
  </rcc>
  <rcc rId="1331" sId="4">
    <nc r="I92" t="inlineStr">
      <is>
        <t>1、进度条显示为蓝色，值为6
2、显示文本：您当前机油寿命处于良好范围</t>
      </is>
    </nc>
  </rcc>
  <rcc rId="1332" sId="4">
    <nc r="I93" t="inlineStr">
      <is>
        <t>进度条显示为橙色，值为5
显示预约经销商按钮，点击后跳转到再现预约保养</t>
      </is>
    </nc>
  </rcc>
  <rcc rId="1333" sId="4">
    <nc r="I94" t="inlineStr">
      <is>
        <t>进度条显示为橙色,值为4
提示用户机油寿命不足5%,需要提前预约经销商</t>
      </is>
    </nc>
  </rcc>
  <rcc rId="1334" sId="4">
    <nc r="I95" t="inlineStr">
      <is>
        <t>进度条显示为橙色，值为1</t>
      </is>
    </nc>
  </rcc>
  <rcc rId="1335" sId="4">
    <nc r="I96" t="inlineStr">
      <is>
        <t>提示用户机油寿命已经耗尽，需要立即预约经销商
进度条显示为红色，值为0</t>
      </is>
    </nc>
  </rcc>
  <rcc rId="1336" sId="4">
    <nc r="I97" t="inlineStr">
      <is>
        <t>Tire_Press_System_Stat:0x1
胎压检测系统发生错误</t>
      </is>
    </nc>
  </rcc>
  <rcc rId="1337" sId="4">
    <nc r="I98" t="inlineStr">
      <is>
        <t>Tire_Press_System_Stat: 0x3
检测到低胎压</t>
      </is>
    </nc>
  </rcc>
  <rcc rId="1338" sId="4">
    <nc r="I99" t="inlineStr">
      <is>
        <r>
          <rPr>
            <sz val="10"/>
            <rFont val="Arial"/>
            <family val="2"/>
          </rPr>
          <t xml:space="preserve">Tire_Press_LF_Data: 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is>
    </nc>
  </rcc>
  <rcc rId="1339" sId="4">
    <nc r="I100" t="inlineStr">
      <is>
        <r>
          <rPr>
            <sz val="10"/>
            <rFont val="Arial"/>
            <family val="2"/>
          </rPr>
          <t xml:space="preserve">Tire_Press_RF_Data:0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is>
    </nc>
  </rcc>
  <rcc rId="1340" sId="4">
    <nc r="I101" t="inlineStr">
      <is>
        <r>
          <rPr>
            <sz val="10"/>
            <rFont val="Arial"/>
            <family val="2"/>
          </rPr>
          <t xml:space="preserve">Tire_Press_IRR_Data:0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is>
    </nc>
  </rcc>
  <rcc rId="1341" sId="4">
    <nc r="I102" t="inlineStr">
      <is>
        <r>
          <rPr>
            <sz val="10"/>
            <rFont val="Arial"/>
            <family val="2"/>
          </rPr>
          <t xml:space="preserve">Tire_Press_ILR_Data: 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is>
    </nc>
  </rcc>
  <rcc rId="1342" sId="4">
    <nc r="I103" t="inlineStr">
      <is>
        <t>Emergency Assistance found in system Settings menu</t>
      </is>
    </nc>
  </rcc>
  <rcc rId="1343" sId="4">
    <nc r="I104" t="inlineStr">
      <is>
        <t>Emergency Assistance Screen Displayed
Feature Name: Emergency Assistance
Emergency Assistance set to ON</t>
      </is>
    </nc>
  </rcc>
  <rcc rId="1344" sId="4">
    <nc r="I105" t="inlineStr">
      <is>
        <t>Emergency Assistance Screen Displayed
Feature Name: Emergency Assistance
Emergency Assistance set to OFF</t>
      </is>
    </nc>
  </rcc>
  <rcc rId="1345" sId="4">
    <nc r="I106" t="inlineStr">
      <is>
        <t>Emergency Assistance Screen Displayed</t>
      </is>
    </nc>
  </rcc>
  <rcc rId="1346" sId="4">
    <nc r="I107" t="inlineStr">
      <is>
        <t>displayed with text header (Set Emergency Contacts) and the following text:
“Select up to two contacts from your phone book\Contact list which will be displayed for quick dial selection following an emergency call placed by the SYNC..”
Button: Close</t>
      </is>
    </nc>
  </rcc>
  <rcc rId="1347" sId="4">
    <nc r="I108" t="inlineStr">
      <is>
        <t>Popup Removed - Emergency Assistance Screen Displayed</t>
      </is>
    </nc>
  </rcc>
  <rcc rId="1348" sId="4">
    <nc r="I109" t="inlineStr">
      <is>
        <t>Audio application turned OFF and Crash Notification Screen displayed after Settle Timer Expires (3 seconds)</t>
      </is>
    </nc>
  </rcc>
  <rcc rId="1349" sId="4">
    <nc r="I110" t="inlineStr">
      <is>
        <r>
          <rPr>
            <sz val="10"/>
            <rFont val="Arial"/>
            <family val="2"/>
          </rPr>
          <t xml:space="preserve">1. User goes to 'More Service' screen ;
</t>
        </r>
        <r>
          <rPr>
            <sz val="10"/>
            <rFont val="宋体"/>
            <family val="3"/>
            <charset val="134"/>
          </rPr>
          <t>用户进入</t>
        </r>
        <r>
          <rPr>
            <sz val="10"/>
            <rFont val="Arial"/>
            <family val="2"/>
          </rPr>
          <t>“</t>
        </r>
        <r>
          <rPr>
            <sz val="10"/>
            <rFont val="宋体"/>
            <family val="3"/>
            <charset val="134"/>
          </rPr>
          <t>更多服务</t>
        </r>
        <r>
          <rPr>
            <sz val="10"/>
            <rFont val="Arial"/>
            <family val="2"/>
          </rPr>
          <t>”</t>
        </r>
        <r>
          <rPr>
            <sz val="10"/>
            <rFont val="宋体"/>
            <family val="3"/>
            <charset val="134"/>
          </rPr>
          <t>界面</t>
        </r>
        <r>
          <rPr>
            <sz val="10"/>
            <rFont val="Arial"/>
            <family val="2"/>
          </rPr>
          <t xml:space="preserve">;
2. User can see 'RSA' icon;
2. </t>
        </r>
        <r>
          <rPr>
            <sz val="10"/>
            <rFont val="宋体"/>
            <family val="3"/>
            <charset val="134"/>
          </rPr>
          <t>用户可以看到</t>
        </r>
        <r>
          <rPr>
            <sz val="10"/>
            <rFont val="Arial"/>
            <family val="2"/>
          </rPr>
          <t>'RSA'</t>
        </r>
        <r>
          <rPr>
            <sz val="10"/>
            <rFont val="宋体"/>
            <family val="3"/>
            <charset val="134"/>
          </rPr>
          <t>图标</t>
        </r>
        <r>
          <rPr>
            <sz val="10"/>
            <rFont val="Arial"/>
            <family val="2"/>
          </rPr>
          <t>;</t>
        </r>
      </is>
    </nc>
  </rcc>
  <rcc rId="1350" sId="4">
    <nc r="I111" t="inlineStr">
      <is>
        <r>
          <rPr>
            <sz val="10"/>
            <rFont val="Arial"/>
            <family val="2"/>
          </rPr>
          <t>1.The user entered RSA page;
1.</t>
        </r>
        <r>
          <rPr>
            <sz val="10"/>
            <rFont val="宋体"/>
            <family val="3"/>
            <charset val="134"/>
          </rPr>
          <t>用户进入</t>
        </r>
        <r>
          <rPr>
            <sz val="10"/>
            <rFont val="Arial"/>
            <family val="2"/>
          </rPr>
          <t>RSA</t>
        </r>
        <r>
          <rPr>
            <sz val="10"/>
            <rFont val="宋体"/>
            <family val="3"/>
            <charset val="134"/>
          </rPr>
          <t>页面</t>
        </r>
        <r>
          <rPr>
            <sz val="10"/>
            <rFont val="Arial"/>
            <family val="2"/>
          </rPr>
          <t>;</t>
        </r>
      </is>
    </nc>
  </rcc>
  <rcc rId="1351" sId="4">
    <nc r="I112" t="inlineStr">
      <is>
        <r>
          <rPr>
            <sz val="10"/>
            <rFont val="Arial"/>
            <family val="2"/>
          </rPr>
          <t xml:space="preserve">1. The user entered RSA page
1. </t>
        </r>
        <r>
          <rPr>
            <sz val="10"/>
            <rFont val="宋体"/>
            <family val="3"/>
            <charset val="134"/>
          </rPr>
          <t>用户进入</t>
        </r>
        <r>
          <rPr>
            <sz val="10"/>
            <rFont val="Arial"/>
            <family val="2"/>
          </rPr>
          <t>RSA</t>
        </r>
        <r>
          <rPr>
            <sz val="10"/>
            <rFont val="宋体"/>
            <family val="3"/>
            <charset val="134"/>
          </rPr>
          <t>页面</t>
        </r>
        <r>
          <rPr>
            <sz val="10"/>
            <rFont val="Arial"/>
            <family val="2"/>
          </rPr>
          <t xml:space="preserve">
2. The user should be able to view 
</t>
        </r>
        <r>
          <rPr>
            <sz val="10"/>
            <rFont val="宋体"/>
            <family val="3"/>
            <charset val="134"/>
          </rPr>
          <t>用户应能查看以下</t>
        </r>
        <r>
          <rPr>
            <sz val="10"/>
            <rFont val="Arial"/>
            <family val="2"/>
          </rPr>
          <t>IVI</t>
        </r>
        <r>
          <rPr>
            <sz val="10"/>
            <rFont val="宋体"/>
            <family val="3"/>
            <charset val="134"/>
          </rPr>
          <t>信息</t>
        </r>
        <r>
          <rPr>
            <sz val="10"/>
            <rFont val="Arial"/>
            <family val="2"/>
          </rPr>
          <t>:
below information on IVI: 
• VIN  VIN</t>
        </r>
        <r>
          <rPr>
            <sz val="10"/>
            <rFont val="宋体"/>
            <family val="3"/>
            <charset val="134"/>
          </rPr>
          <t>码</t>
        </r>
        <r>
          <rPr>
            <sz val="10"/>
            <rFont val="Arial"/>
            <family val="2"/>
          </rPr>
          <t xml:space="preserve">
• RSA Service                          
• RSA Coverage  
3. 'Click to view morer' Hyperlink;    
4.RSA number       
(Reference UE)                    </t>
        </r>
      </is>
    </nc>
  </rcc>
  <rcc rId="1352" sId="4">
    <nc r="I113" t="inlineStr">
      <is>
        <r>
          <rPr>
            <sz val="10"/>
            <color theme="1"/>
            <rFont val="Arial"/>
            <family val="2"/>
          </rPr>
          <t>1.</t>
        </r>
        <r>
          <rPr>
            <sz val="10"/>
            <color theme="1"/>
            <rFont val="宋体"/>
            <family val="3"/>
            <charset val="134"/>
          </rPr>
          <t>进入设置界面</t>
        </r>
        <r>
          <rPr>
            <sz val="10"/>
            <color theme="1"/>
            <rFont val="Arial"/>
            <family val="2"/>
          </rPr>
          <t xml:space="preserve">
2.</t>
        </r>
        <r>
          <rPr>
            <sz val="10"/>
            <color theme="1"/>
            <rFont val="宋体"/>
            <family val="3"/>
            <charset val="134"/>
          </rPr>
          <t>查看到道路救援入口</t>
        </r>
        <r>
          <rPr>
            <sz val="10"/>
            <color theme="1"/>
            <rFont val="Arial"/>
            <family val="2"/>
          </rPr>
          <t xml:space="preserve">
</t>
        </r>
      </is>
    </nc>
  </rcc>
  <rcc rId="1353" sId="4">
    <nc r="I114" t="inlineStr">
      <is>
        <t xml:space="preserve">1.The user entered RSA page; </t>
      </is>
    </nc>
  </rcc>
  <rcc rId="1354" sId="4">
    <nc r="I115" t="inlineStr">
      <is>
        <t xml:space="preserve">1. The user entered RSA page
2. The user should be able to view below information on IVI: 
• VIN
• RSA Service                                             
• RSA Coverage  
3. 'Click to view morer' Hyperlink;  
4.RSA Number   
(Reference UE)                     </t>
      </is>
    </nc>
  </rcc>
  <rcc rId="1355" sId="4">
    <nc r="I116" t="inlineStr">
      <is>
        <t>1. User goes to 'More Service' screen ;
2. User can see 'RSA' icon;</t>
      </is>
    </nc>
  </rcc>
  <rcc rId="1356" sId="4">
    <nc r="I117" t="inlineStr">
      <is>
        <t xml:space="preserve">The user entered RSA page; </t>
      </is>
    </nc>
  </rcc>
  <rcc rId="1357" sId="4">
    <nc r="I118" t="inlineStr">
      <is>
        <r>
          <rPr>
            <sz val="10"/>
            <rFont val="Arial"/>
            <family val="2"/>
          </rPr>
          <t xml:space="preserve">The user call RSA via phone and connected to RSA
</t>
        </r>
        <r>
          <rPr>
            <sz val="10"/>
            <rFont val="宋体"/>
            <family val="3"/>
            <charset val="134"/>
          </rPr>
          <t>用户通过手机呼叫</t>
        </r>
        <r>
          <rPr>
            <sz val="10"/>
            <rFont val="Arial"/>
            <family val="2"/>
          </rPr>
          <t>RSA</t>
        </r>
        <r>
          <rPr>
            <sz val="10"/>
            <rFont val="宋体"/>
            <family val="3"/>
            <charset val="134"/>
          </rPr>
          <t>并连接到</t>
        </r>
        <r>
          <rPr>
            <sz val="10"/>
            <rFont val="Arial"/>
            <family val="2"/>
          </rPr>
          <t>RSA</t>
        </r>
      </is>
    </nc>
  </rcc>
  <rcc rId="1358" sId="4">
    <nc r="I119" t="inlineStr">
      <is>
        <t>End RSA call</t>
      </is>
    </nc>
  </rcc>
  <rcc rId="1359" sId="4">
    <nc r="J76" t="inlineStr">
      <is>
        <t>YES</t>
      </is>
    </nc>
  </rcc>
  <rcc rId="1360" sId="4">
    <nc r="L76" t="inlineStr">
      <is>
        <t>PASS</t>
      </is>
    </nc>
  </rcc>
  <rcc rId="1361" sId="4">
    <nc r="J77" t="inlineStr">
      <is>
        <t>YES</t>
      </is>
    </nc>
  </rcc>
  <rcc rId="1362" sId="4">
    <nc r="L77" t="inlineStr">
      <is>
        <t>PASS</t>
      </is>
    </nc>
  </rcc>
  <rcc rId="1363" sId="4">
    <nc r="J78" t="inlineStr">
      <is>
        <t>YES</t>
      </is>
    </nc>
  </rcc>
  <rcc rId="1364" sId="4">
    <nc r="L78" t="inlineStr">
      <is>
        <t>PASS</t>
      </is>
    </nc>
  </rcc>
  <rcc rId="1365" sId="4">
    <nc r="J79" t="inlineStr">
      <is>
        <t>YES</t>
      </is>
    </nc>
  </rcc>
  <rcc rId="1366" sId="4">
    <nc r="L79" t="inlineStr">
      <is>
        <t>PASS</t>
      </is>
    </nc>
  </rcc>
  <rcc rId="1367" sId="4">
    <nc r="J80" t="inlineStr">
      <is>
        <t>YES</t>
      </is>
    </nc>
  </rcc>
  <rcc rId="1368" sId="4">
    <nc r="L80" t="inlineStr">
      <is>
        <t>PASS</t>
      </is>
    </nc>
  </rcc>
  <rcc rId="1369" sId="4">
    <nc r="J81" t="inlineStr">
      <is>
        <t>YES</t>
      </is>
    </nc>
  </rcc>
  <rcc rId="1370" sId="4">
    <nc r="L81" t="inlineStr">
      <is>
        <t>PASS</t>
      </is>
    </nc>
  </rcc>
  <rcc rId="1371" sId="4">
    <nc r="J82" t="inlineStr">
      <is>
        <t>YES</t>
      </is>
    </nc>
  </rcc>
  <rcc rId="1372" sId="4">
    <nc r="L82" t="inlineStr">
      <is>
        <t>PASS</t>
      </is>
    </nc>
  </rcc>
  <rcc rId="1373" sId="4">
    <nc r="J83" t="inlineStr">
      <is>
        <t>YES</t>
      </is>
    </nc>
  </rcc>
  <rcc rId="1374" sId="4">
    <nc r="L83" t="inlineStr">
      <is>
        <t>PASS</t>
      </is>
    </nc>
  </rcc>
  <rcc rId="1375" sId="4">
    <nc r="J84" t="inlineStr">
      <is>
        <t>YES</t>
      </is>
    </nc>
  </rcc>
  <rcc rId="1376" sId="4">
    <nc r="L84" t="inlineStr">
      <is>
        <t>PASS</t>
      </is>
    </nc>
  </rcc>
  <rcc rId="1377" sId="4">
    <nc r="J85" t="inlineStr">
      <is>
        <t>YES</t>
      </is>
    </nc>
  </rcc>
  <rcc rId="1378" sId="4">
    <nc r="L85" t="inlineStr">
      <is>
        <t>PASS</t>
      </is>
    </nc>
  </rcc>
  <rcc rId="1379" sId="4">
    <nc r="J86" t="inlineStr">
      <is>
        <t>YES</t>
      </is>
    </nc>
  </rcc>
  <rcc rId="1380" sId="4">
    <nc r="L86" t="inlineStr">
      <is>
        <t>PASS</t>
      </is>
    </nc>
  </rcc>
  <rcc rId="1381" sId="4">
    <nc r="J87" t="inlineStr">
      <is>
        <t>YES</t>
      </is>
    </nc>
  </rcc>
  <rcc rId="1382" sId="4">
    <nc r="L87" t="inlineStr">
      <is>
        <t>PASS</t>
      </is>
    </nc>
  </rcc>
  <rcc rId="1383" sId="4">
    <nc r="J88" t="inlineStr">
      <is>
        <t>YES</t>
      </is>
    </nc>
  </rcc>
  <rcc rId="1384" sId="4">
    <nc r="L88" t="inlineStr">
      <is>
        <t>PASS</t>
      </is>
    </nc>
  </rcc>
  <rcc rId="1385" sId="4">
    <nc r="J89" t="inlineStr">
      <is>
        <t>YES</t>
      </is>
    </nc>
  </rcc>
  <rcc rId="1386" sId="4">
    <nc r="L89" t="inlineStr">
      <is>
        <t>PASS</t>
      </is>
    </nc>
  </rcc>
  <rcc rId="1387" sId="4">
    <nc r="J90" t="inlineStr">
      <is>
        <t>YES</t>
      </is>
    </nc>
  </rcc>
  <rcc rId="1388" sId="4">
    <nc r="L90" t="inlineStr">
      <is>
        <t>PASS</t>
      </is>
    </nc>
  </rcc>
  <rcc rId="1389" sId="4">
    <nc r="J91" t="inlineStr">
      <is>
        <t>YES</t>
      </is>
    </nc>
  </rcc>
  <rcc rId="1390" sId="4">
    <nc r="L91" t="inlineStr">
      <is>
        <t>PASS</t>
      </is>
    </nc>
  </rcc>
  <rcc rId="1391" sId="4">
    <nc r="J92" t="inlineStr">
      <is>
        <t>YES</t>
      </is>
    </nc>
  </rcc>
  <rcc rId="1392" sId="4">
    <nc r="L92" t="inlineStr">
      <is>
        <t>PASS</t>
      </is>
    </nc>
  </rcc>
  <rcc rId="1393" sId="4">
    <nc r="J93" t="inlineStr">
      <is>
        <t>YES</t>
      </is>
    </nc>
  </rcc>
  <rcc rId="1394" sId="4">
    <nc r="L93" t="inlineStr">
      <is>
        <t>PASS</t>
      </is>
    </nc>
  </rcc>
  <rcc rId="1395" sId="4">
    <nc r="J94" t="inlineStr">
      <is>
        <t>YES</t>
      </is>
    </nc>
  </rcc>
  <rcc rId="1396" sId="4">
    <nc r="L94" t="inlineStr">
      <is>
        <t>PASS</t>
      </is>
    </nc>
  </rcc>
  <rcc rId="1397" sId="4">
    <nc r="J95" t="inlineStr">
      <is>
        <t>YES</t>
      </is>
    </nc>
  </rcc>
  <rcc rId="1398" sId="4">
    <nc r="L95" t="inlineStr">
      <is>
        <t>PASS</t>
      </is>
    </nc>
  </rcc>
  <rcc rId="1399" sId="4">
    <nc r="J96" t="inlineStr">
      <is>
        <t>YES</t>
      </is>
    </nc>
  </rcc>
  <rcc rId="1400" sId="4">
    <nc r="L96" t="inlineStr">
      <is>
        <t>PASS</t>
      </is>
    </nc>
  </rcc>
  <rcc rId="1401" sId="4">
    <nc r="J97" t="inlineStr">
      <is>
        <t>YES</t>
      </is>
    </nc>
  </rcc>
  <rcc rId="1402" sId="4">
    <nc r="L97" t="inlineStr">
      <is>
        <t>PASS</t>
      </is>
    </nc>
  </rcc>
  <rcc rId="1403" sId="4">
    <nc r="J98" t="inlineStr">
      <is>
        <t>YES</t>
      </is>
    </nc>
  </rcc>
  <rcc rId="1404" sId="4">
    <nc r="L98" t="inlineStr">
      <is>
        <t>PASS</t>
      </is>
    </nc>
  </rcc>
  <rcc rId="1405" sId="4">
    <nc r="J99" t="inlineStr">
      <is>
        <t>YES</t>
      </is>
    </nc>
  </rcc>
  <rcc rId="1406" sId="4">
    <nc r="L99" t="inlineStr">
      <is>
        <t>PASS</t>
      </is>
    </nc>
  </rcc>
  <rcc rId="1407" sId="4">
    <nc r="J100" t="inlineStr">
      <is>
        <t>YES</t>
      </is>
    </nc>
  </rcc>
  <rcc rId="1408" sId="4">
    <nc r="L100" t="inlineStr">
      <is>
        <t>PASS</t>
      </is>
    </nc>
  </rcc>
  <rcc rId="1409" sId="4">
    <nc r="J101" t="inlineStr">
      <is>
        <t>YES</t>
      </is>
    </nc>
  </rcc>
  <rcc rId="1410" sId="4">
    <nc r="L101" t="inlineStr">
      <is>
        <t>PASS</t>
      </is>
    </nc>
  </rcc>
  <rcc rId="1411" sId="4">
    <nc r="J102" t="inlineStr">
      <is>
        <t>YES</t>
      </is>
    </nc>
  </rcc>
  <rcc rId="1412" sId="4">
    <nc r="L102" t="inlineStr">
      <is>
        <t>PASS</t>
      </is>
    </nc>
  </rcc>
  <rcc rId="1413" sId="4">
    <nc r="J103" t="inlineStr">
      <is>
        <t>YES</t>
      </is>
    </nc>
  </rcc>
  <rcc rId="1414" sId="4">
    <nc r="L103" t="inlineStr">
      <is>
        <t>PASS</t>
      </is>
    </nc>
  </rcc>
  <rcc rId="1415" sId="4">
    <nc r="J104" t="inlineStr">
      <is>
        <t>YES</t>
      </is>
    </nc>
  </rcc>
  <rcc rId="1416" sId="4">
    <nc r="L104" t="inlineStr">
      <is>
        <t>PASS</t>
      </is>
    </nc>
  </rcc>
  <rcc rId="1417" sId="4">
    <nc r="J105" t="inlineStr">
      <is>
        <t>YES</t>
      </is>
    </nc>
  </rcc>
  <rcc rId="1418" sId="4">
    <nc r="L105" t="inlineStr">
      <is>
        <t>PASS</t>
      </is>
    </nc>
  </rcc>
  <rcc rId="1419" sId="4">
    <nc r="J106" t="inlineStr">
      <is>
        <t>YES</t>
      </is>
    </nc>
  </rcc>
  <rcc rId="1420" sId="4">
    <nc r="L106" t="inlineStr">
      <is>
        <t>PASS</t>
      </is>
    </nc>
  </rcc>
  <rcc rId="1421" sId="4">
    <nc r="J107" t="inlineStr">
      <is>
        <t>YES</t>
      </is>
    </nc>
  </rcc>
  <rcc rId="1422" sId="4">
    <nc r="L107" t="inlineStr">
      <is>
        <t>PASS</t>
      </is>
    </nc>
  </rcc>
  <rcc rId="1423" sId="4">
    <nc r="J108" t="inlineStr">
      <is>
        <t>YES</t>
      </is>
    </nc>
  </rcc>
  <rcc rId="1424" sId="4">
    <nc r="L108" t="inlineStr">
      <is>
        <t>PASS</t>
      </is>
    </nc>
  </rcc>
  <rcc rId="1425" sId="4">
    <nc r="J109" t="inlineStr">
      <is>
        <t>YES</t>
      </is>
    </nc>
  </rcc>
  <rcc rId="1426" sId="4">
    <nc r="L109" t="inlineStr">
      <is>
        <t>PASS</t>
      </is>
    </nc>
  </rcc>
  <rcc rId="1427" sId="4">
    <nc r="J110" t="inlineStr">
      <is>
        <t>YES</t>
      </is>
    </nc>
  </rcc>
  <rcc rId="1428" sId="4">
    <nc r="L110" t="inlineStr">
      <is>
        <t>PASS</t>
      </is>
    </nc>
  </rcc>
  <rcc rId="1429" sId="4">
    <nc r="J111" t="inlineStr">
      <is>
        <t>YES</t>
      </is>
    </nc>
  </rcc>
  <rcc rId="1430" sId="4">
    <nc r="L111" t="inlineStr">
      <is>
        <t>PASS</t>
      </is>
    </nc>
  </rcc>
  <rcc rId="1431" sId="4">
    <nc r="J112" t="inlineStr">
      <is>
        <t>YES</t>
      </is>
    </nc>
  </rcc>
  <rcc rId="1432" sId="4">
    <nc r="L112" t="inlineStr">
      <is>
        <t>PASS</t>
      </is>
    </nc>
  </rcc>
  <rcc rId="1433" sId="4" odxf="1" s="1" dxf="1">
    <nc r="J113" t="inlineStr">
      <is>
        <t>YES</t>
      </is>
    </nc>
    <odxf>
      <font>
        <b val="0"/>
        <i val="0"/>
        <strike val="0"/>
        <condense val="0"/>
        <extend val="0"/>
        <outline val="0"/>
        <shadow val="0"/>
        <u val="none"/>
        <vertAlign val="baseline"/>
        <sz val="10"/>
        <color theme="1"/>
        <name val="Arial"/>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0"/>
        <color auto="1"/>
        <name val="微软雅黑"/>
        <scheme val="none"/>
      </font>
      <numFmt numFmtId="177" formatCode="[$£-809]#,##0_);\([$£-809]#,##0\)"/>
      <alignment horizontal="center" readingOrder="0"/>
    </ndxf>
  </rcc>
  <rcc rId="1434" sId="4">
    <nc r="L113" t="inlineStr">
      <is>
        <t>PASS</t>
      </is>
    </nc>
  </rcc>
  <rcc rId="1435" sId="4" odxf="1" s="1" dxf="1">
    <nc r="J114" t="inlineStr">
      <is>
        <t>YES</t>
      </is>
    </nc>
    <odxf>
      <font>
        <b val="0"/>
        <i val="0"/>
        <strike val="0"/>
        <condense val="0"/>
        <extend val="0"/>
        <outline val="0"/>
        <shadow val="0"/>
        <u val="none"/>
        <vertAlign val="baseline"/>
        <sz val="10"/>
        <color theme="1"/>
        <name val="Arial"/>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0"/>
        <color auto="1"/>
        <name val="微软雅黑"/>
        <scheme val="none"/>
      </font>
      <numFmt numFmtId="177" formatCode="[$£-809]#,##0_);\([$£-809]#,##0\)"/>
      <alignment horizontal="center" readingOrder="0"/>
    </ndxf>
  </rcc>
  <rcc rId="1436" sId="4">
    <nc r="L114" t="inlineStr">
      <is>
        <t>PASS</t>
      </is>
    </nc>
  </rcc>
  <rcc rId="1437" sId="4">
    <nc r="J115" t="inlineStr">
      <is>
        <t>YES</t>
      </is>
    </nc>
  </rcc>
  <rcc rId="1438" sId="4">
    <nc r="L115" t="inlineStr">
      <is>
        <t>PASS</t>
      </is>
    </nc>
  </rcc>
  <rcc rId="1439" sId="4">
    <nc r="J116" t="inlineStr">
      <is>
        <t>YES</t>
      </is>
    </nc>
  </rcc>
  <rcc rId="1440" sId="4">
    <nc r="L116" t="inlineStr">
      <is>
        <t>PASS</t>
      </is>
    </nc>
  </rcc>
  <rcc rId="1441" sId="4">
    <nc r="J117" t="inlineStr">
      <is>
        <t>YES</t>
      </is>
    </nc>
  </rcc>
  <rcc rId="1442" sId="4">
    <nc r="L117" t="inlineStr">
      <is>
        <t>PASS</t>
      </is>
    </nc>
  </rcc>
  <rcc rId="1443" sId="4">
    <nc r="J118" t="inlineStr">
      <is>
        <t>YES</t>
      </is>
    </nc>
  </rcc>
  <rcc rId="1444" sId="4">
    <nc r="L118" t="inlineStr">
      <is>
        <t>PASS</t>
      </is>
    </nc>
  </rcc>
  <rcc rId="1445" sId="4">
    <nc r="J119" t="inlineStr">
      <is>
        <t>YES</t>
      </is>
    </nc>
  </rcc>
  <rcc rId="1446" sId="4">
    <nc r="L119" t="inlineStr">
      <is>
        <t>PASS</t>
      </is>
    </nc>
  </rcc>
  <rcv guid="{D7475806-4245-4357-A815-EE4211A9F13F}" action="delete"/>
  <rdn rId="0" localSheetId="2" customView="1" name="Z_D7475806_4245_4357_A815_EE4211A9F13F_.wvu.PrintArea" hidden="1" oldHidden="1">
    <formula>Summary!$A$1:$K$62</formula>
    <oldFormula>Summary!$A$1:$K$62</oldFormula>
  </rdn>
  <rdn rId="0" localSheetId="2" customView="1" name="Z_D7475806_4245_4357_A815_EE4211A9F13F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D7475806_4245_4357_A815_EE4211A9F13F_.wvu.FilterData" hidden="1" oldHidden="1">
    <formula>Summary!$A$3:$WVR$37</formula>
    <oldFormula>Summary!$A$3:$WVR$37</oldFormula>
  </rdn>
  <rdn rId="0" localSheetId="3" customView="1" name="Z_D7475806_4245_4357_A815_EE4211A9F13F_.wvu.FilterData" hidden="1" oldHidden="1">
    <formula>'Smoke Test Case (IVI)'!$A$2:$AC$271</formula>
    <oldFormula>'Smoke Test Case (IVI)'!$A$2:$AC$271</oldFormula>
  </rdn>
  <rdn rId="0" localSheetId="4" customView="1" name="Z_D7475806_4245_4357_A815_EE4211A9F13F_.wvu.FilterData" hidden="1" oldHidden="1">
    <formula>'Smoke Test Case (CVPP)'!$A$2:$AC$123</formula>
    <oldFormula>'Smoke Test Case (CVPP)'!$A$2:$AC$123</oldFormula>
  </rdn>
  <rdn rId="0" localSheetId="5" customView="1" name="Z_D7475806_4245_4357_A815_EE4211A9F13F_.wvu.Cols" hidden="1" oldHidden="1">
    <formula>PRlist!$D:$F</formula>
    <oldFormula>PRlist!$D:$F</oldFormula>
  </rdn>
  <rcv guid="{D7475806-4245-4357-A815-EE4211A9F13F}"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3" sId="4" numFmtId="19">
    <nc r="P3">
      <v>44863</v>
    </nc>
  </rcc>
  <rcc rId="1454" sId="4" numFmtId="19">
    <nc r="P4">
      <v>44863</v>
    </nc>
  </rcc>
  <rcc rId="1455" sId="4" numFmtId="19">
    <nc r="P5">
      <v>44863</v>
    </nc>
  </rcc>
  <rcc rId="1456" sId="4" numFmtId="19">
    <nc r="P6">
      <v>44863</v>
    </nc>
  </rcc>
  <rcc rId="1457" sId="4" numFmtId="19">
    <nc r="P7">
      <v>44863</v>
    </nc>
  </rcc>
  <rcc rId="1458" sId="4" numFmtId="19">
    <nc r="P8">
      <v>44863</v>
    </nc>
  </rcc>
  <rcc rId="1459" sId="4" numFmtId="19">
    <nc r="P9">
      <v>44863</v>
    </nc>
  </rcc>
  <rcc rId="1460" sId="4" numFmtId="19">
    <nc r="P10">
      <v>44863</v>
    </nc>
  </rcc>
  <rcc rId="1461" sId="4" numFmtId="19">
    <nc r="P11">
      <v>44863</v>
    </nc>
  </rcc>
  <rcc rId="1462" sId="4" numFmtId="19">
    <nc r="P12">
      <v>44863</v>
    </nc>
  </rcc>
  <rcc rId="1463" sId="4" numFmtId="19">
    <nc r="P13">
      <v>44863</v>
    </nc>
  </rcc>
  <rcc rId="1464" sId="4" numFmtId="19">
    <nc r="P14">
      <v>44863</v>
    </nc>
  </rcc>
  <rcc rId="1465" sId="4" numFmtId="19">
    <nc r="P15">
      <v>44863</v>
    </nc>
  </rcc>
  <rcc rId="1466" sId="4" numFmtId="19">
    <nc r="P16">
      <v>44863</v>
    </nc>
  </rcc>
  <rcc rId="1467" sId="4" numFmtId="19">
    <nc r="P17">
      <v>44863</v>
    </nc>
  </rcc>
  <rcc rId="1468" sId="4" numFmtId="19">
    <nc r="P18">
      <v>44863</v>
    </nc>
  </rcc>
  <rcc rId="1469" sId="4" numFmtId="19">
    <nc r="P19">
      <v>44863</v>
    </nc>
  </rcc>
  <rcc rId="1470" sId="4" numFmtId="19">
    <nc r="P20">
      <v>44863</v>
    </nc>
  </rcc>
  <rcc rId="1471" sId="4" numFmtId="19">
    <nc r="P21">
      <v>44863</v>
    </nc>
  </rcc>
  <rcc rId="1472" sId="4" numFmtId="19">
    <nc r="P22">
      <v>44863</v>
    </nc>
  </rcc>
  <rcc rId="1473" sId="4" numFmtId="19">
    <nc r="P23">
      <v>44863</v>
    </nc>
  </rcc>
  <rcc rId="1474" sId="4" numFmtId="19">
    <nc r="P24">
      <v>44863</v>
    </nc>
  </rcc>
  <rcc rId="1475" sId="4" numFmtId="19">
    <nc r="P25">
      <v>44863</v>
    </nc>
  </rcc>
  <rcc rId="1476" sId="4" numFmtId="19">
    <nc r="P26">
      <v>44863</v>
    </nc>
  </rcc>
  <rcc rId="1477" sId="4" numFmtId="19">
    <nc r="P27">
      <v>44863</v>
    </nc>
  </rcc>
  <rcc rId="1478" sId="4" numFmtId="19">
    <nc r="P28">
      <v>44863</v>
    </nc>
  </rcc>
  <rcc rId="1479" sId="4" numFmtId="19">
    <nc r="P29">
      <v>44863</v>
    </nc>
  </rcc>
  <rcc rId="1480" sId="4" numFmtId="19">
    <nc r="P30">
      <v>44863</v>
    </nc>
  </rcc>
  <rcc rId="1481" sId="4" numFmtId="19">
    <nc r="P31">
      <v>44863</v>
    </nc>
  </rcc>
  <rcc rId="1482" sId="4" numFmtId="19">
    <nc r="P32">
      <v>44863</v>
    </nc>
  </rcc>
  <rcc rId="1483" sId="4" numFmtId="19">
    <nc r="P33">
      <v>44863</v>
    </nc>
  </rcc>
  <rcc rId="1484" sId="4" numFmtId="19">
    <nc r="P34">
      <v>44863</v>
    </nc>
  </rcc>
  <rcc rId="1485" sId="4" numFmtId="19">
    <nc r="P35">
      <v>44863</v>
    </nc>
  </rcc>
  <rcc rId="1486" sId="4" numFmtId="19">
    <nc r="P36">
      <v>44863</v>
    </nc>
  </rcc>
  <rcc rId="1487" sId="4" numFmtId="19">
    <nc r="P37">
      <v>44863</v>
    </nc>
  </rcc>
  <rcc rId="1488" sId="4" numFmtId="19">
    <nc r="P38">
      <v>44863</v>
    </nc>
  </rcc>
  <rcc rId="1489" sId="4" numFmtId="19">
    <nc r="P39">
      <v>44863</v>
    </nc>
  </rcc>
  <rcc rId="1490" sId="4" numFmtId="19">
    <nc r="P40">
      <v>44863</v>
    </nc>
  </rcc>
  <rcc rId="1491" sId="4" numFmtId="19">
    <nc r="P41">
      <v>44863</v>
    </nc>
  </rcc>
  <rcc rId="1492" sId="4" numFmtId="19">
    <nc r="P42">
      <v>44863</v>
    </nc>
  </rcc>
  <rcc rId="1493" sId="4" numFmtId="19">
    <nc r="P43">
      <v>44863</v>
    </nc>
  </rcc>
  <rcc rId="1494" sId="4" numFmtId="19">
    <nc r="P44">
      <v>44863</v>
    </nc>
  </rcc>
  <rcc rId="1495" sId="4" numFmtId="19">
    <nc r="P45">
      <v>44863</v>
    </nc>
  </rcc>
  <rcc rId="1496" sId="4" numFmtId="19">
    <nc r="P46">
      <v>44863</v>
    </nc>
  </rcc>
  <rcc rId="1497" sId="4" numFmtId="19">
    <nc r="P47">
      <v>44863</v>
    </nc>
  </rcc>
  <rcc rId="1498" sId="4" numFmtId="19">
    <nc r="P48">
      <v>44863</v>
    </nc>
  </rcc>
  <rcc rId="1499" sId="4" numFmtId="19">
    <nc r="P49">
      <v>44863</v>
    </nc>
  </rcc>
  <rcc rId="1500" sId="4" numFmtId="19">
    <nc r="P50">
      <v>44863</v>
    </nc>
  </rcc>
  <rcc rId="1501" sId="4" numFmtId="19">
    <nc r="P51">
      <v>44863</v>
    </nc>
  </rcc>
  <rcc rId="1502" sId="4" numFmtId="19">
    <nc r="P52">
      <v>44863</v>
    </nc>
  </rcc>
  <rcc rId="1503" sId="4" numFmtId="19">
    <nc r="P53">
      <v>44863</v>
    </nc>
  </rcc>
  <rcc rId="1504" sId="4" numFmtId="19">
    <nc r="P54">
      <v>44863</v>
    </nc>
  </rcc>
  <rcc rId="1505" sId="4" numFmtId="19">
    <nc r="P55">
      <v>44863</v>
    </nc>
  </rcc>
  <rcc rId="1506" sId="4" numFmtId="19">
    <nc r="P56">
      <v>44863</v>
    </nc>
  </rcc>
  <rcc rId="1507" sId="4" numFmtId="19">
    <nc r="P57">
      <v>44863</v>
    </nc>
  </rcc>
  <rcc rId="1508" sId="4" numFmtId="19">
    <nc r="P58">
      <v>44863</v>
    </nc>
  </rcc>
  <rcc rId="1509" sId="4" numFmtId="19">
    <nc r="P59">
      <v>44863</v>
    </nc>
  </rcc>
  <rcc rId="1510" sId="4" numFmtId="19">
    <nc r="P60">
      <v>44863</v>
    </nc>
  </rcc>
  <rcc rId="1511" sId="4" numFmtId="19">
    <nc r="P61">
      <v>44863</v>
    </nc>
  </rcc>
  <rcc rId="1512" sId="4" numFmtId="19">
    <nc r="P62">
      <v>44863</v>
    </nc>
  </rcc>
  <rcc rId="1513" sId="4" numFmtId="19">
    <nc r="P76">
      <v>44863</v>
    </nc>
  </rcc>
  <rcc rId="1514" sId="4" numFmtId="19">
    <nc r="P77">
      <v>44863</v>
    </nc>
  </rcc>
  <rcc rId="1515" sId="4" numFmtId="19">
    <nc r="P78">
      <v>44863</v>
    </nc>
  </rcc>
  <rcc rId="1516" sId="4" numFmtId="19">
    <nc r="P79">
      <v>44863</v>
    </nc>
  </rcc>
  <rcc rId="1517" sId="4" numFmtId="19">
    <nc r="P80">
      <v>44863</v>
    </nc>
  </rcc>
  <rcc rId="1518" sId="4" numFmtId="19">
    <nc r="P81">
      <v>44863</v>
    </nc>
  </rcc>
  <rcc rId="1519" sId="4" numFmtId="19">
    <nc r="P82">
      <v>44863</v>
    </nc>
  </rcc>
  <rcc rId="1520" sId="4" numFmtId="19">
    <nc r="P83">
      <v>44863</v>
    </nc>
  </rcc>
  <rcc rId="1521" sId="4" numFmtId="19">
    <nc r="P84">
      <v>44863</v>
    </nc>
  </rcc>
  <rcc rId="1522" sId="4" numFmtId="19">
    <nc r="P85">
      <v>44863</v>
    </nc>
  </rcc>
  <rcc rId="1523" sId="4" numFmtId="19">
    <nc r="P86">
      <v>44863</v>
    </nc>
  </rcc>
  <rcc rId="1524" sId="4" numFmtId="19">
    <nc r="P87">
      <v>44863</v>
    </nc>
  </rcc>
  <rcc rId="1525" sId="4" numFmtId="19">
    <nc r="P88">
      <v>44863</v>
    </nc>
  </rcc>
  <rcc rId="1526" sId="4" numFmtId="19">
    <nc r="P89">
      <v>44863</v>
    </nc>
  </rcc>
  <rcc rId="1527" sId="4" numFmtId="19">
    <nc r="P90">
      <v>44863</v>
    </nc>
  </rcc>
  <rcc rId="1528" sId="4" numFmtId="19">
    <nc r="P91">
      <v>44863</v>
    </nc>
  </rcc>
  <rcc rId="1529" sId="4" numFmtId="19">
    <nc r="P92">
      <v>44863</v>
    </nc>
  </rcc>
  <rcc rId="1530" sId="4" numFmtId="19">
    <nc r="P93">
      <v>44863</v>
    </nc>
  </rcc>
  <rcc rId="1531" sId="4" numFmtId="19">
    <nc r="P94">
      <v>44863</v>
    </nc>
  </rcc>
  <rcc rId="1532" sId="4" numFmtId="19">
    <nc r="P95">
      <v>44863</v>
    </nc>
  </rcc>
  <rcc rId="1533" sId="4" numFmtId="19">
    <nc r="P96">
      <v>44863</v>
    </nc>
  </rcc>
  <rcc rId="1534" sId="4" numFmtId="19">
    <nc r="P97">
      <v>44863</v>
    </nc>
  </rcc>
  <rcc rId="1535" sId="4" numFmtId="19">
    <nc r="P98">
      <v>44863</v>
    </nc>
  </rcc>
  <rcc rId="1536" sId="4" numFmtId="19">
    <nc r="P99">
      <v>44863</v>
    </nc>
  </rcc>
  <rcc rId="1537" sId="4" numFmtId="19">
    <nc r="P100">
      <v>44863</v>
    </nc>
  </rcc>
  <rcc rId="1538" sId="4" numFmtId="19">
    <nc r="P101">
      <v>44863</v>
    </nc>
  </rcc>
  <rcc rId="1539" sId="4" numFmtId="19">
    <nc r="P102">
      <v>44863</v>
    </nc>
  </rcc>
  <rcc rId="1540" sId="4" numFmtId="19">
    <nc r="P103">
      <v>44863</v>
    </nc>
  </rcc>
  <rcc rId="1541" sId="4" numFmtId="19">
    <nc r="P104">
      <v>44863</v>
    </nc>
  </rcc>
  <rcc rId="1542" sId="4" numFmtId="19">
    <nc r="P105">
      <v>44863</v>
    </nc>
  </rcc>
  <rcc rId="1543" sId="4" numFmtId="19">
    <nc r="P106">
      <v>44863</v>
    </nc>
  </rcc>
  <rcc rId="1544" sId="4" numFmtId="19">
    <nc r="P107">
      <v>44863</v>
    </nc>
  </rcc>
  <rcc rId="1545" sId="4" numFmtId="19">
    <nc r="P108">
      <v>44863</v>
    </nc>
  </rcc>
  <rcc rId="1546" sId="4" numFmtId="19">
    <nc r="P109">
      <v>44863</v>
    </nc>
  </rcc>
  <rcc rId="1547" sId="4" numFmtId="19">
    <nc r="P110">
      <v>44863</v>
    </nc>
  </rcc>
  <rcc rId="1548" sId="4" numFmtId="19">
    <nc r="P111">
      <v>44863</v>
    </nc>
  </rcc>
  <rcc rId="1549" sId="4" numFmtId="19">
    <nc r="P112">
      <v>44863</v>
    </nc>
  </rcc>
  <rcc rId="1550" sId="4" numFmtId="19">
    <nc r="P113">
      <v>44863</v>
    </nc>
  </rcc>
  <rcc rId="1551" sId="4" numFmtId="19">
    <nc r="P114">
      <v>44863</v>
    </nc>
  </rcc>
  <rcc rId="1552" sId="4" numFmtId="19">
    <nc r="P115">
      <v>44863</v>
    </nc>
  </rcc>
  <rcc rId="1553" sId="4" numFmtId="19">
    <nc r="P116">
      <v>44863</v>
    </nc>
  </rcc>
  <rcc rId="1554" sId="4" numFmtId="19">
    <nc r="P117">
      <v>44863</v>
    </nc>
  </rcc>
  <rcc rId="1555" sId="4" numFmtId="19">
    <nc r="P118">
      <v>44863</v>
    </nc>
  </rcc>
  <rcc rId="1556" sId="4" numFmtId="19">
    <nc r="P119">
      <v>44863</v>
    </nc>
  </rcc>
  <rcv guid="{D7475806-4245-4357-A815-EE4211A9F13F}" action="delete"/>
  <rdn rId="0" localSheetId="2" customView="1" name="Z_D7475806_4245_4357_A815_EE4211A9F13F_.wvu.PrintArea" hidden="1" oldHidden="1">
    <formula>Summary!$A$1:$K$62</formula>
    <oldFormula>Summary!$A$1:$K$62</oldFormula>
  </rdn>
  <rdn rId="0" localSheetId="2" customView="1" name="Z_D7475806_4245_4357_A815_EE4211A9F13F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D7475806_4245_4357_A815_EE4211A9F13F_.wvu.FilterData" hidden="1" oldHidden="1">
    <formula>Summary!$A$3:$WVR$37</formula>
    <oldFormula>Summary!$A$3:$WVR$37</oldFormula>
  </rdn>
  <rdn rId="0" localSheetId="3" customView="1" name="Z_D7475806_4245_4357_A815_EE4211A9F13F_.wvu.FilterData" hidden="1" oldHidden="1">
    <formula>'Smoke Test Case (IVI)'!$A$2:$AC$271</formula>
    <oldFormula>'Smoke Test Case (IVI)'!$A$2:$AC$271</oldFormula>
  </rdn>
  <rdn rId="0" localSheetId="4" customView="1" name="Z_D7475806_4245_4357_A815_EE4211A9F13F_.wvu.FilterData" hidden="1" oldHidden="1">
    <formula>'Smoke Test Case (CVPP)'!$A$2:$AC$123</formula>
    <oldFormula>'Smoke Test Case (CVPP)'!$A$2:$AC$123</oldFormula>
  </rdn>
  <rdn rId="0" localSheetId="5" customView="1" name="Z_D7475806_4245_4357_A815_EE4211A9F13F_.wvu.Cols" hidden="1" oldHidden="1">
    <formula>PRlist!$D:$F</formula>
    <oldFormula>PRlist!$D:$F</oldFormula>
  </rdn>
  <rcv guid="{D7475806-4245-4357-A815-EE4211A9F13F}"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3" sId="3">
    <nc r="I8" t="inlineStr">
      <is>
        <t>1.播放Chime_4,；
2.播放完第四次后结束播放Chime_4,；</t>
      </is>
    </nc>
  </rcc>
  <rcc rId="1564" sId="3">
    <nc r="I9" t="inlineStr">
      <is>
        <t>1.播放Chime_4,；
2.播放完第三次后结束播放Chime_4,；</t>
      </is>
    </nc>
  </rcc>
  <rcc rId="1565" sId="3">
    <nc r="I10" t="inlineStr">
      <is>
        <t>1.播放Chime_4,；
2.播放完第四次后结束播放Chime_4,；</t>
      </is>
    </nc>
  </rcc>
  <rcc rId="1566" sId="3">
    <nc r="I11" t="inlineStr">
      <is>
        <t>播放Chime_4五次，FM继续播放不中断</t>
      </is>
    </nc>
  </rcc>
  <rcc rId="1567" sId="3">
    <nc r="I12" t="inlineStr">
      <is>
        <t>后喇叭播放Chime_9，前喇叭播放Chime_10</t>
      </is>
    </nc>
  </rcc>
  <rcc rId="1568" sId="3">
    <nc r="I13" t="inlineStr">
      <is>
        <t>后喇叭播放Chime_10，前喇叭播放Chime_9</t>
      </is>
    </nc>
  </rcc>
  <rcc rId="1569" sId="3">
    <nc r="I14" t="inlineStr">
      <is>
        <t>1&amp;2同步发送时只能播放Chime_9(全方向输出）或者Chime_10（后喇叭输出）
1&amp;2不同步时（先1后2）只能播放Chime_9（全喇叭输出）</t>
      </is>
    </nc>
  </rcc>
  <rcc rId="1570" sId="3">
    <nc r="I15" t="inlineStr">
      <is>
        <t>生成Chime_9、Chime_10</t>
      </is>
    </nc>
  </rcc>
  <rcc rId="1571" sId="3">
    <nc r="I16" t="inlineStr">
      <is>
        <t>生成Chime_9、Chime_10</t>
      </is>
    </nc>
  </rcc>
  <rcc rId="1572" sId="3">
    <nc r="I17" t="inlineStr">
      <is>
        <t>1&amp;2同步发送时只能播放Chime_9(全方向输出）或者Chime_10（后喇叭输出）
1&amp;2不同步时（先1后2）只能播放Chime_9（全喇叭输出）</t>
      </is>
    </nc>
  </rcc>
  <rcc rId="1573" sId="3">
    <nc r="I18" t="inlineStr">
      <is>
        <t>在 channel_1中播放连续不断的Chime_4，选择前喇叭</t>
      </is>
    </nc>
  </rcc>
  <rcc rId="1574" sId="3">
    <nc r="I19" t="inlineStr">
      <is>
        <t>中断在channel_1中播放的Chime_4</t>
      </is>
    </nc>
  </rcc>
  <rcc rId="1575" sId="3">
    <nc r="I20" t="inlineStr">
      <is>
        <t>AHU mute Alert_channel</t>
      </is>
    </nc>
  </rcc>
  <rcc rId="1576" sId="3">
    <nc r="I21" t="inlineStr">
      <is>
        <t xml:space="preserve">在channel_1中播放Chime_9，Criticality_High </t>
      </is>
    </nc>
  </rcc>
  <rcc rId="1577" sId="3">
    <nc r="I22" t="inlineStr">
      <is>
        <t>1.中断在channel_1中播放的Chime_9；
2.在channel_1中播放Chime_4 14次</t>
      </is>
    </nc>
  </rcc>
  <rcc rId="1578" sId="3">
    <nc r="I23" t="inlineStr">
      <is>
        <t xml:space="preserve">1.当Chime_4播放8次后，中断在channel_1中播放的Chime_4；
2.在channel_1中播放Chime_9 </t>
      </is>
    </nc>
  </rcc>
  <rcc rId="1579" sId="3">
    <nc r="I3" t="inlineStr">
      <is>
        <t>1.播放连续不断的Chime_4</t>
      </is>
    </nc>
  </rcc>
  <rcc rId="1580" sId="3">
    <nc r="I4" t="inlineStr">
      <is>
        <t>1.成功播放Low criticality的Chime音</t>
      </is>
    </nc>
  </rcc>
  <rcc rId="1581" sId="3">
    <nc r="I5" t="inlineStr">
      <is>
        <t>1.播放Chime_4,；
2.Chime_4播放完第4次后被打断；
3.播放Chime_9五次</t>
      </is>
    </nc>
  </rcc>
  <rcc rId="1582" sId="3">
    <nc r="I6" t="inlineStr">
      <is>
        <t>1.播放Chime_4,；
2.Chime_4播放完第3次后被打断；
3.播放Chime_9五次</t>
      </is>
    </nc>
  </rcc>
  <rcc rId="1583" sId="3">
    <nc r="I7" t="inlineStr">
      <is>
        <t>1.播放Chime_4,；
2.播放完第三次后结束播放Chime_4,；</t>
      </is>
    </nc>
  </rcc>
  <rcc rId="1584" sId="3">
    <nc r="J3" t="inlineStr">
      <is>
        <t>YES</t>
      </is>
    </nc>
  </rcc>
  <rcc rId="1585" sId="3">
    <nc r="L3" t="inlineStr">
      <is>
        <t>PASS</t>
      </is>
    </nc>
  </rcc>
  <rcc rId="1586" sId="3">
    <nc r="J4" t="inlineStr">
      <is>
        <t>YES</t>
      </is>
    </nc>
  </rcc>
  <rcc rId="1587" sId="3">
    <nc r="L4" t="inlineStr">
      <is>
        <t>PASS</t>
      </is>
    </nc>
  </rcc>
  <rcc rId="1588" sId="3">
    <nc r="J5" t="inlineStr">
      <is>
        <t>YES</t>
      </is>
    </nc>
  </rcc>
  <rcc rId="1589" sId="3">
    <nc r="L5" t="inlineStr">
      <is>
        <t>PASS</t>
      </is>
    </nc>
  </rcc>
  <rcc rId="1590" sId="3">
    <nc r="J6" t="inlineStr">
      <is>
        <t>YES</t>
      </is>
    </nc>
  </rcc>
  <rcc rId="1591" sId="3">
    <nc r="L6" t="inlineStr">
      <is>
        <t>PASS</t>
      </is>
    </nc>
  </rcc>
  <rcc rId="1592" sId="3">
    <nc r="J7" t="inlineStr">
      <is>
        <t>YES</t>
      </is>
    </nc>
  </rcc>
  <rcc rId="1593" sId="3">
    <nc r="L7" t="inlineStr">
      <is>
        <t>PASS</t>
      </is>
    </nc>
  </rcc>
  <rcc rId="1594" sId="3">
    <nc r="J8" t="inlineStr">
      <is>
        <t>YES</t>
      </is>
    </nc>
  </rcc>
  <rcc rId="1595" sId="3">
    <nc r="L8" t="inlineStr">
      <is>
        <t>PASS</t>
      </is>
    </nc>
  </rcc>
  <rcc rId="1596" sId="3">
    <nc r="J9" t="inlineStr">
      <is>
        <t>YES</t>
      </is>
    </nc>
  </rcc>
  <rcc rId="1597" sId="3">
    <nc r="L9" t="inlineStr">
      <is>
        <t>PASS</t>
      </is>
    </nc>
  </rcc>
  <rcc rId="1598" sId="3">
    <nc r="J10" t="inlineStr">
      <is>
        <t>YES</t>
      </is>
    </nc>
  </rcc>
  <rcc rId="1599" sId="3">
    <nc r="L10" t="inlineStr">
      <is>
        <t>PASS</t>
      </is>
    </nc>
  </rcc>
  <rcc rId="1600" sId="3">
    <nc r="J11" t="inlineStr">
      <is>
        <t>YES</t>
      </is>
    </nc>
  </rcc>
  <rcc rId="1601" sId="3">
    <nc r="L11" t="inlineStr">
      <is>
        <t>PASS</t>
      </is>
    </nc>
  </rcc>
  <rcc rId="1602" sId="3">
    <nc r="J12" t="inlineStr">
      <is>
        <t>YES</t>
      </is>
    </nc>
  </rcc>
  <rcc rId="1603" sId="3">
    <nc r="L12" t="inlineStr">
      <is>
        <t>PASS</t>
      </is>
    </nc>
  </rcc>
  <rcc rId="1604" sId="3">
    <nc r="J13" t="inlineStr">
      <is>
        <t>YES</t>
      </is>
    </nc>
  </rcc>
  <rcc rId="1605" sId="3">
    <nc r="L13" t="inlineStr">
      <is>
        <t>PASS</t>
      </is>
    </nc>
  </rcc>
  <rcc rId="1606" sId="3">
    <nc r="J14" t="inlineStr">
      <is>
        <t>YES</t>
      </is>
    </nc>
  </rcc>
  <rcc rId="1607" sId="3">
    <nc r="L14" t="inlineStr">
      <is>
        <t>PASS</t>
      </is>
    </nc>
  </rcc>
  <rcc rId="1608" sId="3">
    <nc r="J15" t="inlineStr">
      <is>
        <t>YES</t>
      </is>
    </nc>
  </rcc>
  <rcc rId="1609" sId="3">
    <nc r="L15" t="inlineStr">
      <is>
        <t>PASS</t>
      </is>
    </nc>
  </rcc>
  <rcc rId="1610" sId="3">
    <nc r="J16" t="inlineStr">
      <is>
        <t>YES</t>
      </is>
    </nc>
  </rcc>
  <rcc rId="1611" sId="3">
    <nc r="L16" t="inlineStr">
      <is>
        <t>PASS</t>
      </is>
    </nc>
  </rcc>
  <rcc rId="1612" sId="3">
    <nc r="J17" t="inlineStr">
      <is>
        <t>YES</t>
      </is>
    </nc>
  </rcc>
  <rcc rId="1613" sId="3">
    <nc r="L17" t="inlineStr">
      <is>
        <t>PASS</t>
      </is>
    </nc>
  </rcc>
  <rcc rId="1614" sId="3">
    <nc r="J18" t="inlineStr">
      <is>
        <t>YES</t>
      </is>
    </nc>
  </rcc>
  <rcc rId="1615" sId="3">
    <nc r="L18" t="inlineStr">
      <is>
        <t>PASS</t>
      </is>
    </nc>
  </rcc>
  <rcc rId="1616" sId="3">
    <nc r="J19" t="inlineStr">
      <is>
        <t>YES</t>
      </is>
    </nc>
  </rcc>
  <rcc rId="1617" sId="3">
    <nc r="L19" t="inlineStr">
      <is>
        <t>PASS</t>
      </is>
    </nc>
  </rcc>
  <rcc rId="1618" sId="3">
    <nc r="J20" t="inlineStr">
      <is>
        <t>YES</t>
      </is>
    </nc>
  </rcc>
  <rcc rId="1619" sId="3">
    <nc r="L20" t="inlineStr">
      <is>
        <t>PASS</t>
      </is>
    </nc>
  </rcc>
  <rcc rId="1620" sId="3">
    <nc r="J21" t="inlineStr">
      <is>
        <t>YES</t>
      </is>
    </nc>
  </rcc>
  <rcc rId="1621" sId="3">
    <nc r="L21" t="inlineStr">
      <is>
        <t>PASS</t>
      </is>
    </nc>
  </rcc>
  <rcc rId="1622" sId="3">
    <nc r="J22" t="inlineStr">
      <is>
        <t>YES</t>
      </is>
    </nc>
  </rcc>
  <rcc rId="1623" sId="3">
    <nc r="L22" t="inlineStr">
      <is>
        <t>PASS</t>
      </is>
    </nc>
  </rcc>
  <rcc rId="1624" sId="3">
    <nc r="J23" t="inlineStr">
      <is>
        <t>YES</t>
      </is>
    </nc>
  </rcc>
  <rcc rId="1625" sId="3">
    <nc r="L23" t="inlineStr">
      <is>
        <t>PASS</t>
      </is>
    </nc>
  </rcc>
  <rcc rId="1626" sId="3">
    <nc r="I127" t="inlineStr">
      <is>
        <t>1.进入音效设置界面；
2.返回Home界面
3.重复结果1&amp;2</t>
      </is>
    </nc>
  </rcc>
  <rcc rId="1627" sId="3">
    <nc r="I128" t="inlineStr">
      <is>
        <t>1. 娱乐Source声音从前、后、左、右4组扬声器输出
/BT phone通话在前面的两个扬声器输出,声音正常</t>
      </is>
    </nc>
  </rcc>
  <rcc rId="1628" sId="3">
    <nc r="I129" t="inlineStr">
      <is>
        <t>1.可正常进行听音模式调整（调整范围-7~7，默认值是0），声音的增减体现在座位对应的前后左右喇叭上。</t>
      </is>
    </nc>
  </rcc>
  <rcc rId="1629" sId="3">
    <nc r="I130" t="inlineStr">
      <is>
        <t>1.可正常调节均衡器高/中/低音值，声音输出也随之变化，且无异常</t>
      </is>
    </nc>
  </rcc>
  <rcc rId="1630" sId="3">
    <nc r="I131" t="inlineStr">
      <is>
        <t>1.可关闭按键音，按键无声音输出；
2.可打开按键音，正常输出按键音（除Info按钮外）。
若source播放中，按键音与当前source混合输出</t>
      </is>
    </nc>
  </rcc>
  <rcc rId="1631" sId="3">
    <nc r="I132" t="inlineStr">
      <is>
        <t>若音量限制功能已激活，则车速音量调整为关闭状态，并置灰不可操作；
若音量限制功能未激活，则
可正常调节为：关、低、中、高四种等级</t>
      </is>
    </nc>
  </rcc>
  <rcc rId="1632" sId="3">
    <nc r="I133" t="inlineStr">
      <is>
        <t>可以正常调节音效模式、方位选择、且声音输出正常</t>
      </is>
    </nc>
  </rcc>
  <rcc rId="1633" sId="3">
    <nc r="I134" t="inlineStr">
      <is>
        <t>1.通话、媒体、语音、提示音量能被正常调节
2.结果重复1.</t>
      </is>
    </nc>
  </rcc>
  <rcc rId="1634" sId="3">
    <nc r="I135" t="inlineStr">
      <is>
        <t>音效设置里全部参数恢复成默认设置</t>
      </is>
    </nc>
  </rcc>
  <rcc rId="1635" sId="3">
    <nc r="I136" t="inlineStr">
      <is>
        <t>1.暂停播放媒体音，输出电话声音且显示通话界面
2.继续播放之前媒体音源，且返回之前界面</t>
      </is>
    </nc>
  </rcc>
  <rcc rId="1636" sId="3">
    <nc r="I137" t="inlineStr">
      <is>
        <t>正常恢复FM播放</t>
      </is>
    </nc>
  </rcc>
  <rcc rId="1637" sId="3">
    <nc r="I138" t="inlineStr">
      <is>
        <t>检查媒体，通过，语音，提示音能正常输出</t>
      </is>
    </nc>
  </rcc>
  <rcc rId="1638" sId="3">
    <nc r="I139" t="inlineStr">
      <is>
        <t>1.能正常从Source A切换到Source B播放，切换过程中无任何噪声产生
2.结果重复1.</t>
      </is>
    </nc>
  </rcc>
  <rcc rId="1639" sId="3" odxf="1" dxf="1">
    <nc r="J127"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27" start="0" length="0">
    <dxf>
      <fill>
        <patternFill patternType="solid">
          <bgColor theme="0"/>
        </patternFill>
      </fill>
    </dxf>
  </rfmt>
  <rcc rId="1640" sId="3" odxf="1" dxf="1">
    <nc r="L127" t="inlineStr">
      <is>
        <t>PASS</t>
      </is>
    </nc>
    <odxf>
      <fill>
        <patternFill patternType="none">
          <bgColor indexed="65"/>
        </patternFill>
      </fill>
    </odxf>
    <ndxf>
      <fill>
        <patternFill patternType="solid">
          <bgColor theme="0"/>
        </patternFill>
      </fill>
    </ndxf>
  </rcc>
  <rcc rId="1641" sId="3" odxf="1" dxf="1">
    <nc r="J128"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28" start="0" length="0">
    <dxf>
      <fill>
        <patternFill patternType="solid">
          <bgColor theme="0"/>
        </patternFill>
      </fill>
    </dxf>
  </rfmt>
  <rcc rId="1642" sId="3" odxf="1" dxf="1">
    <nc r="L128" t="inlineStr">
      <is>
        <t>PASS</t>
      </is>
    </nc>
    <odxf>
      <fill>
        <patternFill patternType="none">
          <bgColor indexed="65"/>
        </patternFill>
      </fill>
    </odxf>
    <ndxf>
      <fill>
        <patternFill patternType="solid">
          <bgColor theme="0"/>
        </patternFill>
      </fill>
    </ndxf>
  </rcc>
  <rcc rId="1643" sId="3" odxf="1" dxf="1">
    <nc r="J129"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29" start="0" length="0">
    <dxf>
      <fill>
        <patternFill patternType="solid">
          <bgColor theme="0"/>
        </patternFill>
      </fill>
    </dxf>
  </rfmt>
  <rcc rId="1644" sId="3" odxf="1" dxf="1">
    <nc r="L129" t="inlineStr">
      <is>
        <t>PASS</t>
      </is>
    </nc>
    <odxf>
      <fill>
        <patternFill patternType="none">
          <bgColor indexed="65"/>
        </patternFill>
      </fill>
    </odxf>
    <ndxf>
      <fill>
        <patternFill patternType="solid">
          <bgColor theme="0"/>
        </patternFill>
      </fill>
    </ndxf>
  </rcc>
  <rcc rId="1645" sId="3" odxf="1" dxf="1">
    <nc r="J130"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30" start="0" length="0">
    <dxf>
      <fill>
        <patternFill patternType="solid">
          <bgColor theme="0"/>
        </patternFill>
      </fill>
    </dxf>
  </rfmt>
  <rcc rId="1646" sId="3" odxf="1" dxf="1">
    <nc r="L130" t="inlineStr">
      <is>
        <t>PASS</t>
      </is>
    </nc>
    <odxf>
      <fill>
        <patternFill patternType="none">
          <bgColor indexed="65"/>
        </patternFill>
      </fill>
    </odxf>
    <ndxf>
      <fill>
        <patternFill patternType="solid">
          <bgColor theme="0"/>
        </patternFill>
      </fill>
    </ndxf>
  </rcc>
  <rcc rId="1647" sId="3" odxf="1" dxf="1">
    <nc r="J131"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31" start="0" length="0">
    <dxf>
      <fill>
        <patternFill patternType="solid">
          <bgColor theme="0"/>
        </patternFill>
      </fill>
    </dxf>
  </rfmt>
  <rcc rId="1648" sId="3" odxf="1" dxf="1">
    <nc r="L131" t="inlineStr">
      <is>
        <t>PASS</t>
      </is>
    </nc>
    <odxf>
      <fill>
        <patternFill patternType="none">
          <bgColor indexed="65"/>
        </patternFill>
      </fill>
    </odxf>
    <ndxf>
      <fill>
        <patternFill patternType="solid">
          <bgColor theme="0"/>
        </patternFill>
      </fill>
    </ndxf>
  </rcc>
  <rcc rId="1649" sId="3" odxf="1" dxf="1">
    <nc r="J132"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32" start="0" length="0">
    <dxf>
      <fill>
        <patternFill patternType="solid">
          <bgColor theme="0"/>
        </patternFill>
      </fill>
    </dxf>
  </rfmt>
  <rcc rId="1650" sId="3" odxf="1" dxf="1">
    <nc r="L132" t="inlineStr">
      <is>
        <t>PASS</t>
      </is>
    </nc>
    <odxf>
      <fill>
        <patternFill patternType="none">
          <bgColor indexed="65"/>
        </patternFill>
      </fill>
    </odxf>
    <ndxf>
      <fill>
        <patternFill patternType="solid">
          <bgColor theme="0"/>
        </patternFill>
      </fill>
    </ndxf>
  </rcc>
  <rcc rId="1651" sId="3" odxf="1" dxf="1">
    <nc r="J133"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33" start="0" length="0">
    <dxf>
      <fill>
        <patternFill patternType="solid">
          <bgColor theme="0"/>
        </patternFill>
      </fill>
    </dxf>
  </rfmt>
  <rcc rId="1652" sId="3" odxf="1" dxf="1">
    <nc r="L133" t="inlineStr">
      <is>
        <t>PASS</t>
      </is>
    </nc>
    <odxf>
      <fill>
        <patternFill patternType="none">
          <bgColor indexed="65"/>
        </patternFill>
      </fill>
    </odxf>
    <ndxf>
      <fill>
        <patternFill patternType="solid">
          <bgColor theme="0"/>
        </patternFill>
      </fill>
    </ndxf>
  </rcc>
  <rcc rId="1653" sId="3" odxf="1" dxf="1">
    <nc r="J134"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34" start="0" length="0">
    <dxf>
      <fill>
        <patternFill patternType="solid">
          <bgColor theme="0"/>
        </patternFill>
      </fill>
    </dxf>
  </rfmt>
  <rcc rId="1654" sId="3" odxf="1" dxf="1">
    <nc r="L134" t="inlineStr">
      <is>
        <t>PASS</t>
      </is>
    </nc>
    <odxf>
      <fill>
        <patternFill patternType="none">
          <bgColor indexed="65"/>
        </patternFill>
      </fill>
    </odxf>
    <ndxf>
      <fill>
        <patternFill patternType="solid">
          <bgColor theme="0"/>
        </patternFill>
      </fill>
    </ndxf>
  </rcc>
  <rcc rId="1655" sId="3" odxf="1" dxf="1">
    <nc r="J135"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35" start="0" length="0">
    <dxf>
      <fill>
        <patternFill patternType="solid">
          <bgColor theme="0"/>
        </patternFill>
      </fill>
    </dxf>
  </rfmt>
  <rcc rId="1656" sId="3" odxf="1" dxf="1">
    <nc r="L135" t="inlineStr">
      <is>
        <t>PASS</t>
      </is>
    </nc>
    <odxf>
      <fill>
        <patternFill patternType="none">
          <bgColor indexed="65"/>
        </patternFill>
      </fill>
    </odxf>
    <ndxf>
      <fill>
        <patternFill patternType="solid">
          <bgColor theme="0"/>
        </patternFill>
      </fill>
    </ndxf>
  </rcc>
  <rcc rId="1657" sId="3" odxf="1" dxf="1">
    <nc r="J136"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36" start="0" length="0">
    <dxf>
      <fill>
        <patternFill patternType="solid">
          <bgColor theme="0"/>
        </patternFill>
      </fill>
    </dxf>
  </rfmt>
  <rcc rId="1658" sId="3" odxf="1" dxf="1">
    <nc r="L136" t="inlineStr">
      <is>
        <t>PASS</t>
      </is>
    </nc>
    <odxf>
      <fill>
        <patternFill patternType="none">
          <bgColor indexed="65"/>
        </patternFill>
      </fill>
    </odxf>
    <ndxf>
      <fill>
        <patternFill patternType="solid">
          <bgColor theme="0"/>
        </patternFill>
      </fill>
    </ndxf>
  </rcc>
  <rcc rId="1659" sId="3" odxf="1" dxf="1">
    <nc r="J137"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37" start="0" length="0">
    <dxf>
      <fill>
        <patternFill patternType="solid">
          <bgColor theme="0"/>
        </patternFill>
      </fill>
    </dxf>
  </rfmt>
  <rcc rId="1660" sId="3" odxf="1" dxf="1">
    <nc r="L137" t="inlineStr">
      <is>
        <t>PASS</t>
      </is>
    </nc>
    <odxf>
      <fill>
        <patternFill patternType="none">
          <bgColor indexed="65"/>
        </patternFill>
      </fill>
    </odxf>
    <ndxf>
      <fill>
        <patternFill patternType="solid">
          <bgColor theme="0"/>
        </patternFill>
      </fill>
    </ndxf>
  </rcc>
  <rcc rId="1661" sId="3" odxf="1" dxf="1">
    <nc r="J138"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38" start="0" length="0">
    <dxf>
      <fill>
        <patternFill patternType="solid">
          <bgColor theme="0"/>
        </patternFill>
      </fill>
    </dxf>
  </rfmt>
  <rcc rId="1662" sId="3" odxf="1" dxf="1">
    <nc r="L138" t="inlineStr">
      <is>
        <t>PASS</t>
      </is>
    </nc>
    <odxf>
      <fill>
        <patternFill patternType="none">
          <bgColor indexed="65"/>
        </patternFill>
      </fill>
    </odxf>
    <ndxf>
      <fill>
        <patternFill patternType="solid">
          <bgColor theme="0"/>
        </patternFill>
      </fill>
    </ndxf>
  </rcc>
  <rcc rId="1663" sId="3" odxf="1" dxf="1">
    <nc r="J139" t="inlineStr">
      <is>
        <t>YES</t>
      </is>
    </nc>
    <odxf>
      <font>
        <sz val="9"/>
        <color auto="1"/>
        <name val="微软雅黑"/>
        <scheme val="none"/>
      </font>
      <fill>
        <patternFill patternType="none">
          <bgColor indexed="65"/>
        </patternFill>
      </fill>
      <border outline="0">
        <left/>
      </border>
    </odxf>
    <ndxf>
      <font>
        <sz val="9"/>
        <color auto="1"/>
        <name val="微软雅黑"/>
        <scheme val="minor"/>
      </font>
      <fill>
        <patternFill patternType="solid">
          <bgColor theme="0"/>
        </patternFill>
      </fill>
      <border outline="0">
        <left style="thin">
          <color auto="1"/>
        </left>
      </border>
    </ndxf>
  </rcc>
  <rfmt sheetId="3" sqref="K139" start="0" length="0">
    <dxf>
      <fill>
        <patternFill patternType="solid">
          <bgColor theme="0"/>
        </patternFill>
      </fill>
    </dxf>
  </rfmt>
  <rcc rId="1664" sId="3" odxf="1" dxf="1">
    <nc r="L139" t="inlineStr">
      <is>
        <t>PASS</t>
      </is>
    </nc>
    <odxf>
      <fill>
        <patternFill patternType="none">
          <bgColor indexed="65"/>
        </patternFill>
      </fill>
    </odxf>
    <ndxf>
      <fill>
        <patternFill patternType="solid">
          <bgColor theme="0"/>
        </patternFill>
      </fill>
    </ndxf>
  </rcc>
  <rcc rId="1665" sId="3">
    <nc r="I231" t="inlineStr">
      <is>
        <t>隐藏选项</t>
      </is>
    </nc>
  </rcc>
  <rcc rId="1666" sId="3">
    <nc r="I232" t="inlineStr">
      <is>
        <t>查看SOC logcat，查找v2i_on关键字：
tli_sensitivity=SEN_HIGH</t>
      </is>
    </nc>
  </rcc>
  <rcc rId="1667" sId="3">
    <nc r="I233" t="inlineStr">
      <is>
        <t>查看SOC logcat，查找v2i_on关键字：
glosa_on_off=ON</t>
      </is>
    </nc>
  </rcc>
  <rcc rId="1668" sId="3">
    <nc r="I234" t="inlineStr">
      <is>
        <t>查看SOC logcat，查找v2i_on关键字：
gln_sensitivity=SEN_8_SEC</t>
      </is>
    </nc>
  </rcc>
  <rcc rId="1669" sId="3">
    <nc r="I235" t="inlineStr">
      <is>
        <t>查看SOC logcat，查找v2i_on关键字：
rlvw_sensitivity=SEN_HIGH</t>
      </is>
    </nc>
  </rcc>
  <rcc rId="1670" sId="3">
    <nc r="I236" t="inlineStr">
      <is>
        <t>查看SOC logcat，查找v2i_on关键字：
glosa_on_off=on</t>
      </is>
    </nc>
  </rcc>
  <rcc rId="1671" sId="3">
    <nc r="I237" t="inlineStr">
      <is>
        <t>查看SOC logcat，查找v2i_on关键字：
voice_setting=DETAILED</t>
      </is>
    </nc>
  </rcc>
  <rcc rId="1672" sId="3" odxf="1" dxf="1">
    <nc r="J231" t="inlineStr">
      <is>
        <t>YES</t>
      </is>
    </nc>
    <odxf>
      <font>
        <sz val="9"/>
        <color auto="1"/>
        <name val="微软雅黑"/>
        <scheme val="none"/>
      </font>
      <fill>
        <patternFill patternType="none">
          <bgColor indexed="65"/>
        </patternFill>
      </fill>
    </odxf>
    <ndxf>
      <font>
        <sz val="9"/>
        <color auto="1"/>
        <name val="微软雅黑"/>
        <scheme val="minor"/>
      </font>
      <fill>
        <patternFill patternType="solid">
          <bgColor theme="0"/>
        </patternFill>
      </fill>
    </ndxf>
  </rcc>
  <rcc rId="1673" sId="3" odxf="1" dxf="1">
    <nc r="L231" t="inlineStr">
      <is>
        <t>PASS</t>
      </is>
    </nc>
    <odxf>
      <fill>
        <patternFill patternType="none">
          <bgColor indexed="65"/>
        </patternFill>
      </fill>
    </odxf>
    <ndxf>
      <fill>
        <patternFill patternType="solid">
          <bgColor theme="0"/>
        </patternFill>
      </fill>
    </ndxf>
  </rcc>
  <rcc rId="1674" sId="3" odxf="1" dxf="1">
    <nc r="J232" t="inlineStr">
      <is>
        <t>YES</t>
      </is>
    </nc>
    <odxf>
      <font>
        <sz val="9"/>
        <color auto="1"/>
        <name val="微软雅黑"/>
        <scheme val="none"/>
      </font>
      <fill>
        <patternFill patternType="none">
          <bgColor indexed="65"/>
        </patternFill>
      </fill>
    </odxf>
    <ndxf>
      <font>
        <sz val="9"/>
        <color auto="1"/>
        <name val="微软雅黑"/>
        <scheme val="minor"/>
      </font>
      <fill>
        <patternFill patternType="solid">
          <bgColor theme="0"/>
        </patternFill>
      </fill>
    </ndxf>
  </rcc>
  <rcc rId="1675" sId="3" odxf="1" dxf="1">
    <nc r="L232" t="inlineStr">
      <is>
        <t>PASS</t>
      </is>
    </nc>
    <odxf>
      <fill>
        <patternFill patternType="none">
          <bgColor indexed="65"/>
        </patternFill>
      </fill>
    </odxf>
    <ndxf>
      <fill>
        <patternFill patternType="solid">
          <bgColor theme="0"/>
        </patternFill>
      </fill>
    </ndxf>
  </rcc>
  <rcc rId="1676" sId="3" odxf="1" dxf="1">
    <nc r="J233" t="inlineStr">
      <is>
        <t>YES</t>
      </is>
    </nc>
    <odxf>
      <font>
        <sz val="9"/>
        <color auto="1"/>
        <name val="微软雅黑"/>
        <scheme val="none"/>
      </font>
      <fill>
        <patternFill patternType="none">
          <bgColor indexed="65"/>
        </patternFill>
      </fill>
    </odxf>
    <ndxf>
      <font>
        <sz val="9"/>
        <color auto="1"/>
        <name val="微软雅黑"/>
        <scheme val="minor"/>
      </font>
      <fill>
        <patternFill patternType="solid">
          <bgColor theme="0"/>
        </patternFill>
      </fill>
    </ndxf>
  </rcc>
  <rcc rId="1677" sId="3" odxf="1" dxf="1">
    <nc r="L233" t="inlineStr">
      <is>
        <t>PASS</t>
      </is>
    </nc>
    <odxf>
      <fill>
        <patternFill patternType="none">
          <bgColor indexed="65"/>
        </patternFill>
      </fill>
    </odxf>
    <ndxf>
      <fill>
        <patternFill patternType="solid">
          <bgColor theme="0"/>
        </patternFill>
      </fill>
    </ndxf>
  </rcc>
  <rcc rId="1678" sId="3" odxf="1" dxf="1">
    <nc r="J234" t="inlineStr">
      <is>
        <t>YES</t>
      </is>
    </nc>
    <odxf>
      <font>
        <sz val="9"/>
        <color auto="1"/>
        <name val="微软雅黑"/>
        <scheme val="none"/>
      </font>
      <fill>
        <patternFill patternType="none">
          <bgColor indexed="65"/>
        </patternFill>
      </fill>
    </odxf>
    <ndxf>
      <font>
        <sz val="9"/>
        <color auto="1"/>
        <name val="微软雅黑"/>
        <scheme val="minor"/>
      </font>
      <fill>
        <patternFill patternType="solid">
          <bgColor theme="0"/>
        </patternFill>
      </fill>
    </ndxf>
  </rcc>
  <rcc rId="1679" sId="3" odxf="1" dxf="1">
    <nc r="L234" t="inlineStr">
      <is>
        <t>PASS</t>
      </is>
    </nc>
    <odxf>
      <fill>
        <patternFill patternType="none">
          <bgColor indexed="65"/>
        </patternFill>
      </fill>
    </odxf>
    <ndxf>
      <fill>
        <patternFill patternType="solid">
          <bgColor theme="0"/>
        </patternFill>
      </fill>
    </ndxf>
  </rcc>
  <rcc rId="1680" sId="3" odxf="1" dxf="1">
    <nc r="J235" t="inlineStr">
      <is>
        <t>YES</t>
      </is>
    </nc>
    <odxf>
      <font>
        <sz val="9"/>
        <color auto="1"/>
        <name val="微软雅黑"/>
        <scheme val="none"/>
      </font>
      <fill>
        <patternFill patternType="none">
          <bgColor indexed="65"/>
        </patternFill>
      </fill>
    </odxf>
    <ndxf>
      <font>
        <sz val="9"/>
        <color auto="1"/>
        <name val="微软雅黑"/>
        <scheme val="minor"/>
      </font>
      <fill>
        <patternFill patternType="solid">
          <bgColor theme="0"/>
        </patternFill>
      </fill>
    </ndxf>
  </rcc>
  <rcc rId="1681" sId="3" odxf="1" dxf="1">
    <nc r="L235" t="inlineStr">
      <is>
        <t>PASS</t>
      </is>
    </nc>
    <odxf>
      <fill>
        <patternFill patternType="none">
          <bgColor indexed="65"/>
        </patternFill>
      </fill>
    </odxf>
    <ndxf>
      <fill>
        <patternFill patternType="solid">
          <bgColor theme="0"/>
        </patternFill>
      </fill>
    </ndxf>
  </rcc>
  <rcc rId="1682" sId="3" odxf="1" dxf="1">
    <nc r="J236" t="inlineStr">
      <is>
        <t>YES</t>
      </is>
    </nc>
    <odxf>
      <font>
        <sz val="9"/>
        <color auto="1"/>
        <name val="微软雅黑"/>
        <scheme val="none"/>
      </font>
      <fill>
        <patternFill patternType="none">
          <bgColor indexed="65"/>
        </patternFill>
      </fill>
    </odxf>
    <ndxf>
      <font>
        <sz val="9"/>
        <color auto="1"/>
        <name val="微软雅黑"/>
        <scheme val="minor"/>
      </font>
      <fill>
        <patternFill patternType="solid">
          <bgColor theme="0"/>
        </patternFill>
      </fill>
    </ndxf>
  </rcc>
  <rcc rId="1683" sId="3" odxf="1" dxf="1">
    <nc r="L236" t="inlineStr">
      <is>
        <t>PASS</t>
      </is>
    </nc>
    <odxf>
      <fill>
        <patternFill patternType="none">
          <bgColor indexed="65"/>
        </patternFill>
      </fill>
    </odxf>
    <ndxf>
      <fill>
        <patternFill patternType="solid">
          <bgColor theme="0"/>
        </patternFill>
      </fill>
    </ndxf>
  </rcc>
  <rcc rId="1684" sId="3" odxf="1" dxf="1">
    <nc r="J237" t="inlineStr">
      <is>
        <t>YES</t>
      </is>
    </nc>
    <odxf>
      <font>
        <sz val="9"/>
        <color auto="1"/>
        <name val="微软雅黑"/>
        <scheme val="none"/>
      </font>
      <fill>
        <patternFill patternType="none">
          <bgColor indexed="65"/>
        </patternFill>
      </fill>
    </odxf>
    <ndxf>
      <font>
        <sz val="9"/>
        <color auto="1"/>
        <name val="微软雅黑"/>
        <scheme val="minor"/>
      </font>
      <fill>
        <patternFill patternType="solid">
          <bgColor theme="0"/>
        </patternFill>
      </fill>
    </ndxf>
  </rcc>
  <rcc rId="1685" sId="3" odxf="1" dxf="1">
    <nc r="L237" t="inlineStr">
      <is>
        <t>PASS</t>
      </is>
    </nc>
    <odxf>
      <fill>
        <patternFill patternType="none">
          <bgColor indexed="65"/>
        </patternFill>
      </fill>
    </odxf>
    <ndxf>
      <fill>
        <patternFill patternType="solid">
          <bgColor theme="0"/>
        </patternFill>
      </fill>
    </ndxf>
  </rcc>
  <rcc rId="1686" sId="3" numFmtId="19">
    <oc r="P3">
      <v>44844</v>
    </oc>
    <nc r="P3">
      <v>44863</v>
    </nc>
  </rcc>
  <rcc rId="1687" sId="3" numFmtId="19">
    <oc r="P4">
      <v>44844</v>
    </oc>
    <nc r="P4">
      <v>44863</v>
    </nc>
  </rcc>
  <rcc rId="1688" sId="3" numFmtId="19">
    <oc r="P5">
      <v>44844</v>
    </oc>
    <nc r="P5">
      <v>44863</v>
    </nc>
  </rcc>
  <rcc rId="1689" sId="3" numFmtId="19">
    <oc r="P6">
      <v>44844</v>
    </oc>
    <nc r="P6">
      <v>44863</v>
    </nc>
  </rcc>
  <rcc rId="1690" sId="3" numFmtId="19">
    <oc r="P7">
      <v>44844</v>
    </oc>
    <nc r="P7">
      <v>44863</v>
    </nc>
  </rcc>
  <rcc rId="1691" sId="3" numFmtId="19">
    <oc r="P8">
      <v>44844</v>
    </oc>
    <nc r="P8">
      <v>44863</v>
    </nc>
  </rcc>
  <rcc rId="1692" sId="3" numFmtId="19">
    <oc r="P9">
      <v>44844</v>
    </oc>
    <nc r="P9">
      <v>44863</v>
    </nc>
  </rcc>
  <rcc rId="1693" sId="3" numFmtId="19">
    <oc r="P10">
      <v>44844</v>
    </oc>
    <nc r="P10">
      <v>44863</v>
    </nc>
  </rcc>
  <rcc rId="1694" sId="3" numFmtId="19">
    <oc r="P11">
      <v>44844</v>
    </oc>
    <nc r="P11">
      <v>44863</v>
    </nc>
  </rcc>
  <rcc rId="1695" sId="3" numFmtId="19">
    <oc r="P12">
      <v>44844</v>
    </oc>
    <nc r="P12">
      <v>44863</v>
    </nc>
  </rcc>
  <rcc rId="1696" sId="3" numFmtId="19">
    <oc r="P13">
      <v>44844</v>
    </oc>
    <nc r="P13">
      <v>44863</v>
    </nc>
  </rcc>
  <rcc rId="1697" sId="3" numFmtId="19">
    <oc r="P14">
      <v>44844</v>
    </oc>
    <nc r="P14">
      <v>44863</v>
    </nc>
  </rcc>
  <rcc rId="1698" sId="3" numFmtId="19">
    <oc r="P15">
      <v>44844</v>
    </oc>
    <nc r="P15">
      <v>44863</v>
    </nc>
  </rcc>
  <rcc rId="1699" sId="3" numFmtId="19">
    <oc r="P16">
      <v>44844</v>
    </oc>
    <nc r="P16">
      <v>44863</v>
    </nc>
  </rcc>
  <rcc rId="1700" sId="3" numFmtId="19">
    <oc r="P17">
      <v>44844</v>
    </oc>
    <nc r="P17">
      <v>44863</v>
    </nc>
  </rcc>
  <rcc rId="1701" sId="3" numFmtId="19">
    <oc r="P18">
      <v>44844</v>
    </oc>
    <nc r="P18">
      <v>44863</v>
    </nc>
  </rcc>
  <rcc rId="1702" sId="3" numFmtId="19">
    <oc r="P19">
      <v>44844</v>
    </oc>
    <nc r="P19">
      <v>44863</v>
    </nc>
  </rcc>
  <rcc rId="1703" sId="3" numFmtId="19">
    <oc r="P20">
      <v>44844</v>
    </oc>
    <nc r="P20">
      <v>44863</v>
    </nc>
  </rcc>
  <rcc rId="1704" sId="3" numFmtId="19">
    <oc r="P21">
      <v>44844</v>
    </oc>
    <nc r="P21">
      <v>44863</v>
    </nc>
  </rcc>
  <rcc rId="1705" sId="3" numFmtId="19">
    <oc r="P22">
      <v>44844</v>
    </oc>
    <nc r="P22">
      <v>44863</v>
    </nc>
  </rcc>
  <rcc rId="1706" sId="3" numFmtId="19">
    <oc r="P23">
      <v>44844</v>
    </oc>
    <nc r="P23">
      <v>44863</v>
    </nc>
  </rcc>
  <rcc rId="1707" sId="3" numFmtId="19">
    <oc r="P127">
      <v>44844</v>
    </oc>
    <nc r="P127">
      <v>44863</v>
    </nc>
  </rcc>
  <rcc rId="1708" sId="3" numFmtId="19">
    <oc r="P128">
      <v>44844</v>
    </oc>
    <nc r="P128">
      <v>44863</v>
    </nc>
  </rcc>
  <rcc rId="1709" sId="3" numFmtId="19">
    <oc r="P129">
      <v>44844</v>
    </oc>
    <nc r="P129">
      <v>44863</v>
    </nc>
  </rcc>
  <rcc rId="1710" sId="3" numFmtId="19">
    <oc r="P130">
      <v>44844</v>
    </oc>
    <nc r="P130">
      <v>44863</v>
    </nc>
  </rcc>
  <rcc rId="1711" sId="3" numFmtId="19">
    <oc r="P131">
      <v>44844</v>
    </oc>
    <nc r="P131">
      <v>44863</v>
    </nc>
  </rcc>
  <rcc rId="1712" sId="3" numFmtId="19">
    <oc r="P132">
      <v>44844</v>
    </oc>
    <nc r="P132">
      <v>44863</v>
    </nc>
  </rcc>
  <rcc rId="1713" sId="3" numFmtId="19">
    <oc r="P133">
      <v>44844</v>
    </oc>
    <nc r="P133">
      <v>44863</v>
    </nc>
  </rcc>
  <rcc rId="1714" sId="3" numFmtId="19">
    <oc r="P134">
      <v>44844</v>
    </oc>
    <nc r="P134">
      <v>44863</v>
    </nc>
  </rcc>
  <rcc rId="1715" sId="3" numFmtId="19">
    <oc r="P135">
      <v>44844</v>
    </oc>
    <nc r="P135">
      <v>44863</v>
    </nc>
  </rcc>
  <rcc rId="1716" sId="3" numFmtId="19">
    <oc r="P136">
      <v>44844</v>
    </oc>
    <nc r="P136">
      <v>44863</v>
    </nc>
  </rcc>
  <rcc rId="1717" sId="3" numFmtId="19">
    <oc r="P137">
      <v>44844</v>
    </oc>
    <nc r="P137">
      <v>44863</v>
    </nc>
  </rcc>
  <rcc rId="1718" sId="3" numFmtId="19">
    <oc r="P138">
      <v>44844</v>
    </oc>
    <nc r="P138">
      <v>44863</v>
    </nc>
  </rcc>
  <rcc rId="1719" sId="3" numFmtId="19">
    <oc r="P139">
      <v>44844</v>
    </oc>
    <nc r="P139">
      <v>44863</v>
    </nc>
  </rcc>
  <rcc rId="1720" sId="3" numFmtId="19">
    <oc r="P231">
      <v>44844</v>
    </oc>
    <nc r="P231">
      <v>44863</v>
    </nc>
  </rcc>
  <rcc rId="1721" sId="3" numFmtId="19">
    <oc r="P232">
      <v>44844</v>
    </oc>
    <nc r="P232">
      <v>44863</v>
    </nc>
  </rcc>
  <rcc rId="1722" sId="3" numFmtId="19">
    <oc r="P233">
      <v>44844</v>
    </oc>
    <nc r="P233">
      <v>44863</v>
    </nc>
  </rcc>
  <rcc rId="1723" sId="3" numFmtId="19">
    <oc r="P234">
      <v>44844</v>
    </oc>
    <nc r="P234">
      <v>44863</v>
    </nc>
  </rcc>
  <rcc rId="1724" sId="3" numFmtId="19">
    <oc r="P235">
      <v>44844</v>
    </oc>
    <nc r="P235">
      <v>44863</v>
    </nc>
  </rcc>
  <rcc rId="1725" sId="3" numFmtId="19">
    <oc r="P236">
      <v>44844</v>
    </oc>
    <nc r="P236">
      <v>44863</v>
    </nc>
  </rcc>
  <rcc rId="1726" sId="3" numFmtId="19">
    <oc r="P237">
      <v>44844</v>
    </oc>
    <nc r="P237">
      <v>44863</v>
    </nc>
  </rcc>
  <rcc rId="1727" sId="3" numFmtId="19">
    <oc r="P238">
      <v>44844</v>
    </oc>
    <nc r="P238">
      <v>44863</v>
    </nc>
  </rcc>
  <rcv guid="{D7475806-4245-4357-A815-EE4211A9F13F}" action="delete"/>
  <rdn rId="0" localSheetId="2" customView="1" name="Z_D7475806_4245_4357_A815_EE4211A9F13F_.wvu.PrintArea" hidden="1" oldHidden="1">
    <formula>Summary!$A$1:$K$62</formula>
    <oldFormula>Summary!$A$1:$K$62</oldFormula>
  </rdn>
  <rdn rId="0" localSheetId="2" customView="1" name="Z_D7475806_4245_4357_A815_EE4211A9F13F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D7475806_4245_4357_A815_EE4211A9F13F_.wvu.FilterData" hidden="1" oldHidden="1">
    <formula>Summary!$A$3:$WVR$37</formula>
    <oldFormula>Summary!$A$3:$WVR$37</oldFormula>
  </rdn>
  <rdn rId="0" localSheetId="3" customView="1" name="Z_D7475806_4245_4357_A815_EE4211A9F13F_.wvu.FilterData" hidden="1" oldHidden="1">
    <formula>'Smoke Test Case (IVI)'!$A$2:$AC$271</formula>
    <oldFormula>'Smoke Test Case (IVI)'!$A$2:$AC$271</oldFormula>
  </rdn>
  <rdn rId="0" localSheetId="4" customView="1" name="Z_D7475806_4245_4357_A815_EE4211A9F13F_.wvu.FilterData" hidden="1" oldHidden="1">
    <formula>'Smoke Test Case (CVPP)'!$A$2:$AC$123</formula>
    <oldFormula>'Smoke Test Case (CVPP)'!$A$2:$AC$123</oldFormula>
  </rdn>
  <rdn rId="0" localSheetId="5" customView="1" name="Z_D7475806_4245_4357_A815_EE4211A9F13F_.wvu.Cols" hidden="1" oldHidden="1">
    <formula>PRlist!$D:$F</formula>
    <oldFormula>PRlist!$D:$F</oldFormula>
  </rdn>
  <rcv guid="{D7475806-4245-4357-A815-EE4211A9F13F}"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4" sId="1">
    <nc r="B9" t="inlineStr">
      <is>
        <t>dueros_A8.1_9_milestone_bin-0.0.39.6
_20221007</t>
        <phoneticPr fontId="0" type="noConversion"/>
      </is>
    </nc>
  </rcc>
  <rcc rId="1735" sId="1">
    <nc r="F9" t="inlineStr">
      <is>
        <t>Milestone-2022-09/Dev/ECG2-milestone-2022-09-Bundle-
Release_EH_maps-1.0.39.229
Milestone-2022-09/Dev/TCU2-milestone-2022-09-modem6-
Bundle-Release-China-2.1.2.100</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6" sId="3">
    <nc r="J244" t="inlineStr">
      <is>
        <t>YES</t>
      </is>
    </nc>
  </rcc>
  <rcc rId="1737" sId="3">
    <nc r="L244" t="inlineStr">
      <is>
        <t>PASS</t>
      </is>
    </nc>
  </rcc>
  <rcc rId="1738" sId="3">
    <nc r="I244" t="inlineStr">
      <is>
        <t>显示歌曲名称和歌手名称</t>
      </is>
    </nc>
  </rcc>
  <rcc rId="1739" sId="3">
    <nc r="I270" t="inlineStr">
      <is>
        <t>还没到R08版本</t>
        <phoneticPr fontId="0" type="noConversion"/>
      </is>
    </nc>
  </rcc>
  <rcc rId="1740" sId="3">
    <nc r="J270" t="inlineStr">
      <is>
        <t>NO</t>
      </is>
    </nc>
  </rcc>
  <rcc rId="1741" sId="3">
    <nc r="O270" t="inlineStr">
      <is>
        <t>赵知健</t>
      </is>
    </nc>
  </rcc>
  <rcc rId="1742" sId="3" numFmtId="19">
    <nc r="P270">
      <v>44862</v>
    </nc>
  </rcc>
  <rcc rId="1743" sId="4">
    <nc r="J120" t="inlineStr">
      <is>
        <t>NO</t>
      </is>
    </nc>
  </rcc>
  <rcc rId="1744" sId="4">
    <nc r="K120" t="inlineStr">
      <is>
        <t>target包未出</t>
        <phoneticPr fontId="0" type="noConversion"/>
      </is>
    </nc>
  </rcc>
  <rcc rId="1745" sId="4">
    <nc r="J121" t="inlineStr">
      <is>
        <t>NO</t>
      </is>
    </nc>
  </rcc>
  <rcc rId="1746" sId="4">
    <nc r="K121" t="inlineStr">
      <is>
        <t>target包未出</t>
        <phoneticPr fontId="0" type="noConversion"/>
      </is>
    </nc>
  </rcc>
  <rcc rId="1747" sId="4">
    <nc r="J122" t="inlineStr">
      <is>
        <t>NO</t>
      </is>
    </nc>
  </rcc>
  <rcc rId="1748" sId="4">
    <nc r="K122" t="inlineStr">
      <is>
        <t>target包未出</t>
        <phoneticPr fontId="0" type="noConversion"/>
      </is>
    </nc>
  </rcc>
  <rcc rId="1749" sId="4">
    <nc r="J123" t="inlineStr">
      <is>
        <t>NO</t>
      </is>
    </nc>
  </rcc>
  <rcc rId="1750" sId="4">
    <nc r="K123" t="inlineStr">
      <is>
        <t>target包未出</t>
        <phoneticPr fontId="0" type="noConversion"/>
      </is>
    </nc>
  </rcc>
  <rcc rId="1751" sId="4" odxf="1" s="1" dxf="1">
    <nc r="I120" t="inlineStr">
      <is>
        <t>1.车机弹出“不要移除U盘”；
2.车机弹出“重新点火”；
3.能激活成功；
4.显示成新的MCU软件版本号</t>
      </is>
    </nc>
    <odxf>
      <font>
        <b val="0"/>
        <i val="0"/>
        <strike val="0"/>
        <condense val="0"/>
        <extend val="0"/>
        <outline val="0"/>
        <shadow val="0"/>
        <u val="none"/>
        <vertAlign val="baseline"/>
        <sz val="10"/>
        <color auto="1"/>
        <name val="微软雅黑"/>
        <scheme val="none"/>
      </font>
      <numFmt numFmtId="177" formatCode="[$£-809]#,##0_);\([$£-809]#,##0\)"/>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9"/>
        <color auto="1"/>
        <name val="微软雅黑"/>
        <scheme val="none"/>
      </font>
      <fill>
        <patternFill patternType="none">
          <bgColor indexed="65"/>
        </patternFill>
      </fill>
      <alignment horizontal="general" vertical="bottom" readingOrder="0"/>
    </ndxf>
  </rcc>
  <rcc rId="1752" sId="4" odxf="1" s="1" dxf="1">
    <nc r="I121" t="inlineStr">
      <is>
        <t>1.车机弹出“不要移除U盘”；
2.车机弹出“重新点火”；
3.能激活成功；
4.显示成新的SOC软件版本号</t>
      </is>
    </nc>
    <odxf>
      <font>
        <b val="0"/>
        <i val="0"/>
        <strike val="0"/>
        <condense val="0"/>
        <extend val="0"/>
        <outline val="0"/>
        <shadow val="0"/>
        <u val="none"/>
        <vertAlign val="baseline"/>
        <sz val="10"/>
        <color auto="1"/>
        <name val="微软雅黑"/>
        <scheme val="none"/>
      </font>
      <numFmt numFmtId="177" formatCode="[$£-809]#,##0_);\([$£-809]#,##0\)"/>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9"/>
        <color auto="1"/>
        <name val="微软雅黑"/>
        <scheme val="none"/>
      </font>
      <fill>
        <patternFill patternType="none">
          <bgColor indexed="65"/>
        </patternFill>
      </fill>
      <alignment horizontal="general" vertical="bottom" readingOrder="0"/>
    </ndxf>
  </rcc>
  <rcc rId="1753" sId="4" odxf="1" s="1" dxf="1">
    <nc r="I122" t="inlineStr">
      <is>
        <t>1.正常升级，激活成功
2.显示成新的MCU软件版本号</t>
      </is>
    </nc>
    <odxf>
      <font>
        <b val="0"/>
        <i val="0"/>
        <strike val="0"/>
        <condense val="0"/>
        <extend val="0"/>
        <outline val="0"/>
        <shadow val="0"/>
        <u val="none"/>
        <vertAlign val="baseline"/>
        <sz val="10"/>
        <color auto="1"/>
        <name val="微软雅黑"/>
        <scheme val="none"/>
      </font>
      <numFmt numFmtId="177" formatCode="[$£-809]#,##0_);\([$£-809]#,##0\)"/>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9"/>
        <color auto="1"/>
        <name val="微软雅黑"/>
        <scheme val="none"/>
      </font>
      <fill>
        <patternFill patternType="none">
          <bgColor indexed="65"/>
        </patternFill>
      </fill>
      <alignment horizontal="general" vertical="bottom" readingOrder="0"/>
    </ndxf>
  </rcc>
  <rcc rId="1754" sId="4" odxf="1" s="1" dxf="1">
    <nc r="I123" t="inlineStr">
      <is>
        <t>1.正常升级，激活成功
2.显示成新的SOC软件版本号</t>
      </is>
    </nc>
    <odxf>
      <font>
        <b val="0"/>
        <i val="0"/>
        <strike val="0"/>
        <condense val="0"/>
        <extend val="0"/>
        <outline val="0"/>
        <shadow val="0"/>
        <u val="none"/>
        <vertAlign val="baseline"/>
        <sz val="10"/>
        <color auto="1"/>
        <name val="微软雅黑"/>
        <scheme val="none"/>
      </font>
      <numFmt numFmtId="177" formatCode="[$£-809]#,##0_);\([$£-809]#,##0\)"/>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9"/>
        <color auto="1"/>
        <name val="微软雅黑"/>
        <scheme val="none"/>
      </font>
      <fill>
        <patternFill patternType="none">
          <bgColor indexed="65"/>
        </patternFill>
      </fill>
      <alignment horizontal="general" vertical="bottom" readingOrder="0"/>
    </ndxf>
  </rcc>
  <rcv guid="{6B71E363-9E85-4A52-89AD-A4B616EA71E7}" action="delete"/>
  <rdn rId="0" localSheetId="2" customView="1" name="Z_6B71E363_9E85_4A52_89AD_A4B616EA71E7_.wvu.PrintArea" hidden="1" oldHidden="1">
    <formula>Summary!$A$1:$K$62</formula>
    <oldFormula>Summary!$A$1:$K$62</oldFormula>
  </rdn>
  <rdn rId="0" localSheetId="2" customView="1" name="Z_6B71E363_9E85_4A52_89AD_A4B616EA71E7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6B71E363_9E85_4A52_89AD_A4B616EA71E7_.wvu.FilterData" hidden="1" oldHidden="1">
    <formula>Summary!$A$3:$WVR$37</formula>
    <oldFormula>Summary!$A$3:$WVR$37</oldFormula>
  </rdn>
  <rdn rId="0" localSheetId="3" customView="1" name="Z_6B71E363_9E85_4A52_89AD_A4B616EA71E7_.wvu.FilterData" hidden="1" oldHidden="1">
    <formula>'Smoke Test Case (IVI)'!$A$2:$AC$271</formula>
    <oldFormula>'Smoke Test Case (IVI)'!$A$2:$AC$271</oldFormula>
  </rdn>
  <rdn rId="0" localSheetId="4" customView="1" name="Z_6B71E363_9E85_4A52_89AD_A4B616EA71E7_.wvu.FilterData" hidden="1" oldHidden="1">
    <formula>'Smoke Test Case (CVPP)'!$A$2:$AC$123</formula>
    <oldFormula>'Smoke Test Case (CVPP)'!$A$2:$AC$123</oldFormula>
  </rdn>
  <rdn rId="0" localSheetId="5" customView="1" name="Z_6B71E363_9E85_4A52_89AD_A4B616EA71E7_.wvu.Cols" hidden="1" oldHidden="1">
    <formula>PRlist!$D:$F</formula>
    <oldFormula>PRlist!$D:$F</oldFormula>
  </rdn>
  <rcv guid="{6B71E363-9E85-4A52-89AD-A4B616EA71E7}"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1" sId="1">
    <oc r="F5" t="inlineStr">
      <is>
        <r>
          <rPr>
            <sz val="10"/>
            <rFont val="Calibri"/>
            <family val="2"/>
          </rPr>
          <t>Test Method: Bench testing
Test Start Date:</t>
        </r>
        <r>
          <rPr>
            <sz val="10"/>
            <color rgb="FF0066CC"/>
            <rFont val="Calibri"/>
            <family val="2"/>
          </rPr>
          <t xml:space="preserve"> 2022-10-10
</t>
        </r>
        <r>
          <rPr>
            <sz val="10"/>
            <rFont val="Calibri"/>
            <family val="2"/>
          </rPr>
          <t>Test End Date:2022-10-10</t>
        </r>
      </is>
    </oc>
    <nc r="F5" t="inlineStr">
      <is>
        <r>
          <t>Test Method: Bench testing
Test Start Date:</t>
        </r>
        <r>
          <rPr>
            <sz val="10"/>
            <color rgb="FF0066CC"/>
            <rFont val="Calibri"/>
            <family val="2"/>
          </rPr>
          <t xml:space="preserve"> 2022-10-29
</t>
        </r>
        <r>
          <rPr>
            <sz val="10"/>
            <rFont val="Calibri"/>
            <family val="2"/>
          </rPr>
          <t>Test End Date:2022-10-29</t>
        </r>
        <phoneticPr fontId="2" type="noConversion"/>
      </is>
    </nc>
  </rcc>
  <rcc rId="1762" sId="1">
    <oc r="C21" t="inlineStr">
      <is>
        <t>Date:  2022-10-10</t>
      </is>
    </oc>
    <nc r="C21" t="inlineStr">
      <is>
        <t>Date:  2022-10-29</t>
        <phoneticPr fontId="0" type="noConversion"/>
      </is>
    </nc>
  </rcc>
  <rcc rId="1763" sId="1">
    <oc r="H21" t="inlineStr">
      <is>
        <t>Date:2022-10-10</t>
      </is>
    </oc>
    <nc r="H21" t="inlineStr">
      <is>
        <t>Date:2022-10-29</t>
        <phoneticPr fontId="0" type="noConversion"/>
      </is>
    </nc>
  </rcc>
  <rcc rId="1764" sId="1">
    <nc r="B8" t="inlineStr">
      <is>
        <r>
          <t>SOC debug</t>
        </r>
        <r>
          <rPr>
            <sz val="10"/>
            <rFont val="宋体"/>
            <family val="3"/>
            <charset val="134"/>
          </rPr>
          <t>：</t>
        </r>
        <r>
          <rPr>
            <sz val="10"/>
            <rFont val="Calibri"/>
            <family val="2"/>
          </rPr>
          <t>20221027_0818_A4F12_DCV4.ENG
MCU</t>
        </r>
        <r>
          <rPr>
            <sz val="10"/>
            <rFont val="宋体"/>
            <family val="3"/>
            <charset val="134"/>
          </rPr>
          <t>：</t>
        </r>
        <r>
          <rPr>
            <sz val="10"/>
            <rFont val="Calibri"/>
            <family val="2"/>
          </rPr>
          <t xml:space="preserve">20221028_540_PRO(MY24 P702 DCV4)#1081
</t>
        </r>
        <phoneticPr fontId="2" type="noConversion"/>
      </is>
    </nc>
  </rcc>
  <rcv guid="{6B71E363-9E85-4A52-89AD-A4B616EA71E7}" action="delete"/>
  <rdn rId="0" localSheetId="2" customView="1" name="Z_6B71E363_9E85_4A52_89AD_A4B616EA71E7_.wvu.PrintArea" hidden="1" oldHidden="1">
    <formula>Summary!$A$1:$K$62</formula>
    <oldFormula>Summary!$A$1:$K$62</oldFormula>
  </rdn>
  <rdn rId="0" localSheetId="2" customView="1" name="Z_6B71E363_9E85_4A52_89AD_A4B616EA71E7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6B71E363_9E85_4A52_89AD_A4B616EA71E7_.wvu.FilterData" hidden="1" oldHidden="1">
    <formula>Summary!$A$3:$WVR$37</formula>
    <oldFormula>Summary!$A$3:$WVR$37</oldFormula>
  </rdn>
  <rdn rId="0" localSheetId="3" customView="1" name="Z_6B71E363_9E85_4A52_89AD_A4B616EA71E7_.wvu.FilterData" hidden="1" oldHidden="1">
    <formula>'Smoke Test Case (IVI)'!$A$2:$AC$271</formula>
    <oldFormula>'Smoke Test Case (IVI)'!$A$2:$AC$271</oldFormula>
  </rdn>
  <rdn rId="0" localSheetId="4" customView="1" name="Z_6B71E363_9E85_4A52_89AD_A4B616EA71E7_.wvu.FilterData" hidden="1" oldHidden="1">
    <formula>'Smoke Test Case (CVPP)'!$A$2:$AC$123</formula>
    <oldFormula>'Smoke Test Case (CVPP)'!$A$2:$AC$123</oldFormula>
  </rdn>
  <rdn rId="0" localSheetId="5" customView="1" name="Z_6B71E363_9E85_4A52_89AD_A4B616EA71E7_.wvu.Cols" hidden="1" oldHidden="1">
    <formula>PRlist!$D:$F</formula>
    <oldFormula>PRlist!$D:$F</oldFormula>
  </rdn>
  <rcv guid="{6B71E363-9E85-4A52-89AD-A4B616EA71E7}"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3" numFmtId="19">
    <oc r="P140">
      <v>44844</v>
    </oc>
    <nc r="P140">
      <v>44862</v>
    </nc>
  </rcc>
  <rcc rId="2" sId="3" numFmtId="19">
    <oc r="P141">
      <v>44844</v>
    </oc>
    <nc r="P141">
      <v>44862</v>
    </nc>
  </rcc>
  <rcc rId="3" sId="3" numFmtId="19">
    <oc r="P142">
      <v>44844</v>
    </oc>
    <nc r="P142">
      <v>44862</v>
    </nc>
  </rcc>
  <rcc rId="4" sId="3" numFmtId="19">
    <oc r="P143">
      <v>44844</v>
    </oc>
    <nc r="P143">
      <v>44862</v>
    </nc>
  </rcc>
  <rcc rId="5" sId="3" numFmtId="19">
    <oc r="P144">
      <v>44844</v>
    </oc>
    <nc r="P144">
      <v>44862</v>
    </nc>
  </rcc>
  <rcc rId="6" sId="3" numFmtId="19">
    <oc r="P145">
      <v>44844</v>
    </oc>
    <nc r="P145">
      <v>44862</v>
    </nc>
  </rcc>
  <rcc rId="7" sId="3" numFmtId="19">
    <oc r="P146">
      <v>44844</v>
    </oc>
    <nc r="P146">
      <v>44862</v>
    </nc>
  </rcc>
  <rcc rId="8" sId="3" numFmtId="19">
    <oc r="P147">
      <v>44844</v>
    </oc>
    <nc r="P147">
      <v>44862</v>
    </nc>
  </rcc>
  <rcc rId="9" sId="3" numFmtId="19">
    <oc r="P148">
      <v>44844</v>
    </oc>
    <nc r="P148">
      <v>44862</v>
    </nc>
  </rcc>
  <rcc rId="10" sId="3" numFmtId="19">
    <oc r="P149">
      <v>44844</v>
    </oc>
    <nc r="P149">
      <v>44862</v>
    </nc>
  </rcc>
  <rcc rId="11" sId="3" numFmtId="19">
    <oc r="P150">
      <v>44844</v>
    </oc>
    <nc r="P150">
      <v>44862</v>
    </nc>
  </rcc>
  <rcc rId="12" sId="3" numFmtId="19">
    <oc r="P151">
      <v>44844</v>
    </oc>
    <nc r="P151">
      <v>44862</v>
    </nc>
  </rcc>
  <rcc rId="13" sId="3" numFmtId="19">
    <oc r="P152">
      <v>44844</v>
    </oc>
    <nc r="P152">
      <v>44862</v>
    </nc>
  </rcc>
  <rcc rId="14" sId="3" numFmtId="19">
    <oc r="P153">
      <v>44844</v>
    </oc>
    <nc r="P153">
      <v>44862</v>
    </nc>
  </rcc>
  <rcc rId="15" sId="3" numFmtId="19">
    <oc r="P154">
      <v>44844</v>
    </oc>
    <nc r="P154">
      <v>44862</v>
    </nc>
  </rcc>
  <rcc rId="16" sId="3" numFmtId="19">
    <oc r="P155">
      <v>44844</v>
    </oc>
    <nc r="P155">
      <v>44862</v>
    </nc>
  </rcc>
  <rcc rId="17" sId="3" numFmtId="19">
    <oc r="P156">
      <v>44844</v>
    </oc>
    <nc r="P156">
      <v>44862</v>
    </nc>
  </rcc>
  <rcc rId="18" sId="3" numFmtId="19">
    <oc r="P157">
      <v>44844</v>
    </oc>
    <nc r="P157">
      <v>44862</v>
    </nc>
  </rcc>
  <rcc rId="19" sId="3" numFmtId="19">
    <oc r="P158">
      <v>44844</v>
    </oc>
    <nc r="P158">
      <v>44862</v>
    </nc>
  </rcc>
  <rcc rId="20" sId="3" numFmtId="19">
    <oc r="P159">
      <v>44844</v>
    </oc>
    <nc r="P159">
      <v>44862</v>
    </nc>
  </rcc>
  <rcc rId="21" sId="3" numFmtId="19">
    <oc r="P160">
      <v>44844</v>
    </oc>
    <nc r="P160">
      <v>44862</v>
    </nc>
  </rcc>
  <rcc rId="22" sId="3" numFmtId="19">
    <oc r="P161">
      <v>44844</v>
    </oc>
    <nc r="P161">
      <v>44862</v>
    </nc>
  </rcc>
  <rcc rId="23" sId="3" numFmtId="19">
    <oc r="P162">
      <v>44844</v>
    </oc>
    <nc r="P162">
      <v>44862</v>
    </nc>
  </rcc>
  <rcc rId="24" sId="3" numFmtId="19">
    <oc r="P163">
      <v>44844</v>
    </oc>
    <nc r="P163">
      <v>44862</v>
    </nc>
  </rcc>
  <rcc rId="25" sId="3" numFmtId="19">
    <oc r="P164">
      <v>44844</v>
    </oc>
    <nc r="P164">
      <v>44862</v>
    </nc>
  </rcc>
  <rcc rId="26" sId="3" numFmtId="19">
    <oc r="P165">
      <v>44844</v>
    </oc>
    <nc r="P165">
      <v>44862</v>
    </nc>
  </rcc>
  <rcc rId="27" sId="3" numFmtId="19">
    <oc r="P166">
      <v>44844</v>
    </oc>
    <nc r="P166">
      <v>44862</v>
    </nc>
  </rcc>
  <rcc rId="28" sId="3" numFmtId="19">
    <oc r="P167">
      <v>44844</v>
    </oc>
    <nc r="P167">
      <v>44862</v>
    </nc>
  </rcc>
  <rcc rId="29" sId="3" numFmtId="19">
    <oc r="P168">
      <v>44844</v>
    </oc>
    <nc r="P168">
      <v>44862</v>
    </nc>
  </rcc>
  <rcc rId="30" sId="3" numFmtId="19">
    <oc r="P169">
      <v>44844</v>
    </oc>
    <nc r="P169">
      <v>44862</v>
    </nc>
  </rcc>
  <rcc rId="31" sId="3" numFmtId="19">
    <oc r="P170">
      <v>44844</v>
    </oc>
    <nc r="P170">
      <v>44862</v>
    </nc>
  </rcc>
  <rcc rId="32" sId="3" numFmtId="19">
    <oc r="P171">
      <v>44844</v>
    </oc>
    <nc r="P171">
      <v>44862</v>
    </nc>
  </rcc>
  <rcc rId="33" sId="3" numFmtId="19">
    <oc r="P172">
      <v>44844</v>
    </oc>
    <nc r="P172">
      <v>44862</v>
    </nc>
  </rcc>
  <rcc rId="34" sId="3" numFmtId="19">
    <oc r="P173">
      <v>44844</v>
    </oc>
    <nc r="P173">
      <v>44862</v>
    </nc>
  </rcc>
  <rcc rId="35" sId="3" numFmtId="19">
    <oc r="P174">
      <v>44844</v>
    </oc>
    <nc r="P174">
      <v>44862</v>
    </nc>
  </rcc>
  <rcc rId="36" sId="3" numFmtId="19">
    <oc r="P175">
      <v>44844</v>
    </oc>
    <nc r="P175">
      <v>44862</v>
    </nc>
  </rcc>
  <rcc rId="37" sId="3" numFmtId="19">
    <oc r="P176">
      <v>44844</v>
    </oc>
    <nc r="P176">
      <v>44862</v>
    </nc>
  </rcc>
  <rcc rId="38" sId="3" numFmtId="19">
    <oc r="P177">
      <v>44844</v>
    </oc>
    <nc r="P177">
      <v>44862</v>
    </nc>
  </rcc>
  <rcc rId="39" sId="3" numFmtId="19">
    <oc r="P178">
      <v>44844</v>
    </oc>
    <nc r="P178">
      <v>44862</v>
    </nc>
  </rcc>
  <rcc rId="40" sId="3" numFmtId="19">
    <oc r="P179">
      <v>44844</v>
    </oc>
    <nc r="P179">
      <v>44862</v>
    </nc>
  </rcc>
  <rcc rId="41" sId="3" numFmtId="19">
    <oc r="P180">
      <v>44844</v>
    </oc>
    <nc r="P180">
      <v>44862</v>
    </nc>
  </rcc>
  <rcc rId="42" sId="3" numFmtId="19">
    <oc r="P181">
      <v>44844</v>
    </oc>
    <nc r="P181">
      <v>44862</v>
    </nc>
  </rcc>
  <rcc rId="43" sId="3" numFmtId="19">
    <oc r="P239">
      <v>44844</v>
    </oc>
    <nc r="P239">
      <v>44862</v>
    </nc>
  </rcc>
  <rcc rId="44" sId="3" numFmtId="19">
    <oc r="P240">
      <v>44844</v>
    </oc>
    <nc r="P240">
      <v>44862</v>
    </nc>
  </rcc>
  <rcc rId="45" sId="3" numFmtId="19">
    <oc r="P241">
      <v>44844</v>
    </oc>
    <nc r="P241">
      <v>44862</v>
    </nc>
  </rcc>
  <rcc rId="46" sId="3" numFmtId="19">
    <oc r="P242">
      <v>44844</v>
    </oc>
    <nc r="P242">
      <v>44862</v>
    </nc>
  </rcc>
  <rcc rId="47" sId="3" numFmtId="19">
    <oc r="P243">
      <v>44844</v>
    </oc>
    <nc r="P243">
      <v>44862</v>
    </nc>
  </rcc>
  <rcc rId="48" sId="3" numFmtId="19">
    <oc r="P244">
      <v>44844</v>
    </oc>
    <nc r="P244">
      <v>44862</v>
    </nc>
  </rcc>
  <rcc rId="49" sId="3" numFmtId="19">
    <oc r="P245">
      <v>44844</v>
    </oc>
    <nc r="P245">
      <v>44862</v>
    </nc>
  </rcc>
  <rcc rId="50" sId="3" numFmtId="19">
    <oc r="P246">
      <v>44844</v>
    </oc>
    <nc r="P246">
      <v>44862</v>
    </nc>
  </rcc>
  <rcc rId="51" sId="3" numFmtId="19">
    <oc r="P247">
      <v>44844</v>
    </oc>
    <nc r="P247">
      <v>44862</v>
    </nc>
  </rcc>
  <rcc rId="52" sId="3" numFmtId="19">
    <oc r="P248">
      <v>44844</v>
    </oc>
    <nc r="P248">
      <v>44862</v>
    </nc>
  </rcc>
  <rcc rId="53" sId="3" numFmtId="19">
    <oc r="P249">
      <v>44844</v>
    </oc>
    <nc r="P249">
      <v>44862</v>
    </nc>
  </rcc>
  <rcc rId="54" sId="3" numFmtId="19">
    <oc r="P250">
      <v>44844</v>
    </oc>
    <nc r="P250">
      <v>44862</v>
    </nc>
  </rcc>
  <rcc rId="55" sId="3" numFmtId="19">
    <oc r="P251">
      <v>44844</v>
    </oc>
    <nc r="P251">
      <v>44862</v>
    </nc>
  </rcc>
  <rcc rId="56" sId="3" numFmtId="19">
    <oc r="P252">
      <v>44844</v>
    </oc>
    <nc r="P252">
      <v>44862</v>
    </nc>
  </rcc>
  <rcc rId="57" sId="3" numFmtId="19">
    <oc r="P253">
      <v>44844</v>
    </oc>
    <nc r="P253">
      <v>44862</v>
    </nc>
  </rcc>
  <rcc rId="58" sId="3" numFmtId="19">
    <oc r="P254">
      <v>44844</v>
    </oc>
    <nc r="P254">
      <v>44862</v>
    </nc>
  </rcc>
  <rcc rId="59" sId="3" numFmtId="19">
    <oc r="P255">
      <v>44844</v>
    </oc>
    <nc r="P255">
      <v>44862</v>
    </nc>
  </rcc>
  <rcc rId="60" sId="3" numFmtId="19">
    <oc r="P256">
      <v>44844</v>
    </oc>
    <nc r="P256">
      <v>44862</v>
    </nc>
  </rcc>
  <rcc rId="61" sId="3" numFmtId="19">
    <oc r="P257">
      <v>44844</v>
    </oc>
    <nc r="P257">
      <v>44862</v>
    </nc>
  </rcc>
  <rcc rId="62" sId="3" numFmtId="19">
    <oc r="P258">
      <v>44844</v>
    </oc>
    <nc r="P258">
      <v>44862</v>
    </nc>
  </rcc>
  <rcc rId="63" sId="3" numFmtId="19">
    <oc r="P259">
      <v>44844</v>
    </oc>
    <nc r="P259">
      <v>44862</v>
    </nc>
  </rcc>
  <rcc rId="64" sId="3" numFmtId="19">
    <oc r="P260">
      <v>44844</v>
    </oc>
    <nc r="P260">
      <v>44862</v>
    </nc>
  </rcc>
  <rcc rId="65" sId="3" numFmtId="19">
    <oc r="P261">
      <v>44844</v>
    </oc>
    <nc r="P261">
      <v>44862</v>
    </nc>
  </rcc>
  <rcc rId="66" sId="3" numFmtId="19">
    <oc r="P268">
      <v>44844</v>
    </oc>
    <nc r="P268">
      <v>44862</v>
    </nc>
  </rcc>
  <rcc rId="67" sId="3" numFmtId="19">
    <oc r="P269">
      <v>44844</v>
    </oc>
    <nc r="P269">
      <v>44862</v>
    </nc>
  </rcc>
  <rcc rId="68" sId="3">
    <nc r="I140" t="inlineStr">
      <is>
        <t>进入工厂模式，系统仅支持1分钟的Extended Play，一分钟后自动关机</t>
      </is>
    </nc>
  </rcc>
  <rcc rId="69" sId="3">
    <nc r="I141" t="inlineStr">
      <is>
        <t>进入工厂模式，确认媒体可以正常播放</t>
      </is>
    </nc>
  </rcc>
  <rcc rId="70" sId="3">
    <nc r="J140" t="inlineStr">
      <is>
        <t>YES</t>
      </is>
    </nc>
  </rcc>
  <rcc rId="71" sId="3">
    <nc r="L140" t="inlineStr">
      <is>
        <t>PASS</t>
      </is>
    </nc>
  </rcc>
  <rcc rId="72" sId="3">
    <nc r="I142" t="inlineStr">
      <is>
        <t>进入运输模式，音频关闭且屏幕关闭</t>
      </is>
    </nc>
  </rcc>
  <rcc rId="73" sId="3">
    <nc r="I143" t="inlineStr">
      <is>
        <t xml:space="preserve">进入运输模式，界面提示“此模式下部分功能受到限制，您可联系经销商解除此模式” </t>
      </is>
    </nc>
  </rcc>
  <rcc rId="74" sId="3">
    <nc r="I144" t="inlineStr">
      <is>
        <t>进入Normal模式，确认媒体可以正常播放</t>
      </is>
    </nc>
  </rcc>
  <rcc rId="75" sId="3">
    <nc r="I145" t="inlineStr">
      <is>
        <t>进入Normal模式，确认媒体可以正常播放</t>
      </is>
    </nc>
  </rcc>
  <rcc rId="76" sId="3">
    <nc r="J141" t="inlineStr">
      <is>
        <t>YES</t>
      </is>
    </nc>
  </rcc>
  <rcc rId="77" sId="3">
    <nc r="L141" t="inlineStr">
      <is>
        <t>PASS</t>
      </is>
    </nc>
  </rcc>
  <rcc rId="78" sId="3">
    <nc r="J142" t="inlineStr">
      <is>
        <t>YES</t>
      </is>
    </nc>
  </rcc>
  <rcc rId="79" sId="3">
    <nc r="L142" t="inlineStr">
      <is>
        <t>PASS</t>
      </is>
    </nc>
  </rcc>
  <rcc rId="80" sId="3">
    <nc r="J143" t="inlineStr">
      <is>
        <t>YES</t>
      </is>
    </nc>
  </rcc>
  <rcc rId="81" sId="3">
    <nc r="L143" t="inlineStr">
      <is>
        <t>PASS</t>
      </is>
    </nc>
  </rcc>
  <rcc rId="82" sId="3">
    <nc r="J144" t="inlineStr">
      <is>
        <t>YES</t>
      </is>
    </nc>
  </rcc>
  <rcc rId="83" sId="3">
    <nc r="L144" t="inlineStr">
      <is>
        <t>PASS</t>
      </is>
    </nc>
  </rcc>
  <rcc rId="84" sId="3">
    <nc r="J145" t="inlineStr">
      <is>
        <t>YES</t>
      </is>
    </nc>
  </rcc>
  <rcc rId="85" sId="3">
    <nc r="L145" t="inlineStr">
      <is>
        <t>PASS</t>
      </is>
    </nc>
  </rcc>
  <rcc rId="86" sId="3">
    <nc r="I146" t="inlineStr">
      <is>
        <t>进入UNPOWERD状态，整机处于关机状态，无电流消耗</t>
      </is>
    </nc>
  </rcc>
  <rcc rId="87" sId="3">
    <nc r="J146" t="inlineStr">
      <is>
        <t>YES</t>
      </is>
    </nc>
  </rcc>
  <rcc rId="88" sId="3">
    <nc r="L146" t="inlineStr">
      <is>
        <t>PASS</t>
      </is>
    </nc>
  </rcc>
  <rcc rId="89" sId="3">
    <nc r="I147" t="inlineStr">
      <is>
        <t>进入Standby状态，网络总线睡眠后进入Sleep状态，处于最低功耗模式</t>
      </is>
    </nc>
  </rcc>
  <rcc rId="90" sId="3">
    <nc r="J147" t="inlineStr">
      <is>
        <t>YES</t>
      </is>
    </nc>
  </rcc>
  <rcc rId="91" sId="3">
    <nc r="L147" t="inlineStr">
      <is>
        <t>PASS</t>
      </is>
    </nc>
  </rcc>
  <rcc rId="92" sId="3">
    <nc r="I149" t="inlineStr">
      <is>
        <t>显示关机动画，进入Standby状态，网络总线睡眠后进入Sleep状态，处于最低功耗模式</t>
      </is>
    </nc>
  </rcc>
  <rcc rId="93" sId="3">
    <nc r="I150" t="inlineStr">
      <is>
        <t>进入Standby状态，网络总线处于唤醒状态，处于低功耗模式</t>
      </is>
    </nc>
  </rcc>
  <rcc rId="94" sId="3">
    <nc r="I151" t="inlineStr">
      <is>
        <t>1.显示关机动画，
2.进入Standby状态，网络总线处于唤醒状态，处于低功耗模式</t>
      </is>
    </nc>
  </rcc>
  <rcc rId="95" sId="3">
    <nc r="I152" t="inlineStr">
      <is>
        <t>进入MMActive（Functional）状态，确认媒体可以正常播放</t>
      </is>
    </nc>
  </rcc>
  <rcc rId="96" sId="3">
    <nc r="I153" t="inlineStr">
      <is>
        <t>进入MMActive（Functional）状态，确认媒体可以正常播放</t>
      </is>
    </nc>
  </rcc>
  <rcc rId="97" sId="3">
    <nc r="I154" t="inlineStr">
      <is>
        <t>进入MMActive（Functional）状态，确认媒体可以正常播放</t>
      </is>
    </nc>
  </rcc>
  <rcc rId="98" sId="3">
    <nc r="J149" t="inlineStr">
      <is>
        <t>YES</t>
      </is>
    </nc>
  </rcc>
  <rcc rId="99" sId="3">
    <nc r="L149" t="inlineStr">
      <is>
        <t>PASS</t>
      </is>
    </nc>
  </rcc>
  <rcc rId="100" sId="3" odxf="1" dxf="1">
    <oc r="M149" t="inlineStr">
      <is>
        <t xml:space="preserve">BUG202210101146_61600
</t>
      </is>
    </oc>
    <nc r="M149"/>
    <odxf>
      <alignment wrapText="1" readingOrder="0"/>
    </odxf>
    <ndxf>
      <alignment wrapText="0" readingOrder="0"/>
    </ndxf>
  </rcc>
  <rcc rId="101" sId="3">
    <oc r="N149" t="inlineStr">
      <is>
        <t>A</t>
      </is>
    </oc>
    <nc r="N149"/>
  </rcc>
  <rcc rId="102" sId="3">
    <nc r="J150" t="inlineStr">
      <is>
        <t>YES</t>
      </is>
    </nc>
  </rcc>
  <rcc rId="103" sId="3">
    <nc r="L150" t="inlineStr">
      <is>
        <t>PASS</t>
      </is>
    </nc>
  </rcc>
  <rcc rId="104" sId="3">
    <nc r="J151" t="inlineStr">
      <is>
        <t>YES</t>
      </is>
    </nc>
  </rcc>
  <rcc rId="105" sId="3">
    <nc r="L151" t="inlineStr">
      <is>
        <t>PASS</t>
      </is>
    </nc>
  </rcc>
  <rcc rId="106" sId="3" odxf="1" dxf="1">
    <oc r="M151" t="inlineStr">
      <is>
        <t xml:space="preserve">BUG202210101146_61600
</t>
      </is>
    </oc>
    <nc r="M151"/>
    <odxf>
      <alignment wrapText="1" readingOrder="0"/>
    </odxf>
    <ndxf>
      <alignment wrapText="0" readingOrder="0"/>
    </ndxf>
  </rcc>
  <rcc rId="107" sId="3">
    <oc r="N151" t="inlineStr">
      <is>
        <t>A</t>
      </is>
    </oc>
    <nc r="N151"/>
  </rcc>
  <rcc rId="108" sId="3">
    <nc r="J152" t="inlineStr">
      <is>
        <t>YES</t>
      </is>
    </nc>
  </rcc>
  <rcc rId="109" sId="3">
    <nc r="L152" t="inlineStr">
      <is>
        <t>PASS</t>
      </is>
    </nc>
  </rcc>
  <rcc rId="110" sId="3">
    <nc r="J153" t="inlineStr">
      <is>
        <t>YES</t>
      </is>
    </nc>
  </rcc>
  <rcc rId="111" sId="3">
    <nc r="L153" t="inlineStr">
      <is>
        <t>PASS</t>
      </is>
    </nc>
  </rcc>
  <rcc rId="112" sId="3">
    <nc r="J154" t="inlineStr">
      <is>
        <t>YES</t>
      </is>
    </nc>
  </rcc>
  <rcc rId="113" sId="3">
    <nc r="L154" t="inlineStr">
      <is>
        <t>PASS</t>
      </is>
    </nc>
  </rcc>
  <rcc rId="114" sId="3">
    <nc r="I155" t="inlineStr">
      <is>
        <t>1.显示开机动画</t>
      </is>
    </nc>
  </rcc>
  <rcc rId="115" sId="3">
    <nc r="I156" t="inlineStr">
      <is>
        <t>1.显示关机动画
2.屏幕关闭,进入standby，等网络总线睡眠后进入Sleep状态</t>
      </is>
    </nc>
  </rcc>
  <rcc rId="116" sId="3">
    <nc r="J155" t="inlineStr">
      <is>
        <t>YES</t>
      </is>
    </nc>
  </rcc>
  <rcc rId="117" sId="3">
    <nc r="L155" t="inlineStr">
      <is>
        <t>PASS</t>
      </is>
    </nc>
  </rcc>
  <rcc rId="118" sId="3">
    <nc r="J156" t="inlineStr">
      <is>
        <t>YES</t>
      </is>
    </nc>
  </rcc>
  <rcc rId="119" sId="3">
    <nc r="L156" t="inlineStr">
      <is>
        <t>PASS</t>
      </is>
    </nc>
  </rcc>
  <rcc rId="120" sId="3" odxf="1" dxf="1">
    <oc r="M156" t="inlineStr">
      <is>
        <t xml:space="preserve">BUG202210101146_61600
</t>
      </is>
    </oc>
    <nc r="M156"/>
    <odxf>
      <alignment wrapText="1" readingOrder="0"/>
    </odxf>
    <ndxf>
      <alignment wrapText="0" readingOrder="0"/>
    </ndxf>
  </rcc>
  <rcc rId="121" sId="3">
    <oc r="N156" t="inlineStr">
      <is>
        <t>A</t>
      </is>
    </oc>
    <nc r="N156"/>
  </rcc>
  <rcc rId="122" sId="3">
    <nc r="I157" t="inlineStr">
      <is>
        <t>设置HMIAudioMode = Load Shed，断开音源，关闭主机。弹出减载提示"system off to save battery."60s 后系统会被强制关闭，不显示关机画面</t>
      </is>
    </nc>
  </rcc>
  <rcc rId="123" sId="3">
    <nc r="I158" t="inlineStr">
      <is>
        <t>退出Load Shed Mode，回到Mmactive状态，系统开机</t>
      </is>
    </nc>
  </rcc>
  <rcc rId="124" sId="3">
    <nc r="J157" t="inlineStr">
      <is>
        <t>YES</t>
      </is>
    </nc>
  </rcc>
  <rcc rId="125" sId="3">
    <nc r="L157" t="inlineStr">
      <is>
        <t>PASS</t>
      </is>
    </nc>
  </rcc>
  <rcc rId="126" sId="3">
    <nc r="J158" t="inlineStr">
      <is>
        <t>YES</t>
      </is>
    </nc>
  </rcc>
  <rcc rId="127" sId="3">
    <nc r="L158" t="inlineStr">
      <is>
        <t>PASS</t>
      </is>
    </nc>
  </rcc>
  <rcc rId="128" sId="3">
    <nc r="I159" t="inlineStr">
      <is>
        <t>1.进入Phone 模式，弹出popup提示“系统将把电话状态【设备名称】”</t>
      </is>
    </nc>
  </rcc>
  <rcc rId="129" sId="3">
    <nc r="I160" t="inlineStr">
      <is>
        <t>1) AHU change to Phone mode-Extended Phone Mode Timer</t>
      </is>
    </nc>
  </rcc>
  <rcc rId="130" sId="3">
    <nc r="J159" t="inlineStr">
      <is>
        <t>YES</t>
      </is>
    </nc>
  </rcc>
  <rcc rId="131" sId="3">
    <nc r="L159" t="inlineStr">
      <is>
        <t>PASS</t>
      </is>
    </nc>
  </rcc>
  <rcc rId="132" sId="3">
    <nc r="J160" t="inlineStr">
      <is>
        <t>YES</t>
      </is>
    </nc>
  </rcc>
  <rcc rId="133" sId="3">
    <nc r="L160" t="inlineStr">
      <is>
        <t>PASS</t>
      </is>
    </nc>
  </rcc>
  <rcc rId="134" sId="3">
    <nc r="I161" t="inlineStr">
      <is>
        <t>进入Standby状态，屏幕处于关闭状态，网络总线处于唤醒状态，处于低功耗模式</t>
      </is>
    </nc>
  </rcc>
  <rcc rId="135" sId="3">
    <nc r="I162" t="inlineStr">
      <is>
        <t>系统进入开机状态</t>
      </is>
    </nc>
  </rcc>
  <rcc rId="136" sId="3">
    <nc r="J161" t="inlineStr">
      <is>
        <t>YES</t>
      </is>
    </nc>
  </rcc>
  <rcc rId="137" sId="3">
    <nc r="L161" t="inlineStr">
      <is>
        <t>PASS</t>
      </is>
    </nc>
  </rcc>
  <rcc rId="138" sId="3">
    <nc r="J162" t="inlineStr">
      <is>
        <t>YES</t>
      </is>
    </nc>
  </rcc>
  <rcc rId="139" sId="3">
    <nc r="L162" t="inlineStr">
      <is>
        <t>PASS</t>
      </is>
    </nc>
  </rcc>
  <rcc rId="140" sId="3">
    <nc r="I163" t="inlineStr">
      <is>
        <t>不进入KOL模式，保持运输模式，按Power键可以无法触发Extended Play</t>
      </is>
    </nc>
  </rcc>
  <rcc rId="141" sId="3">
    <nc r="I164" t="inlineStr">
      <is>
        <t>进入Standby状态，CAN网络处于唤醒状态，</t>
      </is>
    </nc>
  </rcc>
  <rcc rId="142" sId="3">
    <nc r="I165" t="inlineStr">
      <is>
        <t>进入Sleep状态，CAN网络处于睡眠状态</t>
      </is>
    </nc>
  </rcc>
  <rcc rId="143" sId="3">
    <nc r="J163" t="inlineStr">
      <is>
        <t>YES</t>
      </is>
    </nc>
  </rcc>
  <rcc rId="144" sId="3">
    <nc r="L163" t="inlineStr">
      <is>
        <t>PASS</t>
      </is>
    </nc>
  </rcc>
  <rcc rId="145" sId="3">
    <nc r="J164" t="inlineStr">
      <is>
        <t>YES</t>
      </is>
    </nc>
  </rcc>
  <rcc rId="146" sId="3">
    <nc r="L164" t="inlineStr">
      <is>
        <t>PASS</t>
      </is>
    </nc>
  </rcc>
  <rcc rId="147" sId="3">
    <nc r="J165" t="inlineStr">
      <is>
        <t>YES</t>
      </is>
    </nc>
  </rcc>
  <rcc rId="148" sId="3">
    <nc r="L165" t="inlineStr">
      <is>
        <t>PASS</t>
      </is>
    </nc>
  </rcc>
  <rcc rId="149" sId="3">
    <nc r="I166" t="inlineStr">
      <is>
        <t>AHU display level = Daytime Brightness</t>
      </is>
    </nc>
  </rcc>
  <rcc rId="150" sId="3">
    <nc r="I167" t="inlineStr">
      <is>
        <t>Daytime Brightness=(Minium Daytime Brightness)</t>
      </is>
    </nc>
  </rcc>
  <rcc rId="151" sId="3">
    <nc r="I168" t="inlineStr">
      <is>
        <t>Daytime Brightness= (Maxium Daytime Brightness)</t>
      </is>
    </nc>
  </rcc>
  <rcc rId="152" sId="3">
    <nc r="I169" t="inlineStr">
      <is>
        <t xml:space="preserve">AHU  按键无背光 </t>
      </is>
    </nc>
  </rcc>
  <rcc rId="153" sId="3">
    <nc r="I170" t="inlineStr">
      <is>
        <t>AHU backlit graphics = Previous status</t>
      </is>
    </nc>
  </rcc>
  <rcc rId="154" sId="3">
    <nc r="I171" t="inlineStr">
      <is>
        <t>Display level = Day_3</t>
      </is>
    </nc>
  </rcc>
  <rcc rId="155" sId="3">
    <nc r="I172" t="inlineStr">
      <is>
        <t>Display level =  Day_2
AHU backlit graphics =Night_4</t>
      </is>
    </nc>
  </rcc>
  <rcc rId="156" sId="3">
    <nc r="I173" t="inlineStr">
      <is>
        <t xml:space="preserve">
AHU backlit graphics = Night_3
Display level = Day_6
</t>
      </is>
    </nc>
  </rcc>
  <rcc rId="157" sId="3">
    <nc r="I174" t="inlineStr">
      <is>
        <t>Display level = Night_12
AHU backlit graphics = Night_1</t>
      </is>
    </nc>
  </rcc>
  <rcc rId="158" sId="3">
    <nc r="I175" t="inlineStr">
      <is>
        <t>Display level = Night_12
AHU backlit graphics = Night_8</t>
      </is>
    </nc>
  </rcc>
  <rcc rId="159" sId="3">
    <nc r="I176" t="inlineStr">
      <is>
        <t>AHU backlit graphics = Night_7
Display level = Night_6</t>
      </is>
    </nc>
  </rcc>
  <rcc rId="160" sId="3">
    <nc r="J166" t="inlineStr">
      <is>
        <t>YES</t>
      </is>
    </nc>
  </rcc>
  <rcc rId="161" sId="3">
    <nc r="L166" t="inlineStr">
      <is>
        <t>PASS</t>
      </is>
    </nc>
  </rcc>
  <rcc rId="162" sId="3">
    <nc r="J167" t="inlineStr">
      <is>
        <t>YES</t>
      </is>
    </nc>
  </rcc>
  <rcc rId="163" sId="3">
    <nc r="L167" t="inlineStr">
      <is>
        <t>PASS</t>
      </is>
    </nc>
  </rcc>
  <rcc rId="164" sId="3">
    <nc r="J168" t="inlineStr">
      <is>
        <t>YES</t>
      </is>
    </nc>
  </rcc>
  <rcc rId="165" sId="3">
    <nc r="L168" t="inlineStr">
      <is>
        <t>PASS</t>
      </is>
    </nc>
  </rcc>
  <rcc rId="166" sId="3">
    <nc r="J169" t="inlineStr">
      <is>
        <t>YES</t>
      </is>
    </nc>
  </rcc>
  <rcc rId="167" sId="3">
    <nc r="L169" t="inlineStr">
      <is>
        <t>PASS</t>
      </is>
    </nc>
  </rcc>
  <rcc rId="168" sId="3">
    <nc r="J170" t="inlineStr">
      <is>
        <t>YES</t>
      </is>
    </nc>
  </rcc>
  <rcc rId="169" sId="3">
    <nc r="L170" t="inlineStr">
      <is>
        <t>PASS</t>
      </is>
    </nc>
  </rcc>
  <rcc rId="170" sId="3">
    <nc r="J171" t="inlineStr">
      <is>
        <t>YES</t>
      </is>
    </nc>
  </rcc>
  <rcc rId="171" sId="3">
    <nc r="L171" t="inlineStr">
      <is>
        <t>PASS</t>
      </is>
    </nc>
  </rcc>
  <rcc rId="172" sId="3">
    <nc r="J172" t="inlineStr">
      <is>
        <t>YES</t>
      </is>
    </nc>
  </rcc>
  <rcc rId="173" sId="3">
    <nc r="L172" t="inlineStr">
      <is>
        <t>PASS</t>
      </is>
    </nc>
  </rcc>
  <rcc rId="174" sId="3">
    <nc r="J173" t="inlineStr">
      <is>
        <t>YES</t>
      </is>
    </nc>
  </rcc>
  <rcc rId="175" sId="3">
    <nc r="L173" t="inlineStr">
      <is>
        <t>PASS</t>
      </is>
    </nc>
  </rcc>
  <rcc rId="176" sId="3">
    <nc r="J174" t="inlineStr">
      <is>
        <t>YES</t>
      </is>
    </nc>
  </rcc>
  <rcc rId="177" sId="3">
    <nc r="L174" t="inlineStr">
      <is>
        <t>PASS</t>
      </is>
    </nc>
  </rcc>
  <rcc rId="178" sId="3">
    <nc r="J175" t="inlineStr">
      <is>
        <t>YES</t>
      </is>
    </nc>
  </rcc>
  <rcc rId="179" sId="3">
    <nc r="L175" t="inlineStr">
      <is>
        <t>PASS</t>
      </is>
    </nc>
  </rcc>
  <rcc rId="180" sId="3">
    <nc r="J176" t="inlineStr">
      <is>
        <t>YES</t>
      </is>
    </nc>
  </rcc>
  <rcc rId="181" sId="3">
    <nc r="L176" t="inlineStr">
      <is>
        <t>PASS</t>
      </is>
    </nc>
  </rcc>
  <rcc rId="182" sId="3">
    <nc r="I177" t="inlineStr">
      <is>
        <t>Ahu return current active diagnostic session = Default session</t>
      </is>
    </nc>
  </rcc>
  <rcc rId="183" sId="3">
    <nc r="I178" t="inlineStr">
      <is>
        <t>Ahu return current active diagnostic session = Programming session</t>
      </is>
    </nc>
  </rcc>
  <rcc rId="184" sId="3">
    <nc r="I179" t="inlineStr">
      <is>
        <t xml:space="preserve">Ahu return current active diagnostic session = extendedDiagnosticSession </t>
      </is>
    </nc>
  </rcc>
  <rcc rId="185" sId="3">
    <nc r="I180" t="inlineStr">
      <is>
        <t>Ahu return current active diagnostic session = EOLExtendedDiagnosticSession</t>
      </is>
    </nc>
  </rcc>
  <rcc rId="186" sId="3">
    <nc r="I181" t="inlineStr">
      <is>
        <t>Ahu shall return ECU Software Version</t>
      </is>
    </nc>
  </rcc>
  <rcc rId="187" sId="3">
    <nc r="J177" t="inlineStr">
      <is>
        <t>YES</t>
      </is>
    </nc>
  </rcc>
  <rcc rId="188" sId="3">
    <nc r="L177" t="inlineStr">
      <is>
        <t>PASS</t>
      </is>
    </nc>
  </rcc>
  <rcc rId="189" sId="3">
    <nc r="J178" t="inlineStr">
      <is>
        <t>YES</t>
      </is>
    </nc>
  </rcc>
  <rcc rId="190" sId="3">
    <nc r="L178" t="inlineStr">
      <is>
        <t>PASS</t>
      </is>
    </nc>
  </rcc>
  <rcc rId="191" sId="3">
    <nc r="J179" t="inlineStr">
      <is>
        <t>YES</t>
      </is>
    </nc>
  </rcc>
  <rcc rId="192" sId="3">
    <nc r="L179" t="inlineStr">
      <is>
        <t>PASS</t>
      </is>
    </nc>
  </rcc>
  <rcc rId="193" sId="3">
    <nc r="J180" t="inlineStr">
      <is>
        <t>YES</t>
      </is>
    </nc>
  </rcc>
  <rcc rId="194" sId="3">
    <nc r="L180" t="inlineStr">
      <is>
        <t>PASS</t>
      </is>
    </nc>
  </rcc>
  <rcc rId="195" sId="3">
    <nc r="J181" t="inlineStr">
      <is>
        <t>YES</t>
      </is>
    </nc>
  </rcc>
  <rcc rId="196" sId="3">
    <nc r="L181" t="inlineStr">
      <is>
        <t>PASS</t>
      </is>
    </nc>
  </rcc>
  <rcc rId="197" sId="3">
    <nc r="I251" t="inlineStr">
      <is>
        <r>
          <rPr>
            <sz val="9"/>
            <rFont val="微软雅黑"/>
            <family val="2"/>
            <charset val="134"/>
          </rPr>
          <t xml:space="preserve">从右往左分别是：
1.SIM Signal Strength icon
2.Wi-Fi status icon
3.911/EA off icon or BT status icon or no icon
4.Sharing status icon
</t>
        </r>
        <r>
          <rPr>
            <strike/>
            <sz val="9"/>
            <rFont val="微软雅黑"/>
            <family val="2"/>
            <charset val="134"/>
          </rPr>
          <t>5. Battery Charging icon</t>
        </r>
        <r>
          <rPr>
            <sz val="9"/>
            <rFont val="微软雅黑"/>
            <family val="2"/>
            <charset val="134"/>
          </rPr>
          <t xml:space="preserve">
7.OTA icon
7.Auto Air Refresh icon
8 New Message icon
10.Time
</t>
        </r>
        <r>
          <rPr>
            <sz val="11"/>
            <color theme="1"/>
            <rFont val="等线"/>
            <family val="2"/>
            <charset val="134"/>
          </rPr>
          <t/>
        </r>
      </is>
    </nc>
  </rcc>
  <rcc rId="198" sId="3">
    <nc r="I252" t="inlineStr">
      <is>
        <t>界面跳转到System Setting界面</t>
      </is>
    </nc>
  </rcc>
  <rcc rId="199" sId="3">
    <nc r="I253" t="inlineStr">
      <is>
        <t>进入主界面</t>
      </is>
    </nc>
  </rcc>
  <rcc rId="200" sId="3">
    <nc r="I254" t="inlineStr">
      <is>
        <t>进入车辆设置界面</t>
      </is>
    </nc>
  </rcc>
  <rcc rId="201" sId="3">
    <nc r="I255" t="inlineStr">
      <is>
        <t>进入个人中心</t>
      </is>
    </nc>
  </rcc>
  <rcc rId="202" sId="3">
    <nc r="I256" t="inlineStr">
      <is>
        <t>进入空调设置界面</t>
      </is>
    </nc>
  </rcc>
  <rcc rId="203" sId="3">
    <nc r="I257" t="inlineStr">
      <is>
        <t>进入AAR主页</t>
      </is>
    </nc>
  </rcc>
  <rcc rId="204" sId="3">
    <nc r="I258" t="inlineStr">
      <is>
        <t>激活语音</t>
      </is>
    </nc>
  </rcc>
  <rcc rId="205" sId="3">
    <nc r="I268" t="inlineStr">
      <is>
        <t>1，进入系统设置
2，找到常规设置中的关于
3，通过点击版本号进入工程模式
4，有USB升级入口</t>
      </is>
    </nc>
  </rcc>
  <rcc rId="206" sId="3">
    <nc r="I269" t="inlineStr">
      <is>
        <t>1，进入系统设置
2，找到常规设置中的关于
3，通过点击版本号进入工程模式
4，进入USB Update
5，能够成功进行升级</t>
      </is>
    </nc>
  </rcc>
  <rcc rId="207" sId="3">
    <nc r="I259" t="inlineStr">
      <is>
        <t>1.激活Recent Apps界面展示
2.可以退出Recent Apps界面展示</t>
      </is>
    </nc>
  </rcc>
  <rcc rId="208" sId="3">
    <nc r="I260" t="inlineStr">
      <is>
        <t>1.激活Recent Apps界面展示
2.可以退出Recent Apps界面展示</t>
      </is>
    </nc>
  </rcc>
  <rcc rId="209" sId="3">
    <nc r="I261" t="inlineStr">
      <is>
        <t>1.可以唤出下拉屏
2.收起下拉屏</t>
      </is>
    </nc>
  </rcc>
  <rcc rId="210" sId="3">
    <nc r="J251" t="inlineStr">
      <is>
        <t>YES</t>
      </is>
    </nc>
  </rcc>
  <rcc rId="211" sId="3">
    <nc r="L251" t="inlineStr">
      <is>
        <t>PASS</t>
      </is>
    </nc>
  </rcc>
  <rcc rId="212" sId="3">
    <nc r="J252" t="inlineStr">
      <is>
        <t>YES</t>
      </is>
    </nc>
  </rcc>
  <rcc rId="213" sId="3">
    <nc r="L252" t="inlineStr">
      <is>
        <t>PASS</t>
      </is>
    </nc>
  </rcc>
  <rcc rId="214" sId="3">
    <nc r="J253" t="inlineStr">
      <is>
        <t>YES</t>
      </is>
    </nc>
  </rcc>
  <rcc rId="215" sId="3">
    <nc r="L253" t="inlineStr">
      <is>
        <t>PASS</t>
      </is>
    </nc>
  </rcc>
  <rcc rId="216" sId="3">
    <nc r="J254" t="inlineStr">
      <is>
        <t>YES</t>
      </is>
    </nc>
  </rcc>
  <rcc rId="217" sId="3">
    <nc r="L254" t="inlineStr">
      <is>
        <t>PASS</t>
      </is>
    </nc>
  </rcc>
  <rcc rId="218" sId="3">
    <nc r="J255" t="inlineStr">
      <is>
        <t>YES</t>
      </is>
    </nc>
  </rcc>
  <rcc rId="219" sId="3">
    <nc r="L255" t="inlineStr">
      <is>
        <t>PASS</t>
      </is>
    </nc>
  </rcc>
  <rcc rId="220" sId="3">
    <nc r="J256" t="inlineStr">
      <is>
        <t>YES</t>
      </is>
    </nc>
  </rcc>
  <rcc rId="221" sId="3">
    <nc r="L256" t="inlineStr">
      <is>
        <t>PASS</t>
      </is>
    </nc>
  </rcc>
  <rcc rId="222" sId="3">
    <nc r="J257" t="inlineStr">
      <is>
        <t>YES</t>
      </is>
    </nc>
  </rcc>
  <rcc rId="223" sId="3">
    <nc r="L257" t="inlineStr">
      <is>
        <t>PASS</t>
      </is>
    </nc>
  </rcc>
  <rcc rId="224" sId="3">
    <nc r="J258" t="inlineStr">
      <is>
        <t>YES</t>
      </is>
    </nc>
  </rcc>
  <rcc rId="225" sId="3">
    <nc r="L258" t="inlineStr">
      <is>
        <t>PASS</t>
      </is>
    </nc>
  </rcc>
  <rcc rId="226" sId="3">
    <nc r="J259" t="inlineStr">
      <is>
        <t>YES</t>
      </is>
    </nc>
  </rcc>
  <rcc rId="227" sId="3">
    <nc r="L259" t="inlineStr">
      <is>
        <t>PASS</t>
      </is>
    </nc>
  </rcc>
  <rcc rId="228" sId="3">
    <nc r="J260" t="inlineStr">
      <is>
        <t>YES</t>
      </is>
    </nc>
  </rcc>
  <rcc rId="229" sId="3">
    <nc r="L260" t="inlineStr">
      <is>
        <t>PASS</t>
      </is>
    </nc>
  </rcc>
  <rcc rId="230" sId="3">
    <nc r="J261" t="inlineStr">
      <is>
        <t>YES</t>
      </is>
    </nc>
  </rcc>
  <rcc rId="231" sId="3">
    <nc r="L261" t="inlineStr">
      <is>
        <t>PASS</t>
      </is>
    </nc>
  </rcc>
  <rcc rId="232" sId="3" odxf="1" dxf="1">
    <nc r="J268" t="inlineStr">
      <is>
        <t>YES</t>
      </is>
    </nc>
    <odxf>
      <font>
        <sz val="9"/>
        <color auto="1"/>
      </font>
    </odxf>
    <ndxf>
      <font>
        <sz val="9"/>
        <color auto="1"/>
        <name val="微软雅黑"/>
        <scheme val="none"/>
      </font>
    </ndxf>
  </rcc>
  <rfmt sheetId="3" sqref="K268" start="0" length="0">
    <dxf>
      <font>
        <sz val="9"/>
        <color auto="1"/>
        <name val="微软雅黑"/>
        <scheme val="none"/>
      </font>
      <fill>
        <patternFill patternType="solid">
          <bgColor theme="0"/>
        </patternFill>
      </fill>
      <alignment horizontal="general" readingOrder="0"/>
    </dxf>
  </rfmt>
  <rcc rId="233" sId="3" odxf="1" dxf="1">
    <nc r="L268" t="inlineStr">
      <is>
        <t>PASS</t>
      </is>
    </nc>
    <odxf>
      <font>
        <sz val="9"/>
        <color auto="1"/>
      </font>
      <alignment wrapText="1" readingOrder="0"/>
    </odxf>
    <ndxf>
      <font>
        <sz val="9"/>
        <color auto="1"/>
        <name val="微软雅黑"/>
        <scheme val="none"/>
      </font>
      <alignment wrapText="0" readingOrder="0"/>
    </ndxf>
  </rcc>
  <rcc rId="234" sId="3" odxf="1" dxf="1">
    <nc r="J269" t="inlineStr">
      <is>
        <t>YES</t>
      </is>
    </nc>
    <odxf>
      <font>
        <sz val="9"/>
        <color auto="1"/>
      </font>
    </odxf>
    <ndxf>
      <font>
        <sz val="9"/>
        <color auto="1"/>
        <name val="微软雅黑"/>
        <scheme val="none"/>
      </font>
    </ndxf>
  </rcc>
  <rfmt sheetId="3" sqref="K269" start="0" length="0">
    <dxf>
      <font>
        <sz val="9"/>
        <color auto="1"/>
        <name val="微软雅黑"/>
        <scheme val="none"/>
      </font>
      <fill>
        <patternFill patternType="solid">
          <bgColor theme="0"/>
        </patternFill>
      </fill>
      <alignment horizontal="general" readingOrder="0"/>
    </dxf>
  </rfmt>
  <rcc rId="235" sId="3" odxf="1" dxf="1">
    <nc r="L269" t="inlineStr">
      <is>
        <t>PASS</t>
      </is>
    </nc>
    <odxf>
      <font>
        <sz val="9"/>
        <color auto="1"/>
      </font>
      <alignment wrapText="1" readingOrder="0"/>
    </odxf>
    <ndxf>
      <font>
        <sz val="9"/>
        <color auto="1"/>
        <name val="微软雅黑"/>
        <scheme val="none"/>
      </font>
      <alignment wrapText="0" readingOrder="0"/>
    </ndxf>
  </rcc>
  <rcc rId="236" sId="3">
    <nc r="I247" t="inlineStr">
      <is>
        <t>3个屏幕同步展示交互信息，展示最近通话，拨打电话，来电提示和蓝牙电话状态</t>
      </is>
    </nc>
  </rcc>
  <rcc rId="237" sId="3">
    <nc r="I248" t="inlineStr">
      <is>
        <t>功能包含：音量大小，私密模式切换</t>
      </is>
    </nc>
  </rcc>
  <rcc rId="238" sId="3">
    <nc r="J247" t="inlineStr">
      <is>
        <t>YES</t>
      </is>
    </nc>
  </rcc>
  <rcc rId="239" sId="3">
    <nc r="L247" t="inlineStr">
      <is>
        <t>PASS</t>
      </is>
    </nc>
  </rcc>
  <rcc rId="240" sId="3">
    <nc r="J248" t="inlineStr">
      <is>
        <t>YES</t>
      </is>
    </nc>
  </rcc>
  <rcc rId="241" sId="3">
    <nc r="L248" t="inlineStr">
      <is>
        <t>PASS</t>
      </is>
    </nc>
  </rcc>
  <rcv guid="{E29CFFBF-F36A-4ECC-9AFD-FD60D2F15C44}" action="delete"/>
  <rdn rId="0" localSheetId="2" customView="1" name="Z_E29CFFBF_F36A_4ECC_9AFD_FD60D2F15C44_.wvu.PrintArea" hidden="1" oldHidden="1">
    <formula>Summary!$A$1:$K$62</formula>
    <oldFormula>Summary!$A$1:$K$62</oldFormula>
  </rdn>
  <rdn rId="0" localSheetId="2" customView="1" name="Z_E29CFFBF_F36A_4ECC_9AFD_FD60D2F15C44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E29CFFBF_F36A_4ECC_9AFD_FD60D2F15C44_.wvu.FilterData" hidden="1" oldHidden="1">
    <formula>Summary!$A$3:$WVR$37</formula>
    <oldFormula>Summary!$A$3:$WVR$37</oldFormula>
  </rdn>
  <rdn rId="0" localSheetId="3" customView="1" name="Z_E29CFFBF_F36A_4ECC_9AFD_FD60D2F15C44_.wvu.FilterData" hidden="1" oldHidden="1">
    <formula>'Smoke Test Case (IVI)'!$A$2:$AC$271</formula>
    <oldFormula>'Smoke Test Case (IVI)'!$A$2:$AC$271</oldFormula>
  </rdn>
  <rdn rId="0" localSheetId="4" customView="1" name="Z_E29CFFBF_F36A_4ECC_9AFD_FD60D2F15C44_.wvu.FilterData" hidden="1" oldHidden="1">
    <formula>'Smoke Test Case (CVPP)'!$A$2:$AC$123</formula>
    <oldFormula>'Smoke Test Case (CVPP)'!$A$2:$AC$123</oldFormula>
  </rdn>
  <rdn rId="0" localSheetId="5" customView="1" name="Z_E29CFFBF_F36A_4ECC_9AFD_FD60D2F15C44_.wvu.Cols" hidden="1" oldHidden="1">
    <formula>PRlist!$D:$F</formula>
    <oldFormula>PRlist!$D:$F</oldFormula>
  </rdn>
  <rcv guid="{E29CFFBF-F36A-4ECC-9AFD-FD60D2F15C4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1" sId="3">
    <oc r="Q90" t="inlineStr">
      <is>
        <t>20221027_0818_A4F12_DCV4.ENG</t>
      </is>
    </oc>
    <nc r="Q90" t="inlineStr">
      <is>
        <t>20221115_0831_A4F12_DCV4.PRO</t>
      </is>
    </nc>
  </rcc>
  <rcc rId="1772" sId="3">
    <oc r="Q91" t="inlineStr">
      <is>
        <t>20221027_0818_A4F12_DCV4.ENG</t>
      </is>
    </oc>
    <nc r="Q91" t="inlineStr">
      <is>
        <t>20221115_0831_A4F12_DCV4.PRO</t>
      </is>
    </nc>
  </rcc>
  <rcc rId="1773" sId="3">
    <oc r="Q92" t="inlineStr">
      <is>
        <t>20221027_0818_A4F12_DCV4.ENG</t>
      </is>
    </oc>
    <nc r="Q92" t="inlineStr">
      <is>
        <t>20221115_0831_A4F12_DCV4.PRO</t>
      </is>
    </nc>
  </rcc>
  <rcc rId="1774" sId="3">
    <oc r="Q93" t="inlineStr">
      <is>
        <t>20221027_0818_A4F12_DCV4.ENG</t>
      </is>
    </oc>
    <nc r="Q93" t="inlineStr">
      <is>
        <t>20221115_0831_A4F12_DCV4.PRO</t>
      </is>
    </nc>
  </rcc>
  <rcc rId="1775" sId="3">
    <oc r="Q94" t="inlineStr">
      <is>
        <t>20221027_0818_A4F12_DCV4.ENG</t>
      </is>
    </oc>
    <nc r="Q94" t="inlineStr">
      <is>
        <t>20221115_0831_A4F12_DCV4.PRO</t>
      </is>
    </nc>
  </rcc>
  <rcc rId="1776" sId="3">
    <oc r="Q95" t="inlineStr">
      <is>
        <t>20221027_0818_A4F12_DCV4.ENG</t>
      </is>
    </oc>
    <nc r="Q95" t="inlineStr">
      <is>
        <t>20221115_0831_A4F12_DCV4.PRO</t>
      </is>
    </nc>
  </rcc>
  <rcc rId="1777" sId="3">
    <oc r="Q96" t="inlineStr">
      <is>
        <t>20221027_0818_A4F12_DCV4.ENG</t>
      </is>
    </oc>
    <nc r="Q96" t="inlineStr">
      <is>
        <t>20221115_0831_A4F12_DCV4.PRO</t>
      </is>
    </nc>
  </rcc>
  <rcc rId="1778" sId="3">
    <oc r="Q97" t="inlineStr">
      <is>
        <t>20221027_0818_A4F12_DCV4.ENG</t>
      </is>
    </oc>
    <nc r="Q97" t="inlineStr">
      <is>
        <t>20221115_0831_A4F12_DCV4.PRO</t>
      </is>
    </nc>
  </rcc>
  <rcc rId="1779" sId="3">
    <oc r="Q98" t="inlineStr">
      <is>
        <t>20221027_0818_A4F12_DCV4.ENG</t>
      </is>
    </oc>
    <nc r="Q98" t="inlineStr">
      <is>
        <t>20221115_0831_A4F12_DCV4.PRO</t>
      </is>
    </nc>
  </rcc>
  <rcc rId="1780" sId="3">
    <oc r="Q99" t="inlineStr">
      <is>
        <t>20221027_0818_A4F12_DCV4.ENG</t>
      </is>
    </oc>
    <nc r="Q99" t="inlineStr">
      <is>
        <t>20221115_0831_A4F12_DCV4.PRO</t>
      </is>
    </nc>
  </rcc>
  <rcc rId="1781" sId="3">
    <oc r="Q100" t="inlineStr">
      <is>
        <t>20221027_0818_A4F12_DCV4.ENG</t>
      </is>
    </oc>
    <nc r="Q100" t="inlineStr">
      <is>
        <t>20221115_0831_A4F12_DCV4.PRO</t>
      </is>
    </nc>
  </rcc>
  <rcc rId="1782" sId="3">
    <oc r="Q101" t="inlineStr">
      <is>
        <t>20221027_0818_A4F12_DCV4.ENG</t>
      </is>
    </oc>
    <nc r="Q101" t="inlineStr">
      <is>
        <t>20221115_0831_A4F12_DCV4.PRO</t>
      </is>
    </nc>
  </rcc>
  <rcc rId="1783" sId="3">
    <oc r="Q102" t="inlineStr">
      <is>
        <t>20221027_0818_A4F12_DCV4.ENG</t>
      </is>
    </oc>
    <nc r="Q102" t="inlineStr">
      <is>
        <t>20221115_0831_A4F12_DCV4.PRO</t>
      </is>
    </nc>
  </rcc>
  <rcc rId="1784" sId="3">
    <oc r="Q103" t="inlineStr">
      <is>
        <t>20221027_0818_A4F12_DCV4.ENG</t>
      </is>
    </oc>
    <nc r="Q103" t="inlineStr">
      <is>
        <t>20221115_0831_A4F12_DCV4.PRO</t>
      </is>
    </nc>
  </rcc>
  <rcc rId="1785" sId="3">
    <oc r="Q104" t="inlineStr">
      <is>
        <t>20221027_0818_A4F12_DCV4.ENG</t>
      </is>
    </oc>
    <nc r="Q104" t="inlineStr">
      <is>
        <t>20221115_0831_A4F12_DCV4.PRO</t>
      </is>
    </nc>
  </rcc>
  <rcc rId="1786" sId="3">
    <oc r="Q105" t="inlineStr">
      <is>
        <t>20221027_0818_A4F12_DCV4.ENG</t>
      </is>
    </oc>
    <nc r="Q105" t="inlineStr">
      <is>
        <t>20221115_0831_A4F12_DCV4.PRO</t>
      </is>
    </nc>
  </rcc>
  <rcc rId="1787" sId="3">
    <oc r="Q106" t="inlineStr">
      <is>
        <t>20221027_0818_A4F12_DCV4.ENG</t>
      </is>
    </oc>
    <nc r="Q106" t="inlineStr">
      <is>
        <t>20221115_0831_A4F12_DCV4.PRO</t>
      </is>
    </nc>
  </rcc>
  <rcc rId="1788" sId="3">
    <oc r="Q107" t="inlineStr">
      <is>
        <t>20221027_0818_A4F12_DCV4.ENG</t>
      </is>
    </oc>
    <nc r="Q107" t="inlineStr">
      <is>
        <t>20221115_0831_A4F12_DCV4.PRO</t>
      </is>
    </nc>
  </rcc>
  <rcc rId="1789" sId="3">
    <oc r="Q108" t="inlineStr">
      <is>
        <t>20221027_0818_A4F12_DCV4.ENG</t>
      </is>
    </oc>
    <nc r="Q108" t="inlineStr">
      <is>
        <t>20221115_0831_A4F12_DCV4.PRO</t>
      </is>
    </nc>
  </rcc>
  <rcc rId="1790" sId="3">
    <oc r="Q109" t="inlineStr">
      <is>
        <t>20221027_0818_A4F12_DCV4.ENG</t>
      </is>
    </oc>
    <nc r="Q109" t="inlineStr">
      <is>
        <t>20221115_0831_A4F12_DCV4.PRO</t>
      </is>
    </nc>
  </rcc>
  <rcc rId="1791" sId="3">
    <oc r="Q110" t="inlineStr">
      <is>
        <t>20221027_0818_A4F12_DCV4.ENG</t>
      </is>
    </oc>
    <nc r="Q110" t="inlineStr">
      <is>
        <t>20221115_0831_A4F12_DCV4.PRO</t>
      </is>
    </nc>
  </rcc>
  <rcc rId="1792" sId="3">
    <oc r="Q111" t="inlineStr">
      <is>
        <t>20221027_0818_A4F12_DCV4.ENG</t>
      </is>
    </oc>
    <nc r="Q111" t="inlineStr">
      <is>
        <t>20221115_0831_A4F12_DCV4.PRO</t>
      </is>
    </nc>
  </rcc>
  <rcc rId="1793" sId="3">
    <oc r="Q112" t="inlineStr">
      <is>
        <t>20221027_0818_A4F12_DCV4.ENG</t>
      </is>
    </oc>
    <nc r="Q112" t="inlineStr">
      <is>
        <t>20221115_0831_A4F12_DCV4.PRO</t>
      </is>
    </nc>
  </rcc>
  <rcc rId="1794" sId="3">
    <oc r="Q113" t="inlineStr">
      <is>
        <t>20221027_0818_A4F12_DCV4.ENG</t>
      </is>
    </oc>
    <nc r="Q113" t="inlineStr">
      <is>
        <t>20221115_0831_A4F12_DCV4.PRO</t>
      </is>
    </nc>
  </rcc>
  <rcc rId="1795" sId="3">
    <oc r="Q114" t="inlineStr">
      <is>
        <t>20221027_0818_A4F12_DCV4.ENG</t>
      </is>
    </oc>
    <nc r="Q114" t="inlineStr">
      <is>
        <t>20221115_0831_A4F12_DCV4.PRO</t>
      </is>
    </nc>
  </rcc>
  <rcc rId="1796" sId="3">
    <oc r="Q115" t="inlineStr">
      <is>
        <t>20221027_0818_A4F12_DCV4.ENG</t>
      </is>
    </oc>
    <nc r="Q115" t="inlineStr">
      <is>
        <t>20221115_0831_A4F12_DCV4.PRO</t>
      </is>
    </nc>
  </rcc>
  <rcc rId="1797" sId="3">
    <oc r="Q116" t="inlineStr">
      <is>
        <t>20221027_0818_A4F12_DCV4.ENG</t>
      </is>
    </oc>
    <nc r="Q116" t="inlineStr">
      <is>
        <t>20221115_0831_A4F12_DCV4.PRO</t>
      </is>
    </nc>
  </rcc>
  <rcc rId="1798" sId="3">
    <oc r="Q117" t="inlineStr">
      <is>
        <t>20221027_0818_A4F12_DCV4.ENG</t>
      </is>
    </oc>
    <nc r="Q117" t="inlineStr">
      <is>
        <t>20221115_0831_A4F12_DCV4.PRO</t>
      </is>
    </nc>
  </rcc>
  <rcc rId="1799" sId="3">
    <oc r="Q118" t="inlineStr">
      <is>
        <t>20221027_0818_A4F12_DCV4.ENG</t>
      </is>
    </oc>
    <nc r="Q118" t="inlineStr">
      <is>
        <t>20221115_0831_A4F12_DCV4.PRO</t>
      </is>
    </nc>
  </rcc>
  <rcc rId="1800" sId="3">
    <oc r="Q119" t="inlineStr">
      <is>
        <t>20221027_0818_A4F12_DCV4.ENG</t>
      </is>
    </oc>
    <nc r="Q119" t="inlineStr">
      <is>
        <t>20221115_0831_A4F12_DCV4.PRO</t>
      </is>
    </nc>
  </rcc>
  <rcc rId="1801" sId="3">
    <oc r="Q120" t="inlineStr">
      <is>
        <t>20221027_0818_A4F12_DCV4.ENG</t>
      </is>
    </oc>
    <nc r="Q120" t="inlineStr">
      <is>
        <t>20221115_0831_A4F12_DCV4.PRO</t>
      </is>
    </nc>
  </rcc>
  <rcc rId="1802" sId="3">
    <oc r="Q121" t="inlineStr">
      <is>
        <t>20221027_0818_A4F12_DCV4.ENG</t>
      </is>
    </oc>
    <nc r="Q121" t="inlineStr">
      <is>
        <t>20221115_0831_A4F12_DCV4.PRO</t>
      </is>
    </nc>
  </rcc>
  <rcc rId="1803" sId="3">
    <oc r="Q122" t="inlineStr">
      <is>
        <t>20221027_0818_A4F12_DCV4.ENG</t>
      </is>
    </oc>
    <nc r="Q122" t="inlineStr">
      <is>
        <t>20221115_0831_A4F12_DCV4.PRO</t>
      </is>
    </nc>
  </rcc>
  <rcc rId="1804" sId="3">
    <oc r="Q123" t="inlineStr">
      <is>
        <t>20221027_0818_A4F12_DCV4.ENG</t>
      </is>
    </oc>
    <nc r="Q123" t="inlineStr">
      <is>
        <t>20221115_0831_A4F12_DCV4.PRO</t>
      </is>
    </nc>
  </rcc>
  <rcc rId="1805" sId="3">
    <oc r="Q124" t="inlineStr">
      <is>
        <t>20221027_0818_A4F12_DCV4.ENG</t>
      </is>
    </oc>
    <nc r="Q124" t="inlineStr">
      <is>
        <t>20221115_0831_A4F12_DCV4.PRO</t>
      </is>
    </nc>
  </rcc>
  <rcc rId="1806" sId="3">
    <oc r="Q125" t="inlineStr">
      <is>
        <t>20221027_0818_A4F12_DCV4.ENG</t>
      </is>
    </oc>
    <nc r="Q125" t="inlineStr">
      <is>
        <t>20221115_0831_A4F12_DCV4.PRO</t>
      </is>
    </nc>
  </rcc>
  <rcc rId="1807" sId="3">
    <oc r="Q126" t="inlineStr">
      <is>
        <t>20221027_0818_A4F12_DCV4.ENG</t>
      </is>
    </oc>
    <nc r="Q126" t="inlineStr">
      <is>
        <t>20221115_0831_A4F12_DCV4.PRO</t>
      </is>
    </nc>
  </rcc>
  <rcc rId="1808" sId="3">
    <oc r="Q182" t="inlineStr">
      <is>
        <t>20221027_0818_A4F12_DCV4.ENG</t>
      </is>
    </oc>
    <nc r="Q182" t="inlineStr">
      <is>
        <t>20221115_0831_A4F12_DCV4.PRO</t>
      </is>
    </nc>
  </rcc>
  <rcc rId="1809" sId="3">
    <oc r="Q183" t="inlineStr">
      <is>
        <t>20221027_0818_A4F12_DCV4.ENG</t>
      </is>
    </oc>
    <nc r="Q183" t="inlineStr">
      <is>
        <t>20221115_0831_A4F12_DCV4.PRO</t>
      </is>
    </nc>
  </rcc>
  <rcc rId="1810" sId="3">
    <oc r="Q184" t="inlineStr">
      <is>
        <t>20221027_0818_A4F12_DCV4.ENG</t>
      </is>
    </oc>
    <nc r="Q184" t="inlineStr">
      <is>
        <t>20221115_0831_A4F12_DCV4.PRO</t>
      </is>
    </nc>
  </rcc>
  <rcc rId="1811" sId="3">
    <oc r="Q185" t="inlineStr">
      <is>
        <t>20221027_0818_A4F12_DCV4.ENG</t>
      </is>
    </oc>
    <nc r="Q185" t="inlineStr">
      <is>
        <t>20221115_0831_A4F12_DCV4.PRO</t>
      </is>
    </nc>
  </rcc>
  <rcc rId="1812" sId="3">
    <oc r="Q186" t="inlineStr">
      <is>
        <t>20221027_0818_A4F12_DCV4.ENG</t>
      </is>
    </oc>
    <nc r="Q186" t="inlineStr">
      <is>
        <t>20221115_0831_A4F12_DCV4.PRO</t>
      </is>
    </nc>
  </rcc>
  <rcc rId="1813" sId="3">
    <oc r="Q187" t="inlineStr">
      <is>
        <t>20221027_0818_A4F12_DCV4.ENG</t>
      </is>
    </oc>
    <nc r="Q187" t="inlineStr">
      <is>
        <t>20221115_0831_A4F12_DCV4.PRO</t>
      </is>
    </nc>
  </rcc>
  <rcc rId="1814" sId="3">
    <oc r="Q188" t="inlineStr">
      <is>
        <t>20221027_0818_A4F12_DCV4.ENG</t>
      </is>
    </oc>
    <nc r="Q188" t="inlineStr">
      <is>
        <t>20221115_0831_A4F12_DCV4.PRO</t>
      </is>
    </nc>
  </rcc>
  <rcc rId="1815" sId="3">
    <oc r="Q189" t="inlineStr">
      <is>
        <t>20221027_0818_A4F12_DCV4.ENG</t>
      </is>
    </oc>
    <nc r="Q189" t="inlineStr">
      <is>
        <t>20221115_0831_A4F12_DCV4.PRO</t>
      </is>
    </nc>
  </rcc>
  <rcc rId="1816" sId="3">
    <oc r="Q190" t="inlineStr">
      <is>
        <t>20221027_0818_A4F12_DCV4.ENG</t>
      </is>
    </oc>
    <nc r="Q190" t="inlineStr">
      <is>
        <t>20221115_0831_A4F12_DCV4.PRO</t>
      </is>
    </nc>
  </rcc>
  <rcc rId="1817" sId="3">
    <oc r="Q191" t="inlineStr">
      <is>
        <t>20221027_0818_A4F12_DCV4.ENG</t>
      </is>
    </oc>
    <nc r="Q191" t="inlineStr">
      <is>
        <t>20221115_0831_A4F12_DCV4.PRO</t>
      </is>
    </nc>
  </rcc>
  <rcc rId="1818" sId="3">
    <oc r="Q192" t="inlineStr">
      <is>
        <t>20221027_0818_A4F12_DCV4.ENG</t>
      </is>
    </oc>
    <nc r="Q192" t="inlineStr">
      <is>
        <t>20221115_0831_A4F12_DCV4.PRO</t>
      </is>
    </nc>
  </rcc>
  <rcc rId="1819" sId="3">
    <oc r="Q193" t="inlineStr">
      <is>
        <t>20221027_0818_A4F12_DCV4.ENG</t>
      </is>
    </oc>
    <nc r="Q193" t="inlineStr">
      <is>
        <t>20221115_0831_A4F12_DCV4.PRO</t>
      </is>
    </nc>
  </rcc>
  <rcc rId="1820" sId="3">
    <oc r="Q194" t="inlineStr">
      <is>
        <t>20221027_0818_A4F12_DCV4.ENG</t>
      </is>
    </oc>
    <nc r="Q194" t="inlineStr">
      <is>
        <t>20221115_0831_A4F12_DCV4.PRO</t>
      </is>
    </nc>
  </rcc>
  <rcc rId="1821" sId="3">
    <oc r="Q195" t="inlineStr">
      <is>
        <t>20221027_0818_A4F12_DCV4.ENG</t>
      </is>
    </oc>
    <nc r="Q195" t="inlineStr">
      <is>
        <t>20221115_0831_A4F12_DCV4.PRO</t>
      </is>
    </nc>
  </rcc>
  <rcc rId="1822" sId="3">
    <oc r="Q196" t="inlineStr">
      <is>
        <t>20221027_0818_A4F12_DCV4.ENG</t>
      </is>
    </oc>
    <nc r="Q196" t="inlineStr">
      <is>
        <t>20221115_0831_A4F12_DCV4.PRO</t>
      </is>
    </nc>
  </rcc>
  <rcc rId="1823" sId="3">
    <oc r="Q197" t="inlineStr">
      <is>
        <t>20221027_0818_A4F12_DCV4.ENG</t>
      </is>
    </oc>
    <nc r="Q197" t="inlineStr">
      <is>
        <t>20221115_0831_A4F12_DCV4.PRO</t>
      </is>
    </nc>
  </rcc>
  <rcc rId="1824" sId="3">
    <oc r="Q198" t="inlineStr">
      <is>
        <t>20221027_0818_A4F12_DCV4.ENG</t>
      </is>
    </oc>
    <nc r="Q198" t="inlineStr">
      <is>
        <t>20221115_0831_A4F12_DCV4.PRO</t>
      </is>
    </nc>
  </rcc>
  <rcc rId="1825" sId="3">
    <oc r="Q199" t="inlineStr">
      <is>
        <t>20221027_0818_A4F12_DCV4.ENG</t>
      </is>
    </oc>
    <nc r="Q199" t="inlineStr">
      <is>
        <t>20221115_0831_A4F12_DCV4.PRO</t>
      </is>
    </nc>
  </rcc>
  <rcc rId="1826" sId="3">
    <oc r="Q200" t="inlineStr">
      <is>
        <t>20221027_0818_A4F12_DCV4.ENG</t>
      </is>
    </oc>
    <nc r="Q200" t="inlineStr">
      <is>
        <t>20221115_0831_A4F12_DCV4.PRO</t>
      </is>
    </nc>
  </rcc>
  <rcc rId="1827" sId="3">
    <oc r="Q201" t="inlineStr">
      <is>
        <t>20221027_0818_A4F12_DCV4.ENG</t>
      </is>
    </oc>
    <nc r="Q201" t="inlineStr">
      <is>
        <t>20221115_0831_A4F12_DCV4.PRO</t>
      </is>
    </nc>
  </rcc>
  <rcc rId="1828" sId="3">
    <oc r="Q202" t="inlineStr">
      <is>
        <t>20221027_0818_A4F12_DCV4.ENG</t>
      </is>
    </oc>
    <nc r="Q202" t="inlineStr">
      <is>
        <t>20221115_0831_A4F12_DCV4.PRO</t>
      </is>
    </nc>
  </rcc>
  <rcc rId="1829" sId="3">
    <oc r="Q203" t="inlineStr">
      <is>
        <t>20221027_0818_A4F12_DCV4.ENG</t>
      </is>
    </oc>
    <nc r="Q203" t="inlineStr">
      <is>
        <t>20221115_0831_A4F12_DCV4.PRO</t>
      </is>
    </nc>
  </rcc>
  <rcc rId="1830" sId="3">
    <oc r="Q204" t="inlineStr">
      <is>
        <t>20221027_0818_A4F12_DCV4.ENG</t>
      </is>
    </oc>
    <nc r="Q204" t="inlineStr">
      <is>
        <t>20221115_0831_A4F12_DCV4.PRO</t>
      </is>
    </nc>
  </rcc>
  <rcc rId="1831" sId="3">
    <oc r="Q205" t="inlineStr">
      <is>
        <t>20221027_0818_A4F12_DCV4.ENG</t>
      </is>
    </oc>
    <nc r="Q205" t="inlineStr">
      <is>
        <t>20221115_0831_A4F12_DCV4.PRO</t>
      </is>
    </nc>
  </rcc>
  <rcc rId="1832" sId="3">
    <oc r="Q206" t="inlineStr">
      <is>
        <t>20221027_0818_A4F12_DCV4.ENG</t>
      </is>
    </oc>
    <nc r="Q206" t="inlineStr">
      <is>
        <t>20221115_0831_A4F12_DCV4.PRO</t>
      </is>
    </nc>
  </rcc>
  <rcc rId="1833" sId="3">
    <oc r="Q207" t="inlineStr">
      <is>
        <t>20221027_0818_A4F12_DCV4.ENG</t>
      </is>
    </oc>
    <nc r="Q207" t="inlineStr">
      <is>
        <t>20221115_0831_A4F12_DCV4.PRO</t>
      </is>
    </nc>
  </rcc>
  <rcc rId="1834" sId="3">
    <oc r="Q208" t="inlineStr">
      <is>
        <t>20221027_0818_A4F12_DCV4.ENG</t>
      </is>
    </oc>
    <nc r="Q208" t="inlineStr">
      <is>
        <t>20221115_0831_A4F12_DCV4.PRO</t>
      </is>
    </nc>
  </rcc>
  <rcc rId="1835" sId="3">
    <oc r="Q209" t="inlineStr">
      <is>
        <t>20221027_0818_A4F12_DCV4.ENG</t>
      </is>
    </oc>
    <nc r="Q209" t="inlineStr">
      <is>
        <t>20221115_0831_A4F12_DCV4.PRO</t>
      </is>
    </nc>
  </rcc>
  <rcc rId="1836" sId="3">
    <oc r="Q210" t="inlineStr">
      <is>
        <t>20221027_0818_A4F12_DCV4.ENG</t>
      </is>
    </oc>
    <nc r="Q210" t="inlineStr">
      <is>
        <t>20221115_0831_A4F12_DCV4.PRO</t>
      </is>
    </nc>
  </rcc>
  <rcc rId="1837" sId="3">
    <oc r="Q211" t="inlineStr">
      <is>
        <t>20221027_0818_A4F12_DCV4.ENG</t>
      </is>
    </oc>
    <nc r="Q211" t="inlineStr">
      <is>
        <t>20221115_0831_A4F12_DCV4.PRO</t>
      </is>
    </nc>
  </rcc>
  <rcc rId="1838" sId="3">
    <oc r="Q212" t="inlineStr">
      <is>
        <t>20221027_0818_A4F12_DCV4.ENG</t>
      </is>
    </oc>
    <nc r="Q212" t="inlineStr">
      <is>
        <t>20221115_0831_A4F12_DCV4.PRO</t>
      </is>
    </nc>
  </rcc>
  <rcc rId="1839" sId="3">
    <oc r="Q213" t="inlineStr">
      <is>
        <t>20221027_0818_A4F12_DCV4.ENG</t>
      </is>
    </oc>
    <nc r="Q213" t="inlineStr">
      <is>
        <t>20221115_0831_A4F12_DCV4.PRO</t>
      </is>
    </nc>
  </rcc>
  <rcc rId="1840" sId="3">
    <oc r="Q214" t="inlineStr">
      <is>
        <t>20221027_0818_A4F12_DCV4.ENG</t>
      </is>
    </oc>
    <nc r="Q214" t="inlineStr">
      <is>
        <t>20221115_0831_A4F12_DCV4.PRO</t>
      </is>
    </nc>
  </rcc>
  <rcc rId="1841" sId="3">
    <oc r="Q215" t="inlineStr">
      <is>
        <t>20221027_0818_A4F12_DCV4.ENG</t>
      </is>
    </oc>
    <nc r="Q215" t="inlineStr">
      <is>
        <t>20221115_0831_A4F12_DCV4.PRO</t>
      </is>
    </nc>
  </rcc>
  <rcc rId="1842" sId="3">
    <oc r="Q216" t="inlineStr">
      <is>
        <t>20221027_0818_A4F12_DCV4.ENG</t>
      </is>
    </oc>
    <nc r="Q216" t="inlineStr">
      <is>
        <t>20221115_0831_A4F12_DCV4.PRO</t>
      </is>
    </nc>
  </rcc>
  <rcc rId="1843" sId="3">
    <oc r="Q217" t="inlineStr">
      <is>
        <t>20221027_0818_A4F12_DCV4.ENG</t>
      </is>
    </oc>
    <nc r="Q217" t="inlineStr">
      <is>
        <t>20221115_0831_A4F12_DCV4.PRO</t>
      </is>
    </nc>
  </rcc>
  <rcc rId="1844" sId="3">
    <oc r="Q218" t="inlineStr">
      <is>
        <t>20221027_0818_A4F12_DCV4.ENG</t>
      </is>
    </oc>
    <nc r="Q218" t="inlineStr">
      <is>
        <t>20221115_0831_A4F12_DCV4.PRO</t>
      </is>
    </nc>
  </rcc>
  <rcc rId="1845" sId="3">
    <oc r="Q219" t="inlineStr">
      <is>
        <t>20221027_0818_A4F12_DCV4.ENG</t>
      </is>
    </oc>
    <nc r="Q219" t="inlineStr">
      <is>
        <t>20221115_0831_A4F12_DCV4.PRO</t>
      </is>
    </nc>
  </rcc>
  <rcc rId="1846" sId="3">
    <oc r="Q220" t="inlineStr">
      <is>
        <t>20221027_0818_A4F12_DCV4.ENG</t>
      </is>
    </oc>
    <nc r="Q220" t="inlineStr">
      <is>
        <t>20221115_0831_A4F12_DCV4.PRO</t>
      </is>
    </nc>
  </rcc>
  <rcc rId="1847" sId="3">
    <oc r="Q221" t="inlineStr">
      <is>
        <t>20221027_0818_A4F12_DCV4.ENG</t>
      </is>
    </oc>
    <nc r="Q221" t="inlineStr">
      <is>
        <t>20221115_0831_A4F12_DCV4.PRO</t>
      </is>
    </nc>
  </rcc>
  <rcc rId="1848" sId="3">
    <oc r="Q222" t="inlineStr">
      <is>
        <t>20221027_0818_A4F12_DCV4.ENG</t>
      </is>
    </oc>
    <nc r="Q222" t="inlineStr">
      <is>
        <t>20221115_0831_A4F12_DCV4.PRO</t>
      </is>
    </nc>
  </rcc>
  <rcc rId="1849" sId="3">
    <oc r="Q223" t="inlineStr">
      <is>
        <t>20221027_0818_A4F12_DCV4.ENG</t>
      </is>
    </oc>
    <nc r="Q223" t="inlineStr">
      <is>
        <t>20221115_0831_A4F12_DCV4.PRO</t>
      </is>
    </nc>
  </rcc>
  <rcc rId="1850" sId="3">
    <oc r="Q224" t="inlineStr">
      <is>
        <t>20221027_0818_A4F12_DCV4.ENG</t>
      </is>
    </oc>
    <nc r="Q224" t="inlineStr">
      <is>
        <t>20221115_0831_A4F12_DCV4.PRO</t>
      </is>
    </nc>
  </rcc>
  <rcc rId="1851" sId="3">
    <oc r="Q225" t="inlineStr">
      <is>
        <t>20221027_0818_A4F12_DCV4.ENG</t>
      </is>
    </oc>
    <nc r="Q225" t="inlineStr">
      <is>
        <t>20221115_0831_A4F12_DCV4.PRO</t>
      </is>
    </nc>
  </rcc>
  <rcc rId="1852" sId="3">
    <oc r="Q226" t="inlineStr">
      <is>
        <t>20221027_0818_A4F12_DCV4.ENG</t>
      </is>
    </oc>
    <nc r="Q226" t="inlineStr">
      <is>
        <t>20221115_0831_A4F12_DCV4.PRO</t>
      </is>
    </nc>
  </rcc>
  <rcc rId="1853" sId="3">
    <oc r="Q227" t="inlineStr">
      <is>
        <t>20221027_0818_A4F12_DCV4.ENG</t>
      </is>
    </oc>
    <nc r="Q227" t="inlineStr">
      <is>
        <t>20221115_0831_A4F12_DCV4.PRO</t>
      </is>
    </nc>
  </rcc>
  <rcc rId="1854" sId="3">
    <oc r="Q228" t="inlineStr">
      <is>
        <t>20221027_0818_A4F12_DCV4.ENG</t>
      </is>
    </oc>
    <nc r="Q228" t="inlineStr">
      <is>
        <t>20221115_0831_A4F12_DCV4.PRO</t>
      </is>
    </nc>
  </rcc>
  <rcc rId="1855" sId="3">
    <oc r="Q229" t="inlineStr">
      <is>
        <t>20221027_0818_A4F12_DCV4.ENG</t>
      </is>
    </oc>
    <nc r="Q229" t="inlineStr">
      <is>
        <t>20221115_0831_A4F12_DCV4.PRO</t>
      </is>
    </nc>
  </rcc>
  <rcc rId="1856" sId="3">
    <oc r="Q230" t="inlineStr">
      <is>
        <t>20221027_0818_A4F12_DCV4.ENG</t>
      </is>
    </oc>
    <nc r="Q230" t="inlineStr">
      <is>
        <t>20221115_0831_A4F12_DCV4.PRO</t>
      </is>
    </nc>
  </rcc>
  <rcc rId="1857" sId="4">
    <oc r="Q63" t="inlineStr">
      <is>
        <t>20221027_0818_A4F12_DCV4.ENG</t>
      </is>
    </oc>
    <nc r="Q63" t="inlineStr">
      <is>
        <t>20221115_0831_A4F12_DCV4.PRO</t>
      </is>
    </nc>
  </rcc>
  <rcc rId="1858" sId="4">
    <oc r="Q64" t="inlineStr">
      <is>
        <t>20221027_0818_A4F12_DCV4.ENG</t>
      </is>
    </oc>
    <nc r="Q64" t="inlineStr">
      <is>
        <t>20221115_0831_A4F12_DCV4.PRO</t>
      </is>
    </nc>
  </rcc>
  <rcc rId="1859" sId="4">
    <oc r="Q65" t="inlineStr">
      <is>
        <t>20221027_0818_A4F12_DCV4.ENG</t>
      </is>
    </oc>
    <nc r="Q65" t="inlineStr">
      <is>
        <t>20221115_0831_A4F12_DCV4.PRO</t>
      </is>
    </nc>
  </rcc>
  <rcc rId="1860" sId="4">
    <oc r="Q66" t="inlineStr">
      <is>
        <t>20221027_0818_A4F12_DCV4.ENG</t>
      </is>
    </oc>
    <nc r="Q66" t="inlineStr">
      <is>
        <t>20221115_0831_A4F12_DCV4.PRO</t>
      </is>
    </nc>
  </rcc>
  <rcc rId="1861" sId="4">
    <oc r="Q67" t="inlineStr">
      <is>
        <t>20221027_0818_A4F12_DCV4.ENG</t>
      </is>
    </oc>
    <nc r="Q67" t="inlineStr">
      <is>
        <t>20221115_0831_A4F12_DCV4.PRO</t>
      </is>
    </nc>
  </rcc>
  <rcc rId="1862" sId="4">
    <oc r="Q68" t="inlineStr">
      <is>
        <t>20221027_0818_A4F12_DCV4.ENG</t>
      </is>
    </oc>
    <nc r="Q68" t="inlineStr">
      <is>
        <t>20221115_0831_A4F12_DCV4.PRO</t>
      </is>
    </nc>
  </rcc>
  <rcc rId="1863" sId="4">
    <oc r="Q69" t="inlineStr">
      <is>
        <t>20221027_0818_A4F12_DCV4.ENG</t>
      </is>
    </oc>
    <nc r="Q69" t="inlineStr">
      <is>
        <t>20221115_0831_A4F12_DCV4.PRO</t>
      </is>
    </nc>
  </rcc>
  <rcc rId="1864" sId="4">
    <oc r="Q70" t="inlineStr">
      <is>
        <t>20221027_0818_A4F12_DCV4.ENG</t>
      </is>
    </oc>
    <nc r="Q70" t="inlineStr">
      <is>
        <t>20221115_0831_A4F12_DCV4.PRO</t>
      </is>
    </nc>
  </rcc>
  <rcc rId="1865" sId="4">
    <oc r="Q71" t="inlineStr">
      <is>
        <t>20221027_0818_A4F12_DCV4.ENG</t>
      </is>
    </oc>
    <nc r="Q71" t="inlineStr">
      <is>
        <t>20221115_0831_A4F12_DCV4.PRO</t>
      </is>
    </nc>
  </rcc>
  <rcc rId="1866" sId="4">
    <oc r="Q72" t="inlineStr">
      <is>
        <t>20221027_0818_A4F12_DCV4.ENG</t>
      </is>
    </oc>
    <nc r="Q72" t="inlineStr">
      <is>
        <t>20221115_0831_A4F12_DCV4.PRO</t>
      </is>
    </nc>
  </rcc>
  <rcc rId="1867" sId="4">
    <oc r="Q73" t="inlineStr">
      <is>
        <t>20221027_0818_A4F12_DCV4.ENG</t>
      </is>
    </oc>
    <nc r="Q73" t="inlineStr">
      <is>
        <t>20221115_0831_A4F12_DCV4.PRO</t>
      </is>
    </nc>
  </rcc>
  <rcc rId="1868" sId="4">
    <oc r="Q74" t="inlineStr">
      <is>
        <t>20221027_0818_A4F12_DCV4.ENG</t>
      </is>
    </oc>
    <nc r="Q74" t="inlineStr">
      <is>
        <t>20221115_0831_A4F12_DCV4.PRO</t>
      </is>
    </nc>
  </rcc>
  <rcc rId="1869" sId="4">
    <oc r="Q75" t="inlineStr">
      <is>
        <t>20221027_0818_A4F12_DCV4.ENG</t>
      </is>
    </oc>
    <nc r="Q75" t="inlineStr">
      <is>
        <t>20221115_0831_A4F12_DCV4.PRO</t>
      </is>
    </nc>
  </rcc>
  <rcc rId="1870" sId="1">
    <oc r="F5" t="inlineStr">
      <is>
        <r>
          <t>Test Method: Bench testing
Test Start Date:</t>
        </r>
        <r>
          <rPr>
            <sz val="10"/>
            <color rgb="FF0066CC"/>
            <rFont val="Calibri"/>
            <family val="2"/>
          </rPr>
          <t xml:space="preserve"> 2022-10-29
</t>
        </r>
        <r>
          <rPr>
            <sz val="10"/>
            <rFont val="Calibri"/>
            <family val="2"/>
          </rPr>
          <t>Test End Date:2022-10-29</t>
        </r>
        <phoneticPr fontId="2" type="noConversion"/>
      </is>
    </oc>
    <nc r="F5" t="inlineStr">
      <is>
        <t>Test Method: Bench testing
Test Start Date: 2022-11-16
Test End Date:2022-11-16</t>
      </is>
    </nc>
  </rcc>
  <rcc rId="1871" sId="1">
    <oc r="C21" t="inlineStr">
      <is>
        <t>Date:  2022-10-29</t>
        <phoneticPr fontId="0" type="noConversion"/>
      </is>
    </oc>
    <nc r="C21" t="inlineStr">
      <is>
        <t>Date:  2022-11-16</t>
      </is>
    </nc>
  </rcc>
  <rcc rId="1872" sId="1">
    <oc r="H21" t="inlineStr">
      <is>
        <t>Date:2022-10-29</t>
        <phoneticPr fontId="0" type="noConversion"/>
      </is>
    </oc>
    <nc r="H21" t="inlineStr">
      <is>
        <t>Date:2022-11-16</t>
      </is>
    </nc>
  </rcc>
  <rcc rId="1873" sId="4" numFmtId="19">
    <oc r="P3">
      <v>44863</v>
    </oc>
    <nc r="P3">
      <v>44881</v>
    </nc>
  </rcc>
  <rcc rId="1874" sId="4" numFmtId="19">
    <oc r="P4">
      <v>44863</v>
    </oc>
    <nc r="P4">
      <v>44881</v>
    </nc>
  </rcc>
  <rcc rId="1875" sId="4" numFmtId="19">
    <oc r="P5">
      <v>44863</v>
    </oc>
    <nc r="P5">
      <v>44881</v>
    </nc>
  </rcc>
  <rcc rId="1876" sId="4" numFmtId="19">
    <oc r="P6">
      <v>44863</v>
    </oc>
    <nc r="P6">
      <v>44881</v>
    </nc>
  </rcc>
  <rcc rId="1877" sId="4" numFmtId="19">
    <oc r="P7">
      <v>44863</v>
    </oc>
    <nc r="P7">
      <v>44881</v>
    </nc>
  </rcc>
  <rcc rId="1878" sId="4" numFmtId="19">
    <oc r="P8">
      <v>44863</v>
    </oc>
    <nc r="P8">
      <v>44881</v>
    </nc>
  </rcc>
  <rcc rId="1879" sId="4" numFmtId="19">
    <oc r="P9">
      <v>44863</v>
    </oc>
    <nc r="P9">
      <v>44881</v>
    </nc>
  </rcc>
  <rcc rId="1880" sId="4" numFmtId="19">
    <oc r="P10">
      <v>44863</v>
    </oc>
    <nc r="P10">
      <v>44881</v>
    </nc>
  </rcc>
  <rcc rId="1881" sId="4" numFmtId="19">
    <oc r="P11">
      <v>44863</v>
    </oc>
    <nc r="P11">
      <v>44881</v>
    </nc>
  </rcc>
  <rcc rId="1882" sId="4" numFmtId="19">
    <oc r="P12">
      <v>44863</v>
    </oc>
    <nc r="P12">
      <v>44881</v>
    </nc>
  </rcc>
  <rcc rId="1883" sId="4" numFmtId="19">
    <oc r="P13">
      <v>44863</v>
    </oc>
    <nc r="P13">
      <v>44881</v>
    </nc>
  </rcc>
  <rcc rId="1884" sId="4" numFmtId="19">
    <oc r="P14">
      <v>44863</v>
    </oc>
    <nc r="P14">
      <v>44881</v>
    </nc>
  </rcc>
  <rcc rId="1885" sId="4" numFmtId="19">
    <oc r="P15">
      <v>44863</v>
    </oc>
    <nc r="P15">
      <v>44881</v>
    </nc>
  </rcc>
  <rcc rId="1886" sId="4" numFmtId="19">
    <oc r="P16">
      <v>44863</v>
    </oc>
    <nc r="P16">
      <v>44881</v>
    </nc>
  </rcc>
  <rcc rId="1887" sId="4" numFmtId="19">
    <oc r="P17">
      <v>44863</v>
    </oc>
    <nc r="P17">
      <v>44881</v>
    </nc>
  </rcc>
  <rcc rId="1888" sId="4" numFmtId="19">
    <oc r="P18">
      <v>44863</v>
    </oc>
    <nc r="P18">
      <v>44881</v>
    </nc>
  </rcc>
  <rcc rId="1889" sId="4" numFmtId="19">
    <oc r="P19">
      <v>44863</v>
    </oc>
    <nc r="P19">
      <v>44881</v>
    </nc>
  </rcc>
  <rcc rId="1890" sId="4" numFmtId="19">
    <oc r="P20">
      <v>44863</v>
    </oc>
    <nc r="P20">
      <v>44881</v>
    </nc>
  </rcc>
  <rcc rId="1891" sId="4" numFmtId="19">
    <oc r="P21">
      <v>44863</v>
    </oc>
    <nc r="P21">
      <v>44881</v>
    </nc>
  </rcc>
  <rcc rId="1892" sId="4" numFmtId="19">
    <oc r="P22">
      <v>44863</v>
    </oc>
    <nc r="P22">
      <v>44881</v>
    </nc>
  </rcc>
  <rcc rId="1893" sId="4" numFmtId="19">
    <oc r="P23">
      <v>44863</v>
    </oc>
    <nc r="P23">
      <v>44881</v>
    </nc>
  </rcc>
  <rcc rId="1894" sId="4" numFmtId="19">
    <oc r="P24">
      <v>44863</v>
    </oc>
    <nc r="P24">
      <v>44881</v>
    </nc>
  </rcc>
  <rcc rId="1895" sId="4" numFmtId="19">
    <oc r="P25">
      <v>44863</v>
    </oc>
    <nc r="P25">
      <v>44881</v>
    </nc>
  </rcc>
  <rcc rId="1896" sId="4" numFmtId="19">
    <oc r="P26">
      <v>44863</v>
    </oc>
    <nc r="P26">
      <v>44881</v>
    </nc>
  </rcc>
  <rcc rId="1897" sId="4" numFmtId="19">
    <oc r="P27">
      <v>44863</v>
    </oc>
    <nc r="P27">
      <v>44881</v>
    </nc>
  </rcc>
  <rcc rId="1898" sId="4" numFmtId="19">
    <oc r="P28">
      <v>44863</v>
    </oc>
    <nc r="P28">
      <v>44881</v>
    </nc>
  </rcc>
  <rcc rId="1899" sId="4" numFmtId="19">
    <oc r="P29">
      <v>44863</v>
    </oc>
    <nc r="P29">
      <v>44881</v>
    </nc>
  </rcc>
  <rcc rId="1900" sId="4" numFmtId="19">
    <oc r="P30">
      <v>44863</v>
    </oc>
    <nc r="P30">
      <v>44881</v>
    </nc>
  </rcc>
  <rcc rId="1901" sId="4" numFmtId="19">
    <oc r="P31">
      <v>44863</v>
    </oc>
    <nc r="P31">
      <v>44881</v>
    </nc>
  </rcc>
  <rcc rId="1902" sId="4" numFmtId="19">
    <oc r="P32">
      <v>44863</v>
    </oc>
    <nc r="P32">
      <v>44881</v>
    </nc>
  </rcc>
  <rcc rId="1903" sId="4" numFmtId="19">
    <oc r="P33">
      <v>44863</v>
    </oc>
    <nc r="P33">
      <v>44881</v>
    </nc>
  </rcc>
  <rcc rId="1904" sId="4" numFmtId="19">
    <oc r="P34">
      <v>44863</v>
    </oc>
    <nc r="P34">
      <v>44881</v>
    </nc>
  </rcc>
  <rcc rId="1905" sId="4" numFmtId="19">
    <oc r="P35">
      <v>44863</v>
    </oc>
    <nc r="P35">
      <v>44881</v>
    </nc>
  </rcc>
  <rcc rId="1906" sId="4" numFmtId="19">
    <oc r="P36">
      <v>44863</v>
    </oc>
    <nc r="P36">
      <v>44881</v>
    </nc>
  </rcc>
  <rcc rId="1907" sId="4" numFmtId="19">
    <oc r="P37">
      <v>44863</v>
    </oc>
    <nc r="P37">
      <v>44881</v>
    </nc>
  </rcc>
  <rcc rId="1908" sId="4" numFmtId="19">
    <oc r="P38">
      <v>44863</v>
    </oc>
    <nc r="P38">
      <v>44881</v>
    </nc>
  </rcc>
  <rcc rId="1909" sId="4" numFmtId="19">
    <oc r="P39">
      <v>44863</v>
    </oc>
    <nc r="P39">
      <v>44881</v>
    </nc>
  </rcc>
  <rcc rId="1910" sId="4" numFmtId="19">
    <oc r="P40">
      <v>44863</v>
    </oc>
    <nc r="P40">
      <v>44881</v>
    </nc>
  </rcc>
  <rcc rId="1911" sId="4" numFmtId="19">
    <oc r="P41">
      <v>44863</v>
    </oc>
    <nc r="P41">
      <v>44881</v>
    </nc>
  </rcc>
  <rcc rId="1912" sId="4" numFmtId="19">
    <oc r="P42">
      <v>44863</v>
    </oc>
    <nc r="P42">
      <v>44881</v>
    </nc>
  </rcc>
  <rcc rId="1913" sId="4" numFmtId="19">
    <oc r="P43">
      <v>44863</v>
    </oc>
    <nc r="P43">
      <v>44881</v>
    </nc>
  </rcc>
  <rcc rId="1914" sId="4" numFmtId="19">
    <oc r="P44">
      <v>44863</v>
    </oc>
    <nc r="P44">
      <v>44881</v>
    </nc>
  </rcc>
  <rcc rId="1915" sId="4" numFmtId="19">
    <oc r="P45">
      <v>44863</v>
    </oc>
    <nc r="P45">
      <v>44881</v>
    </nc>
  </rcc>
  <rcc rId="1916" sId="4" numFmtId="19">
    <oc r="P46">
      <v>44863</v>
    </oc>
    <nc r="P46">
      <v>44881</v>
    </nc>
  </rcc>
  <rcc rId="1917" sId="4" numFmtId="19">
    <oc r="P47">
      <v>44863</v>
    </oc>
    <nc r="P47">
      <v>44881</v>
    </nc>
  </rcc>
  <rcc rId="1918" sId="4" numFmtId="19">
    <oc r="P48">
      <v>44863</v>
    </oc>
    <nc r="P48">
      <v>44881</v>
    </nc>
  </rcc>
  <rcc rId="1919" sId="4" numFmtId="19">
    <oc r="P49">
      <v>44863</v>
    </oc>
    <nc r="P49">
      <v>44881</v>
    </nc>
  </rcc>
  <rcc rId="1920" sId="4" numFmtId="19">
    <oc r="P50">
      <v>44863</v>
    </oc>
    <nc r="P50">
      <v>44881</v>
    </nc>
  </rcc>
  <rcc rId="1921" sId="4" numFmtId="19">
    <oc r="P51">
      <v>44863</v>
    </oc>
    <nc r="P51">
      <v>44881</v>
    </nc>
  </rcc>
  <rcc rId="1922" sId="4" numFmtId="19">
    <oc r="P52">
      <v>44863</v>
    </oc>
    <nc r="P52">
      <v>44881</v>
    </nc>
  </rcc>
  <rcc rId="1923" sId="4" numFmtId="19">
    <oc r="P53">
      <v>44863</v>
    </oc>
    <nc r="P53">
      <v>44881</v>
    </nc>
  </rcc>
  <rcc rId="1924" sId="4" numFmtId="19">
    <oc r="P54">
      <v>44863</v>
    </oc>
    <nc r="P54">
      <v>44881</v>
    </nc>
  </rcc>
  <rcc rId="1925" sId="4" numFmtId="19">
    <oc r="P55">
      <v>44863</v>
    </oc>
    <nc r="P55">
      <v>44881</v>
    </nc>
  </rcc>
  <rcc rId="1926" sId="4" numFmtId="19">
    <oc r="P56">
      <v>44863</v>
    </oc>
    <nc r="P56">
      <v>44881</v>
    </nc>
  </rcc>
  <rcc rId="1927" sId="4" numFmtId="19">
    <oc r="P57">
      <v>44863</v>
    </oc>
    <nc r="P57">
      <v>44881</v>
    </nc>
  </rcc>
  <rcc rId="1928" sId="4" numFmtId="19">
    <oc r="P58">
      <v>44863</v>
    </oc>
    <nc r="P58">
      <v>44881</v>
    </nc>
  </rcc>
  <rcc rId="1929" sId="4" numFmtId="19">
    <oc r="P59">
      <v>44863</v>
    </oc>
    <nc r="P59">
      <v>44881</v>
    </nc>
  </rcc>
  <rcc rId="1930" sId="4" numFmtId="19">
    <oc r="P60">
      <v>44863</v>
    </oc>
    <nc r="P60">
      <v>44881</v>
    </nc>
  </rcc>
  <rcc rId="1931" sId="4" numFmtId="19">
    <oc r="P61">
      <v>44863</v>
    </oc>
    <nc r="P61">
      <v>44881</v>
    </nc>
  </rcc>
  <rcc rId="1932" sId="4" numFmtId="19">
    <oc r="P62">
      <v>44863</v>
    </oc>
    <nc r="P62">
      <v>44881</v>
    </nc>
  </rcc>
  <rcc rId="1933" sId="4" numFmtId="19">
    <oc r="P76">
      <v>44863</v>
    </oc>
    <nc r="P76">
      <v>44881</v>
    </nc>
  </rcc>
  <rcc rId="1934" sId="4" numFmtId="19">
    <oc r="P77">
      <v>44863</v>
    </oc>
    <nc r="P77">
      <v>44881</v>
    </nc>
  </rcc>
  <rcc rId="1935" sId="4" numFmtId="19">
    <oc r="P78">
      <v>44863</v>
    </oc>
    <nc r="P78">
      <v>44881</v>
    </nc>
  </rcc>
  <rcc rId="1936" sId="4" numFmtId="19">
    <oc r="P79">
      <v>44863</v>
    </oc>
    <nc r="P79">
      <v>44881</v>
    </nc>
  </rcc>
  <rcc rId="1937" sId="4" numFmtId="19">
    <oc r="P80">
      <v>44863</v>
    </oc>
    <nc r="P80">
      <v>44881</v>
    </nc>
  </rcc>
  <rcc rId="1938" sId="4" numFmtId="19">
    <oc r="P81">
      <v>44863</v>
    </oc>
    <nc r="P81">
      <v>44881</v>
    </nc>
  </rcc>
  <rcc rId="1939" sId="4" numFmtId="19">
    <oc r="P82">
      <v>44863</v>
    </oc>
    <nc r="P82">
      <v>44881</v>
    </nc>
  </rcc>
  <rcc rId="1940" sId="4" numFmtId="19">
    <oc r="P83">
      <v>44863</v>
    </oc>
    <nc r="P83">
      <v>44881</v>
    </nc>
  </rcc>
  <rcc rId="1941" sId="4" numFmtId="19">
    <oc r="P84">
      <v>44863</v>
    </oc>
    <nc r="P84">
      <v>44881</v>
    </nc>
  </rcc>
  <rcc rId="1942" sId="4" numFmtId="19">
    <oc r="P85">
      <v>44863</v>
    </oc>
    <nc r="P85">
      <v>44881</v>
    </nc>
  </rcc>
  <rcc rId="1943" sId="4" numFmtId="19">
    <oc r="P86">
      <v>44863</v>
    </oc>
    <nc r="P86">
      <v>44881</v>
    </nc>
  </rcc>
  <rcc rId="1944" sId="4" numFmtId="19">
    <oc r="P87">
      <v>44863</v>
    </oc>
    <nc r="P87">
      <v>44881</v>
    </nc>
  </rcc>
  <rcc rId="1945" sId="4" numFmtId="19">
    <oc r="P88">
      <v>44863</v>
    </oc>
    <nc r="P88">
      <v>44881</v>
    </nc>
  </rcc>
  <rcc rId="1946" sId="4" numFmtId="19">
    <oc r="P89">
      <v>44863</v>
    </oc>
    <nc r="P89">
      <v>44881</v>
    </nc>
  </rcc>
  <rcc rId="1947" sId="4" numFmtId="19">
    <oc r="P90">
      <v>44863</v>
    </oc>
    <nc r="P90">
      <v>44881</v>
    </nc>
  </rcc>
  <rcc rId="1948" sId="4" numFmtId="19">
    <oc r="P91">
      <v>44863</v>
    </oc>
    <nc r="P91">
      <v>44881</v>
    </nc>
  </rcc>
  <rcc rId="1949" sId="4" numFmtId="19">
    <oc r="P92">
      <v>44863</v>
    </oc>
    <nc r="P92">
      <v>44881</v>
    </nc>
  </rcc>
  <rcc rId="1950" sId="4" numFmtId="19">
    <oc r="P93">
      <v>44863</v>
    </oc>
    <nc r="P93">
      <v>44881</v>
    </nc>
  </rcc>
  <rcc rId="1951" sId="4" numFmtId="19">
    <oc r="P94">
      <v>44863</v>
    </oc>
    <nc r="P94">
      <v>44881</v>
    </nc>
  </rcc>
  <rcc rId="1952" sId="4" numFmtId="19">
    <oc r="P95">
      <v>44863</v>
    </oc>
    <nc r="P95">
      <v>44881</v>
    </nc>
  </rcc>
  <rcc rId="1953" sId="4" numFmtId="19">
    <oc r="P96">
      <v>44863</v>
    </oc>
    <nc r="P96">
      <v>44881</v>
    </nc>
  </rcc>
  <rcc rId="1954" sId="4" numFmtId="19">
    <oc r="P97">
      <v>44863</v>
    </oc>
    <nc r="P97">
      <v>44881</v>
    </nc>
  </rcc>
  <rcc rId="1955" sId="4" numFmtId="19">
    <oc r="P98">
      <v>44863</v>
    </oc>
    <nc r="P98">
      <v>44881</v>
    </nc>
  </rcc>
  <rcc rId="1956" sId="4" numFmtId="19">
    <oc r="P99">
      <v>44863</v>
    </oc>
    <nc r="P99">
      <v>44881</v>
    </nc>
  </rcc>
  <rcc rId="1957" sId="4" numFmtId="19">
    <oc r="P100">
      <v>44863</v>
    </oc>
    <nc r="P100">
      <v>44881</v>
    </nc>
  </rcc>
  <rcc rId="1958" sId="4" numFmtId="19">
    <oc r="P101">
      <v>44863</v>
    </oc>
    <nc r="P101">
      <v>44881</v>
    </nc>
  </rcc>
  <rcc rId="1959" sId="4" numFmtId="19">
    <oc r="P102">
      <v>44863</v>
    </oc>
    <nc r="P102">
      <v>44881</v>
    </nc>
  </rcc>
  <rcc rId="1960" sId="4" numFmtId="19">
    <oc r="P103">
      <v>44863</v>
    </oc>
    <nc r="P103">
      <v>44881</v>
    </nc>
  </rcc>
  <rcc rId="1961" sId="4" numFmtId="19">
    <oc r="P104">
      <v>44863</v>
    </oc>
    <nc r="P104">
      <v>44881</v>
    </nc>
  </rcc>
  <rcc rId="1962" sId="4" numFmtId="19">
    <oc r="P105">
      <v>44863</v>
    </oc>
    <nc r="P105">
      <v>44881</v>
    </nc>
  </rcc>
  <rcc rId="1963" sId="4" numFmtId="19">
    <oc r="P106">
      <v>44863</v>
    </oc>
    <nc r="P106">
      <v>44881</v>
    </nc>
  </rcc>
  <rcc rId="1964" sId="4" numFmtId="19">
    <oc r="P107">
      <v>44863</v>
    </oc>
    <nc r="P107">
      <v>44881</v>
    </nc>
  </rcc>
  <rcc rId="1965" sId="4" numFmtId="19">
    <oc r="P108">
      <v>44863</v>
    </oc>
    <nc r="P108">
      <v>44881</v>
    </nc>
  </rcc>
  <rcc rId="1966" sId="4" numFmtId="19">
    <oc r="P109">
      <v>44863</v>
    </oc>
    <nc r="P109">
      <v>44881</v>
    </nc>
  </rcc>
  <rcc rId="1967" sId="4" numFmtId="19">
    <oc r="P110">
      <v>44863</v>
    </oc>
    <nc r="P110">
      <v>44881</v>
    </nc>
  </rcc>
  <rcc rId="1968" sId="4" numFmtId="19">
    <oc r="P111">
      <v>44863</v>
    </oc>
    <nc r="P111">
      <v>44881</v>
    </nc>
  </rcc>
  <rcc rId="1969" sId="4" numFmtId="19">
    <oc r="P112">
      <v>44863</v>
    </oc>
    <nc r="P112">
      <v>44881</v>
    </nc>
  </rcc>
  <rcc rId="1970" sId="4" numFmtId="19">
    <oc r="P113">
      <v>44863</v>
    </oc>
    <nc r="P113">
      <v>44881</v>
    </nc>
  </rcc>
  <rcc rId="1971" sId="4" numFmtId="19">
    <oc r="P114">
      <v>44863</v>
    </oc>
    <nc r="P114">
      <v>44881</v>
    </nc>
  </rcc>
  <rcc rId="1972" sId="4" numFmtId="19">
    <oc r="P115">
      <v>44863</v>
    </oc>
    <nc r="P115">
      <v>44881</v>
    </nc>
  </rcc>
  <rcc rId="1973" sId="4" numFmtId="19">
    <oc r="P116">
      <v>44863</v>
    </oc>
    <nc r="P116">
      <v>44881</v>
    </nc>
  </rcc>
  <rcc rId="1974" sId="4" numFmtId="19">
    <oc r="P117">
      <v>44863</v>
    </oc>
    <nc r="P117">
      <v>44881</v>
    </nc>
  </rcc>
  <rcc rId="1975" sId="4" numFmtId="19">
    <oc r="P118">
      <v>44863</v>
    </oc>
    <nc r="P118">
      <v>44881</v>
    </nc>
  </rcc>
  <rcc rId="1976" sId="4" numFmtId="19">
    <oc r="P119">
      <v>44863</v>
    </oc>
    <nc r="P119">
      <v>44881</v>
    </nc>
  </rcc>
  <rcc rId="1977" sId="3" numFmtId="19">
    <oc r="P90">
      <v>44862</v>
    </oc>
    <nc r="P90">
      <v>44881</v>
    </nc>
  </rcc>
  <rcc rId="1978" sId="3" numFmtId="19">
    <oc r="P91">
      <v>44862</v>
    </oc>
    <nc r="P91">
      <v>44881</v>
    </nc>
  </rcc>
  <rcc rId="1979" sId="3" numFmtId="19">
    <oc r="P92">
      <v>44862</v>
    </oc>
    <nc r="P92">
      <v>44881</v>
    </nc>
  </rcc>
  <rcc rId="1980" sId="3" numFmtId="19">
    <oc r="P93">
      <v>44862</v>
    </oc>
    <nc r="P93">
      <v>44881</v>
    </nc>
  </rcc>
  <rcc rId="1981" sId="3" numFmtId="19">
    <oc r="P94">
      <v>44862</v>
    </oc>
    <nc r="P94">
      <v>44881</v>
    </nc>
  </rcc>
  <rcc rId="1982" sId="3" numFmtId="19">
    <oc r="P95">
      <v>44862</v>
    </oc>
    <nc r="P95">
      <v>44881</v>
    </nc>
  </rcc>
  <rcc rId="1983" sId="3" numFmtId="19">
    <oc r="P96">
      <v>44862</v>
    </oc>
    <nc r="P96">
      <v>44881</v>
    </nc>
  </rcc>
  <rcc rId="1984" sId="3" numFmtId="19">
    <oc r="P97">
      <v>44862</v>
    </oc>
    <nc r="P97">
      <v>44881</v>
    </nc>
  </rcc>
  <rcc rId="1985" sId="3" numFmtId="19">
    <oc r="P98">
      <v>44862</v>
    </oc>
    <nc r="P98">
      <v>44881</v>
    </nc>
  </rcc>
  <rcc rId="1986" sId="3" numFmtId="19">
    <oc r="P99">
      <v>44862</v>
    </oc>
    <nc r="P99">
      <v>44881</v>
    </nc>
  </rcc>
  <rcc rId="1987" sId="3" numFmtId="19">
    <oc r="P100">
      <v>44862</v>
    </oc>
    <nc r="P100">
      <v>44881</v>
    </nc>
  </rcc>
  <rcc rId="1988" sId="3" numFmtId="19">
    <oc r="P101">
      <v>44862</v>
    </oc>
    <nc r="P101">
      <v>44881</v>
    </nc>
  </rcc>
  <rcc rId="1989" sId="3" numFmtId="19">
    <oc r="P102">
      <v>44862</v>
    </oc>
    <nc r="P102">
      <v>44881</v>
    </nc>
  </rcc>
  <rcc rId="1990" sId="3" numFmtId="19">
    <oc r="P103">
      <v>44862</v>
    </oc>
    <nc r="P103">
      <v>44881</v>
    </nc>
  </rcc>
  <rcc rId="1991" sId="3" numFmtId="19">
    <oc r="P104">
      <v>44862</v>
    </oc>
    <nc r="P104">
      <v>44881</v>
    </nc>
  </rcc>
  <rcc rId="1992" sId="3" numFmtId="19">
    <oc r="P105">
      <v>44862</v>
    </oc>
    <nc r="P105">
      <v>44881</v>
    </nc>
  </rcc>
  <rcc rId="1993" sId="3" numFmtId="19">
    <oc r="P106">
      <v>44862</v>
    </oc>
    <nc r="P106">
      <v>44881</v>
    </nc>
  </rcc>
  <rcc rId="1994" sId="3" numFmtId="19">
    <oc r="P107">
      <v>44862</v>
    </oc>
    <nc r="P107">
      <v>44881</v>
    </nc>
  </rcc>
  <rcc rId="1995" sId="3" numFmtId="19">
    <oc r="P108">
      <v>44862</v>
    </oc>
    <nc r="P108">
      <v>44881</v>
    </nc>
  </rcc>
  <rcc rId="1996" sId="3" numFmtId="19">
    <oc r="P109">
      <v>44862</v>
    </oc>
    <nc r="P109">
      <v>44881</v>
    </nc>
  </rcc>
  <rcc rId="1997" sId="3" numFmtId="19">
    <oc r="P110">
      <v>44862</v>
    </oc>
    <nc r="P110">
      <v>44881</v>
    </nc>
  </rcc>
  <rcc rId="1998" sId="3" numFmtId="19">
    <oc r="P111">
      <v>44862</v>
    </oc>
    <nc r="P111">
      <v>44881</v>
    </nc>
  </rcc>
  <rcc rId="1999" sId="3" numFmtId="19">
    <oc r="P112">
      <v>44862</v>
    </oc>
    <nc r="P112">
      <v>44881</v>
    </nc>
  </rcc>
  <rcc rId="2000" sId="3" numFmtId="19">
    <oc r="P113">
      <v>44862</v>
    </oc>
    <nc r="P113">
      <v>44881</v>
    </nc>
  </rcc>
  <rcc rId="2001" sId="3" numFmtId="19">
    <oc r="P114">
      <v>44862</v>
    </oc>
    <nc r="P114">
      <v>44881</v>
    </nc>
  </rcc>
  <rcc rId="2002" sId="3" numFmtId="19">
    <oc r="P115">
      <v>44862</v>
    </oc>
    <nc r="P115">
      <v>44881</v>
    </nc>
  </rcc>
  <rcc rId="2003" sId="3" numFmtId="19">
    <oc r="P116">
      <v>44862</v>
    </oc>
    <nc r="P116">
      <v>44881</v>
    </nc>
  </rcc>
  <rcc rId="2004" sId="3" numFmtId="19">
    <oc r="P117">
      <v>44862</v>
    </oc>
    <nc r="P117">
      <v>44881</v>
    </nc>
  </rcc>
  <rcc rId="2005" sId="3" numFmtId="19">
    <oc r="P118">
      <v>44862</v>
    </oc>
    <nc r="P118">
      <v>44881</v>
    </nc>
  </rcc>
  <rcc rId="2006" sId="3" numFmtId="19">
    <oc r="P119">
      <v>44862</v>
    </oc>
    <nc r="P119">
      <v>44881</v>
    </nc>
  </rcc>
  <rcc rId="2007" sId="3" numFmtId="19">
    <oc r="P120">
      <v>44862</v>
    </oc>
    <nc r="P120">
      <v>44881</v>
    </nc>
  </rcc>
  <rcc rId="2008" sId="3" numFmtId="19">
    <oc r="P121">
      <v>44862</v>
    </oc>
    <nc r="P121">
      <v>44881</v>
    </nc>
  </rcc>
  <rcc rId="2009" sId="3" numFmtId="19">
    <oc r="P122">
      <v>44862</v>
    </oc>
    <nc r="P122">
      <v>44881</v>
    </nc>
  </rcc>
  <rcc rId="2010" sId="3" numFmtId="19">
    <oc r="P123">
      <v>44862</v>
    </oc>
    <nc r="P123">
      <v>44881</v>
    </nc>
  </rcc>
  <rcc rId="2011" sId="3" numFmtId="19">
    <oc r="P124">
      <v>44862</v>
    </oc>
    <nc r="P124">
      <v>44881</v>
    </nc>
  </rcc>
  <rcc rId="2012" sId="3" numFmtId="19">
    <oc r="P125">
      <v>44862</v>
    </oc>
    <nc r="P125">
      <v>44881</v>
    </nc>
  </rcc>
  <rcc rId="2013" sId="3" numFmtId="19">
    <oc r="P126">
      <v>44862</v>
    </oc>
    <nc r="P126">
      <v>44881</v>
    </nc>
  </rcc>
  <rcc rId="2014" sId="3" numFmtId="19">
    <oc r="P182">
      <v>44862</v>
    </oc>
    <nc r="P182">
      <v>44881</v>
    </nc>
  </rcc>
  <rcc rId="2015" sId="3" numFmtId="19">
    <oc r="P183">
      <v>44862</v>
    </oc>
    <nc r="P183">
      <v>44881</v>
    </nc>
  </rcc>
  <rcc rId="2016" sId="3" numFmtId="19">
    <oc r="P184">
      <v>44862</v>
    </oc>
    <nc r="P184">
      <v>44881</v>
    </nc>
  </rcc>
  <rcc rId="2017" sId="3" numFmtId="19">
    <oc r="P185">
      <v>44862</v>
    </oc>
    <nc r="P185">
      <v>44881</v>
    </nc>
  </rcc>
  <rcc rId="2018" sId="3" numFmtId="19">
    <oc r="P186">
      <v>44862</v>
    </oc>
    <nc r="P186">
      <v>44881</v>
    </nc>
  </rcc>
  <rcc rId="2019" sId="3" numFmtId="19">
    <oc r="P187">
      <v>44862</v>
    </oc>
    <nc r="P187">
      <v>44881</v>
    </nc>
  </rcc>
  <rcc rId="2020" sId="3" numFmtId="19">
    <oc r="P188">
      <v>44862</v>
    </oc>
    <nc r="P188">
      <v>44881</v>
    </nc>
  </rcc>
  <rcc rId="2021" sId="3" numFmtId="19">
    <oc r="P189">
      <v>44862</v>
    </oc>
    <nc r="P189">
      <v>44881</v>
    </nc>
  </rcc>
  <rcc rId="2022" sId="3" numFmtId="19">
    <oc r="P190">
      <v>44862</v>
    </oc>
    <nc r="P190">
      <v>44881</v>
    </nc>
  </rcc>
  <rcc rId="2023" sId="3" numFmtId="19">
    <oc r="P191">
      <v>44862</v>
    </oc>
    <nc r="P191">
      <v>44881</v>
    </nc>
  </rcc>
  <rcc rId="2024" sId="3" numFmtId="19">
    <oc r="P192">
      <v>44862</v>
    </oc>
    <nc r="P192">
      <v>44881</v>
    </nc>
  </rcc>
  <rcc rId="2025" sId="3" numFmtId="19">
    <oc r="P193">
      <v>44862</v>
    </oc>
    <nc r="P193">
      <v>44881</v>
    </nc>
  </rcc>
  <rcc rId="2026" sId="3" numFmtId="19">
    <oc r="P194">
      <v>44862</v>
    </oc>
    <nc r="P194">
      <v>44881</v>
    </nc>
  </rcc>
  <rcc rId="2027" sId="3" numFmtId="19">
    <oc r="P195">
      <v>44862</v>
    </oc>
    <nc r="P195">
      <v>44881</v>
    </nc>
  </rcc>
  <rcc rId="2028" sId="3" numFmtId="19">
    <oc r="P196">
      <v>44862</v>
    </oc>
    <nc r="P196">
      <v>44881</v>
    </nc>
  </rcc>
  <rcc rId="2029" sId="3" numFmtId="19">
    <oc r="P197">
      <v>44862</v>
    </oc>
    <nc r="P197">
      <v>44881</v>
    </nc>
  </rcc>
  <rcc rId="2030" sId="3" numFmtId="19">
    <oc r="P198">
      <v>44862</v>
    </oc>
    <nc r="P198">
      <v>44881</v>
    </nc>
  </rcc>
  <rcc rId="2031" sId="3" numFmtId="19">
    <oc r="P199">
      <v>44862</v>
    </oc>
    <nc r="P199">
      <v>44881</v>
    </nc>
  </rcc>
  <rcc rId="2032" sId="3" numFmtId="19">
    <oc r="P200">
      <v>44862</v>
    </oc>
    <nc r="P200">
      <v>44881</v>
    </nc>
  </rcc>
  <rcc rId="2033" sId="3" numFmtId="19">
    <oc r="P201">
      <v>44862</v>
    </oc>
    <nc r="P201">
      <v>44881</v>
    </nc>
  </rcc>
  <rcc rId="2034" sId="3" numFmtId="19">
    <oc r="P202">
      <v>44862</v>
    </oc>
    <nc r="P202">
      <v>44881</v>
    </nc>
  </rcc>
  <rcc rId="2035" sId="3" numFmtId="19">
    <oc r="P203">
      <v>44862</v>
    </oc>
    <nc r="P203">
      <v>44881</v>
    </nc>
  </rcc>
  <rcc rId="2036" sId="3" numFmtId="19">
    <oc r="P204">
      <v>44862</v>
    </oc>
    <nc r="P204">
      <v>44881</v>
    </nc>
  </rcc>
  <rcc rId="2037" sId="3" numFmtId="19">
    <oc r="P205">
      <v>44862</v>
    </oc>
    <nc r="P205">
      <v>44881</v>
    </nc>
  </rcc>
  <rcc rId="2038" sId="3" numFmtId="19">
    <oc r="P206">
      <v>44862</v>
    </oc>
    <nc r="P206">
      <v>44881</v>
    </nc>
  </rcc>
  <rcc rId="2039" sId="3" numFmtId="19">
    <oc r="P207">
      <v>44862</v>
    </oc>
    <nc r="P207">
      <v>44881</v>
    </nc>
  </rcc>
  <rcc rId="2040" sId="3" numFmtId="19">
    <oc r="P208">
      <v>44862</v>
    </oc>
    <nc r="P208">
      <v>44881</v>
    </nc>
  </rcc>
  <rcc rId="2041" sId="3" numFmtId="19">
    <oc r="P209">
      <v>44862</v>
    </oc>
    <nc r="P209">
      <v>44881</v>
    </nc>
  </rcc>
  <rcc rId="2042" sId="3" numFmtId="19">
    <oc r="P210">
      <v>44862</v>
    </oc>
    <nc r="P210">
      <v>44881</v>
    </nc>
  </rcc>
  <rcc rId="2043" sId="3" numFmtId="19">
    <oc r="P211">
      <v>44862</v>
    </oc>
    <nc r="P211">
      <v>44881</v>
    </nc>
  </rcc>
  <rcc rId="2044" sId="3" numFmtId="19">
    <oc r="P212">
      <v>44862</v>
    </oc>
    <nc r="P212">
      <v>44881</v>
    </nc>
  </rcc>
  <rcc rId="2045" sId="3" numFmtId="19">
    <oc r="P213">
      <v>44862</v>
    </oc>
    <nc r="P213">
      <v>44881</v>
    </nc>
  </rcc>
  <rcc rId="2046" sId="3" numFmtId="19">
    <oc r="P214">
      <v>44862</v>
    </oc>
    <nc r="P214">
      <v>44881</v>
    </nc>
  </rcc>
  <rcc rId="2047" sId="3" numFmtId="19">
    <oc r="P215">
      <v>44862</v>
    </oc>
    <nc r="P215">
      <v>44881</v>
    </nc>
  </rcc>
  <rcc rId="2048" sId="3" numFmtId="19">
    <oc r="P216">
      <v>44862</v>
    </oc>
    <nc r="P216">
      <v>44881</v>
    </nc>
  </rcc>
  <rcc rId="2049" sId="3" numFmtId="19">
    <oc r="P217">
      <v>44862</v>
    </oc>
    <nc r="P217">
      <v>44881</v>
    </nc>
  </rcc>
  <rcc rId="2050" sId="3" numFmtId="19">
    <oc r="P218">
      <v>44862</v>
    </oc>
    <nc r="P218">
      <v>44881</v>
    </nc>
  </rcc>
  <rcc rId="2051" sId="3" numFmtId="19">
    <oc r="P219">
      <v>44862</v>
    </oc>
    <nc r="P219">
      <v>44881</v>
    </nc>
  </rcc>
  <rcc rId="2052" sId="3" numFmtId="19">
    <oc r="P220">
      <v>44862</v>
    </oc>
    <nc r="P220">
      <v>44881</v>
    </nc>
  </rcc>
  <rcc rId="2053" sId="3" numFmtId="19">
    <oc r="P221">
      <v>44862</v>
    </oc>
    <nc r="P221">
      <v>44881</v>
    </nc>
  </rcc>
  <rcc rId="2054" sId="3" numFmtId="19">
    <oc r="P222">
      <v>44862</v>
    </oc>
    <nc r="P222">
      <v>44881</v>
    </nc>
  </rcc>
  <rcc rId="2055" sId="3" numFmtId="19">
    <oc r="P223">
      <v>44862</v>
    </oc>
    <nc r="P223">
      <v>44881</v>
    </nc>
  </rcc>
  <rcc rId="2056" sId="3" numFmtId="19">
    <oc r="P224">
      <v>44862</v>
    </oc>
    <nc r="P224">
      <v>44881</v>
    </nc>
  </rcc>
  <rcc rId="2057" sId="3" numFmtId="19">
    <oc r="P225">
      <v>44862</v>
    </oc>
    <nc r="P225">
      <v>44881</v>
    </nc>
  </rcc>
  <rcc rId="2058" sId="3" numFmtId="19">
    <oc r="P226">
      <v>44862</v>
    </oc>
    <nc r="P226">
      <v>44881</v>
    </nc>
  </rcc>
  <rcc rId="2059" sId="3" numFmtId="19">
    <oc r="P227">
      <v>44862</v>
    </oc>
    <nc r="P227">
      <v>44881</v>
    </nc>
  </rcc>
  <rcc rId="2060" sId="3" numFmtId="19">
    <oc r="P228">
      <v>44862</v>
    </oc>
    <nc r="P228">
      <v>44881</v>
    </nc>
  </rcc>
  <rcc rId="2061" sId="3" numFmtId="19">
    <oc r="P229">
      <v>44862</v>
    </oc>
    <nc r="P229">
      <v>44881</v>
    </nc>
  </rcc>
  <rcc rId="2062" sId="3" numFmtId="19">
    <oc r="P230">
      <v>44862</v>
    </oc>
    <nc r="P230">
      <v>44881</v>
    </nc>
  </rcc>
  <rcc rId="2063" sId="4" numFmtId="19">
    <oc r="P63">
      <v>44862</v>
    </oc>
    <nc r="P63">
      <v>44881</v>
    </nc>
  </rcc>
  <rcc rId="2064" sId="4" numFmtId="19">
    <oc r="P64">
      <v>44862</v>
    </oc>
    <nc r="P64">
      <v>44881</v>
    </nc>
  </rcc>
  <rcc rId="2065" sId="4" numFmtId="19">
    <oc r="P65">
      <v>44862</v>
    </oc>
    <nc r="P65">
      <v>44881</v>
    </nc>
  </rcc>
  <rcc rId="2066" sId="4" numFmtId="19">
    <oc r="P66">
      <v>44862</v>
    </oc>
    <nc r="P66">
      <v>44881</v>
    </nc>
  </rcc>
  <rcc rId="2067" sId="4" numFmtId="19">
    <oc r="P67">
      <v>44862</v>
    </oc>
    <nc r="P67">
      <v>44881</v>
    </nc>
  </rcc>
  <rcc rId="2068" sId="4" numFmtId="19">
    <oc r="P68">
      <v>44862</v>
    </oc>
    <nc r="P68">
      <v>44881</v>
    </nc>
  </rcc>
  <rcc rId="2069" sId="4" numFmtId="19">
    <oc r="P69">
      <v>44862</v>
    </oc>
    <nc r="P69">
      <v>44881</v>
    </nc>
  </rcc>
  <rcc rId="2070" sId="4" numFmtId="19">
    <oc r="P70">
      <v>44862</v>
    </oc>
    <nc r="P70">
      <v>44881</v>
    </nc>
  </rcc>
  <rcc rId="2071" sId="4" numFmtId="19">
    <oc r="P71">
      <v>44862</v>
    </oc>
    <nc r="P71">
      <v>44881</v>
    </nc>
  </rcc>
  <rcc rId="2072" sId="4" numFmtId="19">
    <oc r="P72">
      <v>44862</v>
    </oc>
    <nc r="P72">
      <v>44881</v>
    </nc>
  </rcc>
  <rcc rId="2073" sId="4" numFmtId="19">
    <oc r="P73">
      <v>44862</v>
    </oc>
    <nc r="P73">
      <v>44881</v>
    </nc>
  </rcc>
  <rcc rId="2074" sId="4" numFmtId="19">
    <oc r="P74">
      <v>44862</v>
    </oc>
    <nc r="P74">
      <v>44881</v>
    </nc>
  </rcc>
  <rcc rId="2075" sId="4" numFmtId="19">
    <oc r="P75">
      <v>44862</v>
    </oc>
    <nc r="P75">
      <v>44881</v>
    </nc>
  </rcc>
  <rcc rId="2076" sId="3" numFmtId="19">
    <oc r="P24">
      <v>44862</v>
    </oc>
    <nc r="P24">
      <v>44881</v>
    </nc>
  </rcc>
  <rcc rId="2077" sId="3" numFmtId="19">
    <oc r="P25">
      <v>44862</v>
    </oc>
    <nc r="P25">
      <v>44881</v>
    </nc>
  </rcc>
  <rcc rId="2078" sId="3" numFmtId="19">
    <oc r="P26">
      <v>44862</v>
    </oc>
    <nc r="P26">
      <v>44881</v>
    </nc>
  </rcc>
  <rcc rId="2079" sId="3" numFmtId="19">
    <oc r="P27">
      <v>44862</v>
    </oc>
    <nc r="P27">
      <v>44881</v>
    </nc>
  </rcc>
  <rcc rId="2080" sId="3" numFmtId="19">
    <oc r="P28">
      <v>44862</v>
    </oc>
    <nc r="P28">
      <v>44881</v>
    </nc>
  </rcc>
  <rcc rId="2081" sId="3" numFmtId="19">
    <oc r="P29">
      <v>44862</v>
    </oc>
    <nc r="P29">
      <v>44881</v>
    </nc>
  </rcc>
  <rcc rId="2082" sId="3" numFmtId="19">
    <oc r="P30">
      <v>44862</v>
    </oc>
    <nc r="P30">
      <v>44881</v>
    </nc>
  </rcc>
  <rcc rId="2083" sId="3" numFmtId="19">
    <oc r="P31">
      <v>44862</v>
    </oc>
    <nc r="P31">
      <v>44881</v>
    </nc>
  </rcc>
  <rcc rId="2084" sId="3" numFmtId="19">
    <oc r="P32">
      <v>44862</v>
    </oc>
    <nc r="P32">
      <v>44881</v>
    </nc>
  </rcc>
  <rcc rId="2085" sId="3" numFmtId="19">
    <oc r="P33">
      <v>44862</v>
    </oc>
    <nc r="P33">
      <v>44881</v>
    </nc>
  </rcc>
  <rcc rId="2086" sId="3" numFmtId="19">
    <oc r="P34">
      <v>44862</v>
    </oc>
    <nc r="P34">
      <v>44881</v>
    </nc>
  </rcc>
  <rcc rId="2087" sId="3" numFmtId="19">
    <oc r="P35">
      <v>44862</v>
    </oc>
    <nc r="P35">
      <v>44881</v>
    </nc>
  </rcc>
  <rcc rId="2088" sId="3" numFmtId="19">
    <oc r="P36">
      <v>44862</v>
    </oc>
    <nc r="P36">
      <v>44881</v>
    </nc>
  </rcc>
  <rcc rId="2089" sId="3" numFmtId="19">
    <oc r="P37">
      <v>44862</v>
    </oc>
    <nc r="P37">
      <v>44881</v>
    </nc>
  </rcc>
  <rcc rId="2090" sId="3" numFmtId="19">
    <oc r="P38">
      <v>44862</v>
    </oc>
    <nc r="P38">
      <v>44881</v>
    </nc>
  </rcc>
  <rcc rId="2091" sId="3" numFmtId="19">
    <oc r="P39">
      <v>44862</v>
    </oc>
    <nc r="P39">
      <v>44881</v>
    </nc>
  </rcc>
  <rcc rId="2092" sId="3" numFmtId="19">
    <oc r="P40">
      <v>44862</v>
    </oc>
    <nc r="P40">
      <v>44881</v>
    </nc>
  </rcc>
  <rcc rId="2093" sId="3" numFmtId="19">
    <oc r="P41">
      <v>44862</v>
    </oc>
    <nc r="P41">
      <v>44881</v>
    </nc>
  </rcc>
  <rcc rId="2094" sId="3" numFmtId="19">
    <oc r="P42">
      <v>44862</v>
    </oc>
    <nc r="P42">
      <v>44881</v>
    </nc>
  </rcc>
  <rcc rId="2095" sId="3" numFmtId="19">
    <oc r="P43">
      <v>44862</v>
    </oc>
    <nc r="P43">
      <v>44881</v>
    </nc>
  </rcc>
  <rcc rId="2096" sId="3" numFmtId="19">
    <oc r="P44">
      <v>44862</v>
    </oc>
    <nc r="P44">
      <v>44881</v>
    </nc>
  </rcc>
  <rcc rId="2097" sId="3" numFmtId="19">
    <oc r="P45">
      <v>44862</v>
    </oc>
    <nc r="P45">
      <v>44881</v>
    </nc>
  </rcc>
  <rcc rId="2098" sId="3" numFmtId="19">
    <oc r="P46">
      <v>44862</v>
    </oc>
    <nc r="P46">
      <v>44881</v>
    </nc>
  </rcc>
  <rcc rId="2099" sId="3" numFmtId="19">
    <oc r="P47">
      <v>44862</v>
    </oc>
    <nc r="P47">
      <v>44881</v>
    </nc>
  </rcc>
  <rcc rId="2100" sId="3" numFmtId="19">
    <oc r="P48">
      <v>44862</v>
    </oc>
    <nc r="P48">
      <v>44881</v>
    </nc>
  </rcc>
  <rcc rId="2101" sId="3" numFmtId="19">
    <oc r="P49">
      <v>44862</v>
    </oc>
    <nc r="P49">
      <v>44881</v>
    </nc>
  </rcc>
  <rcc rId="2102" sId="3" numFmtId="19">
    <oc r="P50">
      <v>44862</v>
    </oc>
    <nc r="P50">
      <v>44881</v>
    </nc>
  </rcc>
  <rcc rId="2103" sId="3" numFmtId="19">
    <oc r="P51">
      <v>44862</v>
    </oc>
    <nc r="P51">
      <v>44881</v>
    </nc>
  </rcc>
  <rcc rId="2104" sId="3" numFmtId="19">
    <oc r="P52">
      <v>44862</v>
    </oc>
    <nc r="P52">
      <v>44881</v>
    </nc>
  </rcc>
  <rcc rId="2105" sId="3" numFmtId="19">
    <oc r="P53">
      <v>44862</v>
    </oc>
    <nc r="P53">
      <v>44881</v>
    </nc>
  </rcc>
  <rcc rId="2106" sId="3" numFmtId="19">
    <oc r="P54">
      <v>44862</v>
    </oc>
    <nc r="P54">
      <v>44881</v>
    </nc>
  </rcc>
  <rcc rId="2107" sId="3" numFmtId="19">
    <oc r="P55">
      <v>44862</v>
    </oc>
    <nc r="P55">
      <v>44881</v>
    </nc>
  </rcc>
  <rcc rId="2108" sId="3" numFmtId="19">
    <oc r="P56">
      <v>44862</v>
    </oc>
    <nc r="P56">
      <v>44881</v>
    </nc>
  </rcc>
  <rcc rId="2109" sId="3" numFmtId="19">
    <oc r="P57">
      <v>44862</v>
    </oc>
    <nc r="P57">
      <v>44881</v>
    </nc>
  </rcc>
  <rcc rId="2110" sId="3" numFmtId="19">
    <oc r="P58">
      <v>44862</v>
    </oc>
    <nc r="P58">
      <v>44881</v>
    </nc>
  </rcc>
  <rcc rId="2111" sId="3" numFmtId="19">
    <oc r="P59">
      <v>44862</v>
    </oc>
    <nc r="P59">
      <v>44881</v>
    </nc>
  </rcc>
  <rcc rId="2112" sId="3" numFmtId="19">
    <oc r="P60">
      <v>44862</v>
    </oc>
    <nc r="P60">
      <v>44881</v>
    </nc>
  </rcc>
  <rcc rId="2113" sId="3" numFmtId="19">
    <oc r="P61">
      <v>44862</v>
    </oc>
    <nc r="P61">
      <v>44881</v>
    </nc>
  </rcc>
  <rcc rId="2114" sId="3" numFmtId="19">
    <oc r="P62">
      <v>44862</v>
    </oc>
    <nc r="P62">
      <v>44881</v>
    </nc>
  </rcc>
  <rcc rId="2115" sId="3" numFmtId="19">
    <oc r="P63">
      <v>44862</v>
    </oc>
    <nc r="P63">
      <v>44881</v>
    </nc>
  </rcc>
  <rcc rId="2116" sId="3" numFmtId="19">
    <oc r="P64">
      <v>44862</v>
    </oc>
    <nc r="P64">
      <v>44881</v>
    </nc>
  </rcc>
  <rcc rId="2117" sId="3" numFmtId="19">
    <oc r="P65">
      <v>44862</v>
    </oc>
    <nc r="P65">
      <v>44881</v>
    </nc>
  </rcc>
  <rcc rId="2118" sId="3" numFmtId="19">
    <oc r="P66">
      <v>44862</v>
    </oc>
    <nc r="P66">
      <v>44881</v>
    </nc>
  </rcc>
  <rcc rId="2119" sId="3" numFmtId="19">
    <oc r="P67">
      <v>44862</v>
    </oc>
    <nc r="P67">
      <v>44881</v>
    </nc>
  </rcc>
  <rcc rId="2120" sId="3" numFmtId="19">
    <oc r="P68">
      <v>44862</v>
    </oc>
    <nc r="P68">
      <v>44881</v>
    </nc>
  </rcc>
  <rcc rId="2121" sId="3" numFmtId="19">
    <oc r="P69">
      <v>44862</v>
    </oc>
    <nc r="P69">
      <v>44881</v>
    </nc>
  </rcc>
  <rcc rId="2122" sId="3" numFmtId="19">
    <oc r="P70">
      <v>44862</v>
    </oc>
    <nc r="P70">
      <v>44881</v>
    </nc>
  </rcc>
  <rcc rId="2123" sId="3" numFmtId="19">
    <oc r="P71">
      <v>44862</v>
    </oc>
    <nc r="P71">
      <v>44881</v>
    </nc>
  </rcc>
  <rcc rId="2124" sId="3" numFmtId="19">
    <oc r="P72">
      <v>44862</v>
    </oc>
    <nc r="P72">
      <v>44881</v>
    </nc>
  </rcc>
  <rcc rId="2125" sId="3" numFmtId="19">
    <oc r="P73">
      <v>44862</v>
    </oc>
    <nc r="P73">
      <v>44881</v>
    </nc>
  </rcc>
  <rcc rId="2126" sId="3" numFmtId="19">
    <oc r="P74">
      <v>44862</v>
    </oc>
    <nc r="P74">
      <v>44881</v>
    </nc>
  </rcc>
  <rcc rId="2127" sId="3" numFmtId="19">
    <oc r="P75">
      <v>44862</v>
    </oc>
    <nc r="P75">
      <v>44881</v>
    </nc>
  </rcc>
  <rcc rId="2128" sId="3" numFmtId="19">
    <oc r="P76">
      <v>44862</v>
    </oc>
    <nc r="P76">
      <v>44881</v>
    </nc>
  </rcc>
  <rcc rId="2129" sId="3" numFmtId="19">
    <oc r="P77">
      <v>44862</v>
    </oc>
    <nc r="P77">
      <v>44881</v>
    </nc>
  </rcc>
  <rcc rId="2130" sId="3" numFmtId="19">
    <oc r="P78">
      <v>44862</v>
    </oc>
    <nc r="P78">
      <v>44881</v>
    </nc>
  </rcc>
  <rcc rId="2131" sId="3" numFmtId="19">
    <oc r="P79">
      <v>44862</v>
    </oc>
    <nc r="P79">
      <v>44881</v>
    </nc>
  </rcc>
  <rcc rId="2132" sId="3" numFmtId="19">
    <oc r="P80">
      <v>44862</v>
    </oc>
    <nc r="P80">
      <v>44881</v>
    </nc>
  </rcc>
  <rcc rId="2133" sId="3" numFmtId="19">
    <oc r="P81">
      <v>44862</v>
    </oc>
    <nc r="P81">
      <v>44881</v>
    </nc>
  </rcc>
  <rcc rId="2134" sId="3" numFmtId="19">
    <oc r="P82">
      <v>44862</v>
    </oc>
    <nc r="P82">
      <v>44881</v>
    </nc>
  </rcc>
  <rcc rId="2135" sId="3" numFmtId="19">
    <oc r="P83">
      <v>44862</v>
    </oc>
    <nc r="P83">
      <v>44881</v>
    </nc>
  </rcc>
  <rcc rId="2136" sId="3" numFmtId="19">
    <oc r="P84">
      <v>44862</v>
    </oc>
    <nc r="P84">
      <v>44881</v>
    </nc>
  </rcc>
  <rcc rId="2137" sId="3" numFmtId="19">
    <oc r="P85">
      <v>44862</v>
    </oc>
    <nc r="P85">
      <v>44881</v>
    </nc>
  </rcc>
  <rcc rId="2138" sId="3" numFmtId="19">
    <oc r="P86">
      <v>44862</v>
    </oc>
    <nc r="P86">
      <v>44881</v>
    </nc>
  </rcc>
  <rcc rId="2139" sId="3" numFmtId="19">
    <oc r="P87">
      <v>44862</v>
    </oc>
    <nc r="P87">
      <v>44881</v>
    </nc>
  </rcc>
  <rcc rId="2140" sId="3" numFmtId="19">
    <oc r="P88">
      <v>44862</v>
    </oc>
    <nc r="P88">
      <v>44881</v>
    </nc>
  </rcc>
  <rcc rId="2141" sId="3" numFmtId="19">
    <oc r="P89">
      <v>44862</v>
    </oc>
    <nc r="P89">
      <v>44881</v>
    </nc>
  </rcc>
  <rcc rId="2142" sId="3" numFmtId="19">
    <oc r="P140">
      <v>44862</v>
    </oc>
    <nc r="P140">
      <v>44881</v>
    </nc>
  </rcc>
  <rcc rId="2143" sId="3" numFmtId="19">
    <oc r="P141">
      <v>44862</v>
    </oc>
    <nc r="P141">
      <v>44881</v>
    </nc>
  </rcc>
  <rcc rId="2144" sId="3" numFmtId="19">
    <oc r="P142">
      <v>44862</v>
    </oc>
    <nc r="P142">
      <v>44881</v>
    </nc>
  </rcc>
  <rcc rId="2145" sId="3" numFmtId="19">
    <oc r="P143">
      <v>44862</v>
    </oc>
    <nc r="P143">
      <v>44881</v>
    </nc>
  </rcc>
  <rcc rId="2146" sId="3" numFmtId="19">
    <oc r="P144">
      <v>44862</v>
    </oc>
    <nc r="P144">
      <v>44881</v>
    </nc>
  </rcc>
  <rcc rId="2147" sId="3" numFmtId="19">
    <oc r="P145">
      <v>44862</v>
    </oc>
    <nc r="P145">
      <v>44881</v>
    </nc>
  </rcc>
  <rcc rId="2148" sId="3" numFmtId="19">
    <oc r="P146">
      <v>44862</v>
    </oc>
    <nc r="P146">
      <v>44881</v>
    </nc>
  </rcc>
  <rcc rId="2149" sId="3" numFmtId="19">
    <oc r="P147">
      <v>44862</v>
    </oc>
    <nc r="P147">
      <v>44881</v>
    </nc>
  </rcc>
  <rcc rId="2150" sId="3" numFmtId="19">
    <oc r="P148">
      <v>44862</v>
    </oc>
    <nc r="P148">
      <v>44881</v>
    </nc>
  </rcc>
  <rcc rId="2151" sId="3" numFmtId="19">
    <oc r="P149">
      <v>44862</v>
    </oc>
    <nc r="P149">
      <v>44881</v>
    </nc>
  </rcc>
  <rcc rId="2152" sId="3" numFmtId="19">
    <oc r="P150">
      <v>44862</v>
    </oc>
    <nc r="P150">
      <v>44881</v>
    </nc>
  </rcc>
  <rcc rId="2153" sId="3" numFmtId="19">
    <oc r="P151">
      <v>44862</v>
    </oc>
    <nc r="P151">
      <v>44881</v>
    </nc>
  </rcc>
  <rcc rId="2154" sId="3" numFmtId="19">
    <oc r="P152">
      <v>44862</v>
    </oc>
    <nc r="P152">
      <v>44881</v>
    </nc>
  </rcc>
  <rcc rId="2155" sId="3" numFmtId="19">
    <oc r="P153">
      <v>44862</v>
    </oc>
    <nc r="P153">
      <v>44881</v>
    </nc>
  </rcc>
  <rcc rId="2156" sId="3" numFmtId="19">
    <oc r="P154">
      <v>44862</v>
    </oc>
    <nc r="P154">
      <v>44881</v>
    </nc>
  </rcc>
  <rcc rId="2157" sId="3" numFmtId="19">
    <oc r="P155">
      <v>44862</v>
    </oc>
    <nc r="P155">
      <v>44881</v>
    </nc>
  </rcc>
  <rcc rId="2158" sId="3" numFmtId="19">
    <oc r="P156">
      <v>44862</v>
    </oc>
    <nc r="P156">
      <v>44881</v>
    </nc>
  </rcc>
  <rcc rId="2159" sId="3" numFmtId="19">
    <oc r="P157">
      <v>44862</v>
    </oc>
    <nc r="P157">
      <v>44881</v>
    </nc>
  </rcc>
  <rcc rId="2160" sId="3" numFmtId="19">
    <oc r="P158">
      <v>44862</v>
    </oc>
    <nc r="P158">
      <v>44881</v>
    </nc>
  </rcc>
  <rcc rId="2161" sId="3" numFmtId="19">
    <oc r="P159">
      <v>44862</v>
    </oc>
    <nc r="P159">
      <v>44881</v>
    </nc>
  </rcc>
  <rcc rId="2162" sId="3" numFmtId="19">
    <oc r="P160">
      <v>44862</v>
    </oc>
    <nc r="P160">
      <v>44881</v>
    </nc>
  </rcc>
  <rcc rId="2163" sId="3" numFmtId="19">
    <oc r="P161">
      <v>44862</v>
    </oc>
    <nc r="P161">
      <v>44881</v>
    </nc>
  </rcc>
  <rcc rId="2164" sId="3" numFmtId="19">
    <oc r="P162">
      <v>44862</v>
    </oc>
    <nc r="P162">
      <v>44881</v>
    </nc>
  </rcc>
  <rcc rId="2165" sId="3" numFmtId="19">
    <oc r="P163">
      <v>44862</v>
    </oc>
    <nc r="P163">
      <v>44881</v>
    </nc>
  </rcc>
  <rcc rId="2166" sId="3" numFmtId="19">
    <oc r="P164">
      <v>44862</v>
    </oc>
    <nc r="P164">
      <v>44881</v>
    </nc>
  </rcc>
  <rcc rId="2167" sId="3" numFmtId="19">
    <oc r="P165">
      <v>44862</v>
    </oc>
    <nc r="P165">
      <v>44881</v>
    </nc>
  </rcc>
  <rcc rId="2168" sId="3" numFmtId="19">
    <oc r="P166">
      <v>44862</v>
    </oc>
    <nc r="P166">
      <v>44881</v>
    </nc>
  </rcc>
  <rcc rId="2169" sId="3" numFmtId="19">
    <oc r="P167">
      <v>44862</v>
    </oc>
    <nc r="P167">
      <v>44881</v>
    </nc>
  </rcc>
  <rcc rId="2170" sId="3" numFmtId="19">
    <oc r="P168">
      <v>44862</v>
    </oc>
    <nc r="P168">
      <v>44881</v>
    </nc>
  </rcc>
  <rcc rId="2171" sId="3" numFmtId="19">
    <oc r="P169">
      <v>44862</v>
    </oc>
    <nc r="P169">
      <v>44881</v>
    </nc>
  </rcc>
  <rcc rId="2172" sId="3" numFmtId="19">
    <oc r="P170">
      <v>44862</v>
    </oc>
    <nc r="P170">
      <v>44881</v>
    </nc>
  </rcc>
  <rcc rId="2173" sId="3" numFmtId="19">
    <oc r="P171">
      <v>44862</v>
    </oc>
    <nc r="P171">
      <v>44881</v>
    </nc>
  </rcc>
  <rcc rId="2174" sId="3" numFmtId="19">
    <oc r="P172">
      <v>44862</v>
    </oc>
    <nc r="P172">
      <v>44881</v>
    </nc>
  </rcc>
  <rcc rId="2175" sId="3" numFmtId="19">
    <oc r="P173">
      <v>44862</v>
    </oc>
    <nc r="P173">
      <v>44881</v>
    </nc>
  </rcc>
  <rcc rId="2176" sId="3" numFmtId="19">
    <oc r="P174">
      <v>44862</v>
    </oc>
    <nc r="P174">
      <v>44881</v>
    </nc>
  </rcc>
  <rcc rId="2177" sId="3" numFmtId="19">
    <oc r="P175">
      <v>44862</v>
    </oc>
    <nc r="P175">
      <v>44881</v>
    </nc>
  </rcc>
  <rcc rId="2178" sId="3" numFmtId="19">
    <oc r="P176">
      <v>44862</v>
    </oc>
    <nc r="P176">
      <v>44881</v>
    </nc>
  </rcc>
  <rcc rId="2179" sId="3" numFmtId="19">
    <oc r="P177">
      <v>44862</v>
    </oc>
    <nc r="P177">
      <v>44881</v>
    </nc>
  </rcc>
  <rcc rId="2180" sId="3" numFmtId="19">
    <oc r="P178">
      <v>44862</v>
    </oc>
    <nc r="P178">
      <v>44881</v>
    </nc>
  </rcc>
  <rcc rId="2181" sId="3" numFmtId="19">
    <oc r="P179">
      <v>44862</v>
    </oc>
    <nc r="P179">
      <v>44881</v>
    </nc>
  </rcc>
  <rcc rId="2182" sId="3" numFmtId="19">
    <oc r="P180">
      <v>44862</v>
    </oc>
    <nc r="P180">
      <v>44881</v>
    </nc>
  </rcc>
  <rcc rId="2183" sId="3" numFmtId="19">
    <oc r="P181">
      <v>44862</v>
    </oc>
    <nc r="P181">
      <v>44881</v>
    </nc>
  </rcc>
  <rcc rId="2184" sId="3" numFmtId="19">
    <oc r="P239">
      <v>44862</v>
    </oc>
    <nc r="P239">
      <v>44881</v>
    </nc>
  </rcc>
  <rcc rId="2185" sId="3" numFmtId="19">
    <oc r="P240">
      <v>44862</v>
    </oc>
    <nc r="P240">
      <v>44881</v>
    </nc>
  </rcc>
  <rcc rId="2186" sId="3" numFmtId="19">
    <oc r="P241">
      <v>44862</v>
    </oc>
    <nc r="P241">
      <v>44881</v>
    </nc>
  </rcc>
  <rcc rId="2187" sId="3" numFmtId="19">
    <oc r="P242">
      <v>44862</v>
    </oc>
    <nc r="P242">
      <v>44881</v>
    </nc>
  </rcc>
  <rcc rId="2188" sId="3" numFmtId="19">
    <oc r="P243">
      <v>44862</v>
    </oc>
    <nc r="P243">
      <v>44881</v>
    </nc>
  </rcc>
  <rcc rId="2189" sId="3" numFmtId="19">
    <oc r="P244">
      <v>44862</v>
    </oc>
    <nc r="P244">
      <v>44881</v>
    </nc>
  </rcc>
  <rcc rId="2190" sId="3" numFmtId="19">
    <oc r="P245">
      <v>44862</v>
    </oc>
    <nc r="P245">
      <v>44881</v>
    </nc>
  </rcc>
  <rcc rId="2191" sId="3" numFmtId="19">
    <oc r="P246">
      <v>44862</v>
    </oc>
    <nc r="P246">
      <v>44881</v>
    </nc>
  </rcc>
  <rcc rId="2192" sId="3" numFmtId="19">
    <oc r="P247">
      <v>44862</v>
    </oc>
    <nc r="P247">
      <v>44881</v>
    </nc>
  </rcc>
  <rcc rId="2193" sId="3" numFmtId="19">
    <oc r="P248">
      <v>44862</v>
    </oc>
    <nc r="P248">
      <v>44881</v>
    </nc>
  </rcc>
  <rcc rId="2194" sId="3" numFmtId="19">
    <oc r="P249">
      <v>44862</v>
    </oc>
    <nc r="P249">
      <v>44881</v>
    </nc>
  </rcc>
  <rcc rId="2195" sId="3" numFmtId="19">
    <oc r="P250">
      <v>44862</v>
    </oc>
    <nc r="P250">
      <v>44881</v>
    </nc>
  </rcc>
  <rcc rId="2196" sId="3" numFmtId="19">
    <oc r="P251">
      <v>44862</v>
    </oc>
    <nc r="P251">
      <v>44881</v>
    </nc>
  </rcc>
  <rcc rId="2197" sId="3" numFmtId="19">
    <oc r="P252">
      <v>44862</v>
    </oc>
    <nc r="P252">
      <v>44881</v>
    </nc>
  </rcc>
  <rcc rId="2198" sId="3" numFmtId="19">
    <oc r="P253">
      <v>44862</v>
    </oc>
    <nc r="P253">
      <v>44881</v>
    </nc>
  </rcc>
  <rcc rId="2199" sId="3" numFmtId="19">
    <oc r="P254">
      <v>44862</v>
    </oc>
    <nc r="P254">
      <v>44881</v>
    </nc>
  </rcc>
  <rcc rId="2200" sId="3" numFmtId="19">
    <oc r="P255">
      <v>44862</v>
    </oc>
    <nc r="P255">
      <v>44881</v>
    </nc>
  </rcc>
  <rcc rId="2201" sId="3" numFmtId="19">
    <oc r="P256">
      <v>44862</v>
    </oc>
    <nc r="P256">
      <v>44881</v>
    </nc>
  </rcc>
  <rcc rId="2202" sId="3" numFmtId="19">
    <oc r="P257">
      <v>44862</v>
    </oc>
    <nc r="P257">
      <v>44881</v>
    </nc>
  </rcc>
  <rcc rId="2203" sId="3" numFmtId="19">
    <oc r="P258">
      <v>44862</v>
    </oc>
    <nc r="P258">
      <v>44881</v>
    </nc>
  </rcc>
  <rcc rId="2204" sId="3" numFmtId="19">
    <oc r="P259">
      <v>44862</v>
    </oc>
    <nc r="P259">
      <v>44881</v>
    </nc>
  </rcc>
  <rcc rId="2205" sId="3" numFmtId="19">
    <oc r="P260">
      <v>44862</v>
    </oc>
    <nc r="P260">
      <v>44881</v>
    </nc>
  </rcc>
  <rcc rId="2206" sId="3" numFmtId="19">
    <oc r="P261">
      <v>44862</v>
    </oc>
    <nc r="P261">
      <v>44881</v>
    </nc>
  </rcc>
  <rcc rId="2207" sId="3" numFmtId="19">
    <oc r="P262">
      <v>44862</v>
    </oc>
    <nc r="P262">
      <v>44881</v>
    </nc>
  </rcc>
  <rcc rId="2208" sId="3" numFmtId="19">
    <oc r="P263">
      <v>44862</v>
    </oc>
    <nc r="P263">
      <v>44881</v>
    </nc>
  </rcc>
  <rcc rId="2209" sId="3" numFmtId="19">
    <oc r="P264">
      <v>44862</v>
    </oc>
    <nc r="P264">
      <v>44881</v>
    </nc>
  </rcc>
  <rcc rId="2210" sId="3" numFmtId="19">
    <oc r="P265">
      <v>44862</v>
    </oc>
    <nc r="P265">
      <v>44881</v>
    </nc>
  </rcc>
  <rcc rId="2211" sId="3" numFmtId="19">
    <oc r="P266">
      <v>44862</v>
    </oc>
    <nc r="P266">
      <v>44881</v>
    </nc>
  </rcc>
  <rcc rId="2212" sId="3" numFmtId="19">
    <oc r="P267">
      <v>44862</v>
    </oc>
    <nc r="P267">
      <v>44881</v>
    </nc>
  </rcc>
  <rcc rId="2213" sId="3" numFmtId="19">
    <oc r="P268">
      <v>44862</v>
    </oc>
    <nc r="P268">
      <v>44881</v>
    </nc>
  </rcc>
  <rcc rId="2214" sId="3" numFmtId="19">
    <oc r="P269">
      <v>44862</v>
    </oc>
    <nc r="P269">
      <v>44881</v>
    </nc>
  </rcc>
  <rcc rId="2215" sId="3" numFmtId="19">
    <oc r="P270">
      <v>44862</v>
    </oc>
    <nc r="P270">
      <v>44881</v>
    </nc>
  </rcc>
  <rcc rId="2216" sId="3" numFmtId="19">
    <oc r="P3">
      <v>44863</v>
    </oc>
    <nc r="P3">
      <v>44881</v>
    </nc>
  </rcc>
  <rcc rId="2217" sId="3" numFmtId="19">
    <oc r="P4">
      <v>44863</v>
    </oc>
    <nc r="P4">
      <v>44881</v>
    </nc>
  </rcc>
  <rcc rId="2218" sId="3" numFmtId="19">
    <oc r="P5">
      <v>44863</v>
    </oc>
    <nc r="P5">
      <v>44881</v>
    </nc>
  </rcc>
  <rcc rId="2219" sId="3" numFmtId="19">
    <oc r="P6">
      <v>44863</v>
    </oc>
    <nc r="P6">
      <v>44881</v>
    </nc>
  </rcc>
  <rcc rId="2220" sId="3" numFmtId="19">
    <oc r="P7">
      <v>44863</v>
    </oc>
    <nc r="P7">
      <v>44881</v>
    </nc>
  </rcc>
  <rcc rId="2221" sId="3" numFmtId="19">
    <oc r="P8">
      <v>44863</v>
    </oc>
    <nc r="P8">
      <v>44881</v>
    </nc>
  </rcc>
  <rcc rId="2222" sId="3" numFmtId="19">
    <oc r="P9">
      <v>44863</v>
    </oc>
    <nc r="P9">
      <v>44881</v>
    </nc>
  </rcc>
  <rcc rId="2223" sId="3" numFmtId="19">
    <oc r="P10">
      <v>44863</v>
    </oc>
    <nc r="P10">
      <v>44881</v>
    </nc>
  </rcc>
  <rcc rId="2224" sId="3" numFmtId="19">
    <oc r="P11">
      <v>44863</v>
    </oc>
    <nc r="P11">
      <v>44881</v>
    </nc>
  </rcc>
  <rcc rId="2225" sId="3" numFmtId="19">
    <oc r="P12">
      <v>44863</v>
    </oc>
    <nc r="P12">
      <v>44881</v>
    </nc>
  </rcc>
  <rcc rId="2226" sId="3" numFmtId="19">
    <oc r="P13">
      <v>44863</v>
    </oc>
    <nc r="P13">
      <v>44881</v>
    </nc>
  </rcc>
  <rcc rId="2227" sId="3" numFmtId="19">
    <oc r="P14">
      <v>44863</v>
    </oc>
    <nc r="P14">
      <v>44881</v>
    </nc>
  </rcc>
  <rcc rId="2228" sId="3" numFmtId="19">
    <oc r="P15">
      <v>44863</v>
    </oc>
    <nc r="P15">
      <v>44881</v>
    </nc>
  </rcc>
  <rcc rId="2229" sId="3" numFmtId="19">
    <oc r="P16">
      <v>44863</v>
    </oc>
    <nc r="P16">
      <v>44881</v>
    </nc>
  </rcc>
  <rcc rId="2230" sId="3" numFmtId="19">
    <oc r="P17">
      <v>44863</v>
    </oc>
    <nc r="P17">
      <v>44881</v>
    </nc>
  </rcc>
  <rcc rId="2231" sId="3" numFmtId="19">
    <oc r="P18">
      <v>44863</v>
    </oc>
    <nc r="P18">
      <v>44881</v>
    </nc>
  </rcc>
  <rcc rId="2232" sId="3" numFmtId="19">
    <oc r="P19">
      <v>44863</v>
    </oc>
    <nc r="P19">
      <v>44881</v>
    </nc>
  </rcc>
  <rcc rId="2233" sId="3" numFmtId="19">
    <oc r="P20">
      <v>44863</v>
    </oc>
    <nc r="P20">
      <v>44881</v>
    </nc>
  </rcc>
  <rcc rId="2234" sId="3" numFmtId="19">
    <oc r="P21">
      <v>44863</v>
    </oc>
    <nc r="P21">
      <v>44881</v>
    </nc>
  </rcc>
  <rcc rId="2235" sId="3" numFmtId="19">
    <oc r="P22">
      <v>44863</v>
    </oc>
    <nc r="P22">
      <v>44881</v>
    </nc>
  </rcc>
  <rcc rId="2236" sId="3" numFmtId="19">
    <oc r="P23">
      <v>44863</v>
    </oc>
    <nc r="P23">
      <v>44881</v>
    </nc>
  </rcc>
  <rcc rId="2237" sId="3" numFmtId="19">
    <oc r="P127">
      <v>44863</v>
    </oc>
    <nc r="P127">
      <v>44881</v>
    </nc>
  </rcc>
  <rcc rId="2238" sId="3" numFmtId="19">
    <oc r="P128">
      <v>44863</v>
    </oc>
    <nc r="P128">
      <v>44881</v>
    </nc>
  </rcc>
  <rcc rId="2239" sId="3" numFmtId="19">
    <oc r="P129">
      <v>44863</v>
    </oc>
    <nc r="P129">
      <v>44881</v>
    </nc>
  </rcc>
  <rcc rId="2240" sId="3" numFmtId="19">
    <oc r="P130">
      <v>44863</v>
    </oc>
    <nc r="P130">
      <v>44881</v>
    </nc>
  </rcc>
  <rcc rId="2241" sId="3" numFmtId="19">
    <oc r="P131">
      <v>44863</v>
    </oc>
    <nc r="P131">
      <v>44881</v>
    </nc>
  </rcc>
  <rcc rId="2242" sId="3" numFmtId="19">
    <oc r="P132">
      <v>44863</v>
    </oc>
    <nc r="P132">
      <v>44881</v>
    </nc>
  </rcc>
  <rcc rId="2243" sId="3" numFmtId="19">
    <oc r="P133">
      <v>44863</v>
    </oc>
    <nc r="P133">
      <v>44881</v>
    </nc>
  </rcc>
  <rcc rId="2244" sId="3" numFmtId="19">
    <oc r="P134">
      <v>44863</v>
    </oc>
    <nc r="P134">
      <v>44881</v>
    </nc>
  </rcc>
  <rcc rId="2245" sId="3" numFmtId="19">
    <oc r="P135">
      <v>44863</v>
    </oc>
    <nc r="P135">
      <v>44881</v>
    </nc>
  </rcc>
  <rcc rId="2246" sId="3" numFmtId="19">
    <oc r="P136">
      <v>44863</v>
    </oc>
    <nc r="P136">
      <v>44881</v>
    </nc>
  </rcc>
  <rcc rId="2247" sId="3" numFmtId="19">
    <oc r="P137">
      <v>44863</v>
    </oc>
    <nc r="P137">
      <v>44881</v>
    </nc>
  </rcc>
  <rcc rId="2248" sId="3" numFmtId="19">
    <oc r="P138">
      <v>44863</v>
    </oc>
    <nc r="P138">
      <v>44881</v>
    </nc>
  </rcc>
  <rcc rId="2249" sId="3" numFmtId="19">
    <oc r="P139">
      <v>44863</v>
    </oc>
    <nc r="P139">
      <v>44881</v>
    </nc>
  </rcc>
  <rcc rId="2250" sId="3" numFmtId="19">
    <oc r="P231">
      <v>44863</v>
    </oc>
    <nc r="P231">
      <v>44881</v>
    </nc>
  </rcc>
  <rcc rId="2251" sId="3" numFmtId="19">
    <oc r="P232">
      <v>44863</v>
    </oc>
    <nc r="P232">
      <v>44881</v>
    </nc>
  </rcc>
  <rcc rId="2252" sId="3" numFmtId="19">
    <oc r="P233">
      <v>44863</v>
    </oc>
    <nc r="P233">
      <v>44881</v>
    </nc>
  </rcc>
  <rcc rId="2253" sId="3" numFmtId="19">
    <oc r="P234">
      <v>44863</v>
    </oc>
    <nc r="P234">
      <v>44881</v>
    </nc>
  </rcc>
  <rcc rId="2254" sId="3" numFmtId="19">
    <oc r="P235">
      <v>44863</v>
    </oc>
    <nc r="P235">
      <v>44881</v>
    </nc>
  </rcc>
  <rcc rId="2255" sId="3" numFmtId="19">
    <oc r="P236">
      <v>44863</v>
    </oc>
    <nc r="P236">
      <v>44881</v>
    </nc>
  </rcc>
  <rcc rId="2256" sId="3" numFmtId="19">
    <oc r="P237">
      <v>44863</v>
    </oc>
    <nc r="P237">
      <v>44881</v>
    </nc>
  </rcc>
  <rcc rId="2257" sId="3" numFmtId="19">
    <oc r="P238">
      <v>44863</v>
    </oc>
    <nc r="P238">
      <v>44881</v>
    </nc>
  </rcc>
  <rcc rId="2258" sId="1">
    <oc r="B8" t="inlineStr">
      <is>
        <r>
          <t>SOC debug</t>
        </r>
        <r>
          <rPr>
            <sz val="10"/>
            <rFont val="宋体"/>
            <family val="3"/>
            <charset val="134"/>
          </rPr>
          <t>：</t>
        </r>
        <r>
          <rPr>
            <sz val="10"/>
            <rFont val="Calibri"/>
            <family val="2"/>
          </rPr>
          <t>20221027_0818_A4F12_DCV4.ENG
MCU</t>
        </r>
        <r>
          <rPr>
            <sz val="10"/>
            <rFont val="宋体"/>
            <family val="3"/>
            <charset val="134"/>
          </rPr>
          <t>：</t>
        </r>
        <r>
          <rPr>
            <sz val="10"/>
            <rFont val="Calibri"/>
            <family val="2"/>
          </rPr>
          <t xml:space="preserve">20221028_540_PRO(MY24 P702 DCV4)#1081
</t>
        </r>
        <phoneticPr fontId="2" type="noConversion"/>
      </is>
    </oc>
    <nc r="B8" t="inlineStr">
      <is>
        <r>
          <t>SOC debug</t>
        </r>
        <r>
          <rPr>
            <sz val="10"/>
            <rFont val="宋体"/>
            <family val="3"/>
            <charset val="134"/>
          </rPr>
          <t>：</t>
        </r>
        <r>
          <rPr>
            <sz val="10"/>
            <rFont val="Calibri"/>
            <family val="2"/>
          </rPr>
          <t>20221115_0831_A4F12_DCV4.PRO</t>
        </r>
        <phoneticPr fontId="2" type="noConversion"/>
      </is>
    </nc>
  </rcc>
  <rcv guid="{6B71E363-9E85-4A52-89AD-A4B616EA71E7}" action="delete"/>
  <rdn rId="0" localSheetId="2" customView="1" name="Z_6B71E363_9E85_4A52_89AD_A4B616EA71E7_.wvu.PrintArea" hidden="1" oldHidden="1">
    <formula>Summary!$A$1:$K$62</formula>
    <oldFormula>Summary!$A$1:$K$62</oldFormula>
  </rdn>
  <rdn rId="0" localSheetId="2" customView="1" name="Z_6B71E363_9E85_4A52_89AD_A4B616EA71E7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6B71E363_9E85_4A52_89AD_A4B616EA71E7_.wvu.FilterData" hidden="1" oldHidden="1">
    <formula>Summary!$A$3:$WVR$37</formula>
    <oldFormula>Summary!$A$3:$WVR$37</oldFormula>
  </rdn>
  <rdn rId="0" localSheetId="3" customView="1" name="Z_6B71E363_9E85_4A52_89AD_A4B616EA71E7_.wvu.FilterData" hidden="1" oldHidden="1">
    <formula>'Smoke Test Case (IVI)'!$A$2:$AC$271</formula>
    <oldFormula>'Smoke Test Case (IVI)'!$A$2:$AC$271</oldFormula>
  </rdn>
  <rdn rId="0" localSheetId="4" customView="1" name="Z_6B71E363_9E85_4A52_89AD_A4B616EA71E7_.wvu.FilterData" hidden="1" oldHidden="1">
    <formula>'Smoke Test Case (CVPP)'!$A$2:$AC$123</formula>
    <oldFormula>'Smoke Test Case (CVPP)'!$A$2:$AC$123</oldFormula>
  </rdn>
  <rdn rId="0" localSheetId="5" customView="1" name="Z_6B71E363_9E85_4A52_89AD_A4B616EA71E7_.wvu.Cols" hidden="1" oldHidden="1">
    <formula>PRlist!$D:$F</formula>
    <oldFormula>PRlist!$D:$F</oldFormula>
  </rdn>
  <rcv guid="{6B71E363-9E85-4A52-89AD-A4B616EA71E7}"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5" sId="3">
    <oc r="M119" t="inlineStr">
      <is>
        <t>BUG202210200921_92736</t>
      </is>
    </oc>
    <nc r="M119" t="inlineStr">
      <is>
        <t>BUG202210200921_92736</t>
        <phoneticPr fontId="0" type="noConversion"/>
      </is>
    </nc>
  </rcc>
  <rcc rId="2266" sId="3">
    <oc r="M195" t="inlineStr">
      <is>
        <t>BUG202210281535_69408</t>
      </is>
    </oc>
    <nc r="M195" t="inlineStr">
      <is>
        <t>BUG202210281535_69408</t>
        <phoneticPr fontId="0" type="noConversion"/>
      </is>
    </nc>
  </rcc>
  <rcv guid="{1064E10D-8BDF-47E9-BD29-729A6692FF1C}" action="delete"/>
  <rdn rId="0" localSheetId="2" customView="1" name="Z_1064E10D_8BDF_47E9_BD29_729A6692FF1C_.wvu.PrintArea" hidden="1" oldHidden="1">
    <formula>Summary!$A$1:$K$62</formula>
    <oldFormula>Summary!$A$1:$K$62</oldFormula>
  </rdn>
  <rdn rId="0" localSheetId="2" customView="1" name="Z_1064E10D_8BDF_47E9_BD29_729A6692FF1C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1064E10D_8BDF_47E9_BD29_729A6692FF1C_.wvu.FilterData" hidden="1" oldHidden="1">
    <formula>Summary!$A$3:$WVR$37</formula>
    <oldFormula>Summary!$A$3:$WVR$37</oldFormula>
  </rdn>
  <rdn rId="0" localSheetId="3" customView="1" name="Z_1064E10D_8BDF_47E9_BD29_729A6692FF1C_.wvu.FilterData" hidden="1" oldHidden="1">
    <formula>'Smoke Test Case (IVI)'!$A$1:$T$270</formula>
    <oldFormula>'Smoke Test Case (IVI)'!$A$1:$T$267</oldFormula>
  </rdn>
  <rdn rId="0" localSheetId="4" customView="1" name="Z_1064E10D_8BDF_47E9_BD29_729A6692FF1C_.wvu.FilterData" hidden="1" oldHidden="1">
    <formula>'Smoke Test Case (CVPP)'!$A$2:$AC$123</formula>
    <oldFormula>'Smoke Test Case (CVPP)'!$A$2:$AC$123</oldFormula>
  </rdn>
  <rdn rId="0" localSheetId="5" customView="1" name="Z_1064E10D_8BDF_47E9_BD29_729A6692FF1C_.wvu.Cols" hidden="1" oldHidden="1">
    <formula>PRlist!$D:$F</formula>
    <oldFormula>PRlist!$D:$F</oldFormula>
  </rdn>
  <rcv guid="{1064E10D-8BDF-47E9-BD29-729A6692FF1C}"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064E10D-8BDF-47E9-BD29-729A6692FF1C}" action="delete"/>
  <rdn rId="0" localSheetId="2" customView="1" name="Z_1064E10D_8BDF_47E9_BD29_729A6692FF1C_.wvu.PrintArea" hidden="1" oldHidden="1">
    <formula>Summary!$A$1:$K$62</formula>
    <oldFormula>Summary!$A$1:$K$62</oldFormula>
  </rdn>
  <rdn rId="0" localSheetId="2" customView="1" name="Z_1064E10D_8BDF_47E9_BD29_729A6692FF1C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1064E10D_8BDF_47E9_BD29_729A6692FF1C_.wvu.FilterData" hidden="1" oldHidden="1">
    <formula>Summary!$A$3:$WVR$37</formula>
    <oldFormula>Summary!$A$3:$WVR$37</oldFormula>
  </rdn>
  <rdn rId="0" localSheetId="3" customView="1" name="Z_1064E10D_8BDF_47E9_BD29_729A6692FF1C_.wvu.FilterData" hidden="1" oldHidden="1">
    <formula>'Smoke Test Case (IVI)'!$A$1:$T$270</formula>
    <oldFormula>'Smoke Test Case (IVI)'!$A$1:$T$270</oldFormula>
  </rdn>
  <rdn rId="0" localSheetId="4" customView="1" name="Z_1064E10D_8BDF_47E9_BD29_729A6692FF1C_.wvu.FilterData" hidden="1" oldHidden="1">
    <formula>'Smoke Test Case (CVPP)'!$A$2:$AC$123</formula>
    <oldFormula>'Smoke Test Case (CVPP)'!$A$2:$AC$123</oldFormula>
  </rdn>
  <rdn rId="0" localSheetId="5" customView="1" name="Z_1064E10D_8BDF_47E9_BD29_729A6692FF1C_.wvu.Cols" hidden="1" oldHidden="1">
    <formula>PRlist!$D:$F</formula>
    <oldFormula>PRlist!$D:$F</oldFormula>
  </rdn>
  <rcv guid="{1064E10D-8BDF-47E9-BD29-729A6692FF1C}"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9" sId="3">
    <oc r="M266" t="inlineStr">
      <is>
        <t>BUG202210252014_35392</t>
      </is>
    </oc>
    <nc r="M266" t="inlineStr">
      <is>
        <t>BUG202210252014_35392</t>
        <phoneticPr fontId="0" type="noConversion"/>
      </is>
    </nc>
  </rcc>
  <rcv guid="{1064E10D-8BDF-47E9-BD29-729A6692FF1C}" action="delete"/>
  <rdn rId="0" localSheetId="2" customView="1" name="Z_1064E10D_8BDF_47E9_BD29_729A6692FF1C_.wvu.PrintArea" hidden="1" oldHidden="1">
    <formula>Summary!$A$1:$K$62</formula>
    <oldFormula>Summary!$A$1:$K$62</oldFormula>
  </rdn>
  <rdn rId="0" localSheetId="2" customView="1" name="Z_1064E10D_8BDF_47E9_BD29_729A6692FF1C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1064E10D_8BDF_47E9_BD29_729A6692FF1C_.wvu.FilterData" hidden="1" oldHidden="1">
    <formula>Summary!$A$3:$WVR$37</formula>
    <oldFormula>Summary!$A$3:$WVR$37</oldFormula>
  </rdn>
  <rdn rId="0" localSheetId="3" customView="1" name="Z_1064E10D_8BDF_47E9_BD29_729A6692FF1C_.wvu.FilterData" hidden="1" oldHidden="1">
    <formula>'Smoke Test Case (IVI)'!$A$1:$T$270</formula>
    <oldFormula>'Smoke Test Case (IVI)'!$A$1:$T$270</oldFormula>
  </rdn>
  <rdn rId="0" localSheetId="4" customView="1" name="Z_1064E10D_8BDF_47E9_BD29_729A6692FF1C_.wvu.FilterData" hidden="1" oldHidden="1">
    <formula>'Smoke Test Case (CVPP)'!$A$2:$AC$123</formula>
    <oldFormula>'Smoke Test Case (CVPP)'!$A$2:$AC$123</oldFormula>
  </rdn>
  <rdn rId="0" localSheetId="5" customView="1" name="Z_1064E10D_8BDF_47E9_BD29_729A6692FF1C_.wvu.Cols" hidden="1" oldHidden="1">
    <formula>PRlist!$D:$F</formula>
    <oldFormula>PRlist!$D:$F</oldFormula>
  </rdn>
  <rcv guid="{1064E10D-8BDF-47E9-BD29-729A6692FF1C}"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064E10D-8BDF-47E9-BD29-729A6692FF1C}" action="delete"/>
  <rdn rId="0" localSheetId="2" customView="1" name="Z_1064E10D_8BDF_47E9_BD29_729A6692FF1C_.wvu.PrintArea" hidden="1" oldHidden="1">
    <formula>Summary!$A$1:$K$62</formula>
    <oldFormula>Summary!$A$1:$K$62</oldFormula>
  </rdn>
  <rdn rId="0" localSheetId="2" customView="1" name="Z_1064E10D_8BDF_47E9_BD29_729A6692FF1C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1064E10D_8BDF_47E9_BD29_729A6692FF1C_.wvu.FilterData" hidden="1" oldHidden="1">
    <formula>Summary!$A$3:$WVR$37</formula>
    <oldFormula>Summary!$A$3:$WVR$37</oldFormula>
  </rdn>
  <rdn rId="0" localSheetId="3" customView="1" name="Z_1064E10D_8BDF_47E9_BD29_729A6692FF1C_.wvu.FilterData" hidden="1" oldHidden="1">
    <formula>'Smoke Test Case (IVI)'!$A$1:$T$270</formula>
    <oldFormula>'Smoke Test Case (IVI)'!$A$1:$T$270</oldFormula>
  </rdn>
  <rdn rId="0" localSheetId="4" customView="1" name="Z_1064E10D_8BDF_47E9_BD29_729A6692FF1C_.wvu.FilterData" hidden="1" oldHidden="1">
    <formula>'Smoke Test Case (CVPP)'!$A$2:$AC$123</formula>
    <oldFormula>'Smoke Test Case (CVPP)'!$A$2:$AC$123</oldFormula>
  </rdn>
  <rdn rId="0" localSheetId="5" customView="1" name="Z_1064E10D_8BDF_47E9_BD29_729A6692FF1C_.wvu.Cols" hidden="1" oldHidden="1">
    <formula>PRlist!$D:$F</formula>
    <oldFormula>PRlist!$D:$F</oldFormula>
  </rdn>
  <rcv guid="{1064E10D-8BDF-47E9-BD29-729A6692FF1C}"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3">
    <nc r="I245" t="inlineStr">
      <is>
        <t>显示电台名称</t>
      </is>
    </nc>
  </rcc>
  <rcc rId="249" sId="3">
    <nc r="I246" t="inlineStr">
      <is>
        <t>显示收音机FM频率</t>
      </is>
    </nc>
  </rcc>
  <rcc rId="250" sId="3">
    <nc r="J245" t="inlineStr">
      <is>
        <t>YES</t>
      </is>
    </nc>
  </rcc>
  <rcc rId="251" sId="3">
    <nc r="L245" t="inlineStr">
      <is>
        <t>PASS</t>
      </is>
    </nc>
  </rcc>
  <rcc rId="252" sId="3">
    <nc r="J246" t="inlineStr">
      <is>
        <t>YES</t>
      </is>
    </nc>
  </rcc>
  <rcc rId="253" sId="3">
    <nc r="L246" t="inlineStr">
      <is>
        <t>PASS</t>
      </is>
    </nc>
  </rcc>
  <rcc rId="254" sId="3">
    <nc r="I239" t="inlineStr">
      <is>
        <t>在导航主界面可以看到以下信息：
-导航指令图标
-当前位置到下一个机动点的距离，进度条的状态（0~101%）
-当前道路信息
-下一道路名称
-到目的地要使用的时间
-到目的地的距离</t>
      </is>
    </nc>
  </rcc>
  <rcc rId="255" sId="3">
    <nc r="J239" t="inlineStr">
      <is>
        <t>YES</t>
      </is>
    </nc>
  </rcc>
  <rcc rId="256" sId="3">
    <nc r="L239" t="inlineStr">
      <is>
        <t>PASS</t>
      </is>
    </nc>
  </rcc>
  <rcc rId="257" sId="3">
    <nc r="I240" t="inlineStr">
      <is>
        <t>正常显示当前车速</t>
      </is>
    </nc>
  </rcc>
  <rcc rId="258" sId="3">
    <nc r="I241" t="inlineStr">
      <is>
        <t>将仪表显示模块显示收音机信息</t>
      </is>
    </nc>
  </rcc>
  <rcc rId="259" sId="3">
    <nc r="I242" t="inlineStr">
      <is>
        <t>显示歌曲名称和歌手名称</t>
      </is>
    </nc>
  </rcc>
  <rcc rId="260" sId="3">
    <nc r="I243" t="inlineStr">
      <is>
        <t>显示歌曲名称和歌手名称</t>
      </is>
    </nc>
  </rcc>
  <rcc rId="261" sId="3">
    <nc r="J240" t="inlineStr">
      <is>
        <t>YES</t>
      </is>
    </nc>
  </rcc>
  <rcc rId="262" sId="3">
    <nc r="L240" t="inlineStr">
      <is>
        <t>PASS</t>
      </is>
    </nc>
  </rcc>
  <rcc rId="263" sId="3">
    <nc r="J241" t="inlineStr">
      <is>
        <t>YES</t>
      </is>
    </nc>
  </rcc>
  <rcc rId="264" sId="3">
    <nc r="L241" t="inlineStr">
      <is>
        <t>PASS</t>
      </is>
    </nc>
  </rcc>
  <rcc rId="265" sId="3">
    <nc r="J242" t="inlineStr">
      <is>
        <t>YES</t>
      </is>
    </nc>
  </rcc>
  <rcc rId="266" sId="3">
    <nc r="L242" t="inlineStr">
      <is>
        <t>PASS</t>
      </is>
    </nc>
  </rcc>
  <rcc rId="267" sId="3">
    <nc r="J243" t="inlineStr">
      <is>
        <t>YES</t>
      </is>
    </nc>
  </rcc>
  <rcc rId="268" sId="3">
    <nc r="L243" t="inlineStr">
      <is>
        <t>PASS</t>
      </is>
    </nc>
  </rcc>
  <rcc rId="269" sId="3">
    <nc r="I249" t="inlineStr">
      <is>
        <t>数据字段包括：用户名（如没有用户名，则显示来电号码</t>
      </is>
    </nc>
  </rcc>
  <rcc rId="270" sId="3">
    <nc r="J249" t="inlineStr">
      <is>
        <t>YES</t>
      </is>
    </nc>
  </rcc>
  <rcc rId="271" sId="3">
    <nc r="L249" t="inlineStr">
      <is>
        <t>PASS</t>
      </is>
    </nc>
  </rcc>
  <rcc rId="272" sId="3">
    <nc r="I250" t="inlineStr">
      <is>
        <t>仪表通话状态从"拨号中"切换到通话中状态，并显示通话计时</t>
      </is>
    </nc>
  </rcc>
  <rcc rId="273" sId="3">
    <nc r="J250" t="inlineStr">
      <is>
        <t>YES</t>
      </is>
    </nc>
  </rcc>
  <rcc rId="274" sId="3">
    <nc r="L250" t="inlineStr">
      <is>
        <t>PASS</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3">
    <nc r="I148" t="inlineStr">
      <is>
        <t>进入Standby状态，网络总线睡眠后进入Sleep状态，处于最低功耗模式</t>
      </is>
    </nc>
  </rcc>
  <rcc rId="276" sId="3">
    <nc r="J148" t="inlineStr">
      <is>
        <t>YES</t>
      </is>
    </nc>
  </rcc>
  <rcc rId="277" sId="3">
    <nc r="L148" t="inlineStr">
      <is>
        <t>PASS</t>
      </is>
    </nc>
  </rcc>
  <rcv guid="{E29CFFBF-F36A-4ECC-9AFD-FD60D2F15C44}" action="delete"/>
  <rdn rId="0" localSheetId="2" customView="1" name="Z_E29CFFBF_F36A_4ECC_9AFD_FD60D2F15C44_.wvu.PrintArea" hidden="1" oldHidden="1">
    <formula>Summary!$A$1:$K$62</formula>
    <oldFormula>Summary!$A$1:$K$62</oldFormula>
  </rdn>
  <rdn rId="0" localSheetId="2" customView="1" name="Z_E29CFFBF_F36A_4ECC_9AFD_FD60D2F15C44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E29CFFBF_F36A_4ECC_9AFD_FD60D2F15C44_.wvu.FilterData" hidden="1" oldHidden="1">
    <formula>Summary!$A$3:$WVR$37</formula>
    <oldFormula>Summary!$A$3:$WVR$37</oldFormula>
  </rdn>
  <rdn rId="0" localSheetId="3" customView="1" name="Z_E29CFFBF_F36A_4ECC_9AFD_FD60D2F15C44_.wvu.FilterData" hidden="1" oldHidden="1">
    <formula>'Smoke Test Case (IVI)'!$A$2:$AC$271</formula>
    <oldFormula>'Smoke Test Case (IVI)'!$A$2:$AC$271</oldFormula>
  </rdn>
  <rdn rId="0" localSheetId="4" customView="1" name="Z_E29CFFBF_F36A_4ECC_9AFD_FD60D2F15C44_.wvu.FilterData" hidden="1" oldHidden="1">
    <formula>'Smoke Test Case (CVPP)'!$A$2:$AC$123</formula>
    <oldFormula>'Smoke Test Case (CVPP)'!$A$2:$AC$123</oldFormula>
  </rdn>
  <rdn rId="0" localSheetId="5" customView="1" name="Z_E29CFFBF_F36A_4ECC_9AFD_FD60D2F15C44_.wvu.Cols" hidden="1" oldHidden="1">
    <formula>PRlist!$D:$F</formula>
    <oldFormula>PRlist!$D:$F</oldFormula>
  </rdn>
  <rcv guid="{E29CFFBF-F36A-4ECC-9AFD-FD60D2F15C44}"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3">
    <nc r="I24" t="inlineStr">
      <is>
        <t>Feature_Rq.Operation = Set
Feature_Rq.FeatureID = 0x0509
Feature_Rq.Configuration = 0x0
注：
0x3E2.CtrStkDsplyOp_D_Rq =Set
0x3E2.CtrStkFeatNoActl =0x0509
0x3E2.CtrStkFeatConfigActl= 0x0</t>
      </is>
    </nc>
  </rcc>
  <rcc rId="285" sId="3">
    <nc r="I25" t="inlineStr">
      <is>
        <t>Feature_Rq.Operation = Set
Feature_Rq.FeatureID = 0x040A
Feature_Rq.Configuration = 0x0
注：
0x3E2.CtrStkDsplyOp_D_Rq =Set
0x3E2.CtrStkFeatNoActl =0x040A
0x3E2.CtrStkFeatConfigActl= 0x0</t>
      </is>
    </nc>
  </rcc>
  <rcc rId="286" sId="3">
    <nc r="I26" t="inlineStr">
      <is>
        <t>Feature_Rq.Operation = Set
Feature_Rq.FeatureID = 0x0406
Feature_Rq.Configuration = 0x1
注：
0x3E2.CtrStkDsplyOp_D_Rq =Set
0x3E2.CtrStkFeatNoActl =0x0406
0x3E2.CtrStkFeatConfigActl= 0x1</t>
      </is>
    </nc>
  </rcc>
  <rcc rId="287" sId="3">
    <nc r="I27" t="inlineStr">
      <is>
        <t>Feature_Rq.Operation = Set
Feature_Rq.FeatureID = 0x0407
Feature_Rq.Configuration = 0x1
注：
0x3E2.CtrStkDsplyOp_D_Rq =Set
0x3E2.CtrStkFeatNoActl =0x0407
0x3E2.CtrStkFeatConfigActl= 0x1</t>
      </is>
    </nc>
  </rcc>
  <rcc rId="288" sId="3">
    <nc r="I28" t="inlineStr">
      <is>
        <t>Feature_Rq.Operation = Set
Feature_Rq.FeatureID = 0x0408
Feature_Rq.Configuration = 0x1
注：
0x3E2.CtrStkDsplyOp_D_Rq =Set
0x3E2.CtrStkFeatNoActl =0x0408
0x3E2.CtrStkFeatConfigActl= 0x1</t>
      </is>
    </nc>
  </rcc>
  <rcc rId="289" sId="3">
    <nc r="I29" t="inlineStr">
      <is>
        <t>Feature_Rq.Operation = Set
Feature_Rq.FeatureID = 0x0404
Feature_Rq.Configuration = 0x1 
注：
0x3E2.CtrStkDsplyOp_D_Rq =Set
0x3E2.CtrStkFeatNoActl =0x0404
0x3E2.CtrStkFeatConfigActl= 0x1</t>
      </is>
    </nc>
  </rcc>
  <rcc rId="290" sId="3">
    <nc r="I30" t="inlineStr">
      <is>
        <t>Feature_Rq.Operation = Set
Feature_Rq.FeatureID = 0x0411
Feature_Rq.Configuration = 0x1
注：
0x3E2.CtrStkDsplyOp_D_Rq =Set
0x3E2.CtrStkFeatNoActl =0x0411
0x3E2.CtrStkFeatConfigActl= 0x1</t>
      </is>
    </nc>
  </rcc>
  <rcc rId="291" sId="3">
    <nc r="J24" t="inlineStr">
      <is>
        <t>YES</t>
      </is>
    </nc>
  </rcc>
  <rcc rId="292" sId="3">
    <nc r="J25" t="inlineStr">
      <is>
        <t>YES</t>
      </is>
    </nc>
  </rcc>
  <rcc rId="293" sId="3">
    <nc r="J26" t="inlineStr">
      <is>
        <t>YES</t>
      </is>
    </nc>
  </rcc>
  <rcc rId="294" sId="3">
    <nc r="J27" t="inlineStr">
      <is>
        <t>YES</t>
      </is>
    </nc>
  </rcc>
  <rcc rId="295" sId="3">
    <nc r="J28" t="inlineStr">
      <is>
        <t>YES</t>
      </is>
    </nc>
  </rcc>
  <rcc rId="296" sId="3">
    <nc r="J29" t="inlineStr">
      <is>
        <t>YES</t>
      </is>
    </nc>
  </rcc>
  <rcc rId="297" sId="3">
    <nc r="J30" t="inlineStr">
      <is>
        <t>YES</t>
      </is>
    </nc>
  </rcc>
  <rcc rId="298" sId="3">
    <nc r="L24" t="inlineStr">
      <is>
        <t>PASS</t>
      </is>
    </nc>
  </rcc>
  <rcc rId="299" sId="3">
    <nc r="L25" t="inlineStr">
      <is>
        <t>PASS</t>
      </is>
    </nc>
  </rcc>
  <rcc rId="300" sId="3">
    <nc r="L26" t="inlineStr">
      <is>
        <t>PASS</t>
      </is>
    </nc>
  </rcc>
  <rcc rId="301" sId="3">
    <nc r="L27" t="inlineStr">
      <is>
        <t>PASS</t>
      </is>
    </nc>
  </rcc>
  <rcc rId="302" sId="3">
    <nc r="L28" t="inlineStr">
      <is>
        <t>PASS</t>
      </is>
    </nc>
  </rcc>
  <rcc rId="303" sId="3">
    <nc r="L29" t="inlineStr">
      <is>
        <t>PASS</t>
      </is>
    </nc>
  </rcc>
  <rcc rId="304" sId="3">
    <nc r="L30" t="inlineStr">
      <is>
        <t>PASS</t>
      </is>
    </nc>
  </rcc>
  <rcc rId="305" sId="3">
    <nc r="I31" t="inlineStr">
      <is>
        <t>HMI displays Power on status</t>
      </is>
    </nc>
  </rcc>
  <rcc rId="306" sId="3">
    <nc r="I32" t="inlineStr">
      <is>
        <t>HMI displays the new driver setpoint temperature 2 digit display</t>
      </is>
    </nc>
  </rcc>
  <rcc rId="307" sId="3">
    <nc r="I33" t="inlineStr">
      <is>
        <t>HMI displays passenger setpoint temperature</t>
      </is>
    </nc>
  </rcc>
  <rcc rId="308" sId="3">
    <nc r="I34" t="inlineStr">
      <is>
        <t xml:space="preserve">HMI displays setpoint Blower Speed </t>
      </is>
    </nc>
  </rcc>
  <rcc rId="309" sId="3">
    <nc r="I35" t="inlineStr">
      <is>
        <t>Blower Speed is adjusted up</t>
      </is>
    </nc>
  </rcc>
  <rcc rId="310" sId="3">
    <nc r="I36" t="inlineStr">
      <is>
        <t>HMI displays AC mode was been selected</t>
      </is>
    </nc>
  </rcc>
  <rcc rId="311" sId="3">
    <nc r="I37" t="inlineStr">
      <is>
        <t>HMI displays Recirc mode was been selected</t>
      </is>
    </nc>
  </rcc>
  <rcc rId="312" sId="3">
    <nc r="I38" t="inlineStr">
      <is>
        <t>HMI displays Max AC mode was been selected</t>
      </is>
    </nc>
  </rcc>
  <rcc rId="313" sId="3">
    <nc r="I39" t="inlineStr">
      <is>
        <t>HMI displays FrontDefrost mode was been selected</t>
      </is>
    </nc>
  </rcc>
  <rcc rId="314" sId="3">
    <nc r="I40" t="inlineStr">
      <is>
        <t>Indications for all other applicable climate functions are updated</t>
      </is>
    </nc>
  </rcc>
  <rcc rId="315" sId="3">
    <nc r="I41" t="inlineStr">
      <is>
        <t>HMI displays any manually selected blower speed</t>
      </is>
    </nc>
  </rcc>
  <rcc rId="316" sId="3">
    <nc r="I42" t="inlineStr">
      <is>
        <t>HMI displays RearDefrost mode was been selected</t>
      </is>
    </nc>
  </rcc>
  <rcc rId="317" sId="3">
    <nc r="I43" t="inlineStr">
      <is>
        <t>HMI displays Auto mode was been selected</t>
      </is>
    </nc>
  </rcc>
  <rcc rId="318" sId="3">
    <nc r="I44" t="inlineStr">
      <is>
        <t>All cooled seat indications are turned off</t>
      </is>
    </nc>
  </rcc>
  <rcc rId="319" sId="3">
    <nc r="I45" t="inlineStr">
      <is>
        <t>HMI displays Steering Wheel  mode was been selected</t>
      </is>
    </nc>
  </rcc>
  <rcc rId="320" sId="3">
    <nc r="J31" t="inlineStr">
      <is>
        <t>YES</t>
      </is>
    </nc>
  </rcc>
  <rcc rId="321" sId="3">
    <nc r="J32" t="inlineStr">
      <is>
        <t>YES</t>
      </is>
    </nc>
  </rcc>
  <rcc rId="322" sId="3">
    <nc r="J33" t="inlineStr">
      <is>
        <t>YES</t>
      </is>
    </nc>
  </rcc>
  <rcc rId="323" sId="3">
    <nc r="J34" t="inlineStr">
      <is>
        <t>YES</t>
      </is>
    </nc>
  </rcc>
  <rcc rId="324" sId="3">
    <nc r="J35" t="inlineStr">
      <is>
        <t>YES</t>
      </is>
    </nc>
  </rcc>
  <rcc rId="325" sId="3">
    <nc r="J36" t="inlineStr">
      <is>
        <t>YES</t>
      </is>
    </nc>
  </rcc>
  <rcc rId="326" sId="3">
    <nc r="J37" t="inlineStr">
      <is>
        <t>YES</t>
      </is>
    </nc>
  </rcc>
  <rcc rId="327" sId="3">
    <nc r="J38" t="inlineStr">
      <is>
        <t>YES</t>
      </is>
    </nc>
  </rcc>
  <rcc rId="328" sId="3">
    <nc r="J39" t="inlineStr">
      <is>
        <t>YES</t>
      </is>
    </nc>
  </rcc>
  <rcc rId="329" sId="3">
    <nc r="J40" t="inlineStr">
      <is>
        <t>YES</t>
      </is>
    </nc>
  </rcc>
  <rcc rId="330" sId="3">
    <nc r="J41" t="inlineStr">
      <is>
        <t>YES</t>
      </is>
    </nc>
  </rcc>
  <rcc rId="331" sId="3">
    <nc r="J42" t="inlineStr">
      <is>
        <t>YES</t>
      </is>
    </nc>
  </rcc>
  <rcc rId="332" sId="3">
    <nc r="J43" t="inlineStr">
      <is>
        <t>YES</t>
      </is>
    </nc>
  </rcc>
  <rcc rId="333" sId="3">
    <nc r="L31" t="inlineStr">
      <is>
        <t>PASS</t>
      </is>
    </nc>
  </rcc>
  <rcc rId="334" sId="3">
    <nc r="L32" t="inlineStr">
      <is>
        <t>PASS</t>
      </is>
    </nc>
  </rcc>
  <rcc rId="335" sId="3">
    <nc r="L33" t="inlineStr">
      <is>
        <t>PASS</t>
      </is>
    </nc>
  </rcc>
  <rcc rId="336" sId="3">
    <nc r="L34" t="inlineStr">
      <is>
        <t>PASS</t>
      </is>
    </nc>
  </rcc>
  <rcc rId="337" sId="3">
    <nc r="L35" t="inlineStr">
      <is>
        <t>PASS</t>
      </is>
    </nc>
  </rcc>
  <rcc rId="338" sId="3">
    <nc r="L36" t="inlineStr">
      <is>
        <t>PASS</t>
      </is>
    </nc>
  </rcc>
  <rcc rId="339" sId="3">
    <nc r="L37" t="inlineStr">
      <is>
        <t>PASS</t>
      </is>
    </nc>
  </rcc>
  <rcc rId="340" sId="3">
    <nc r="L38" t="inlineStr">
      <is>
        <t>PASS</t>
      </is>
    </nc>
  </rcc>
  <rcc rId="341" sId="3">
    <nc r="L39" t="inlineStr">
      <is>
        <t>PASS</t>
      </is>
    </nc>
  </rcc>
  <rcc rId="342" sId="3">
    <nc r="L40" t="inlineStr">
      <is>
        <t>PASS</t>
      </is>
    </nc>
  </rcc>
  <rcc rId="343" sId="3">
    <nc r="L41" t="inlineStr">
      <is>
        <t>PASS</t>
      </is>
    </nc>
  </rcc>
  <rcc rId="344" sId="3" odxf="1" dxf="1">
    <nc r="L42" t="inlineStr">
      <is>
        <t>PASS</t>
      </is>
    </nc>
    <odxf/>
    <ndxf/>
  </rcc>
  <rcc rId="345" sId="3" odxf="1" dxf="1">
    <nc r="L43" t="inlineStr">
      <is>
        <t>PASS</t>
      </is>
    </nc>
    <odxf/>
    <ndxf/>
  </rcc>
  <rfmt sheetId="3" sqref="L44" start="0" length="0">
    <dxf/>
  </rfmt>
  <rcc rId="346" sId="3">
    <nc r="J44" t="inlineStr">
      <is>
        <t>YES</t>
      </is>
    </nc>
  </rcc>
  <rcc rId="347" sId="3">
    <nc r="J45" t="inlineStr">
      <is>
        <t>YES</t>
      </is>
    </nc>
  </rcc>
  <rcc rId="348" sId="3">
    <nc r="L44" t="inlineStr">
      <is>
        <t>PASS</t>
      </is>
    </nc>
  </rcc>
  <rcc rId="349" sId="3" odxf="1" dxf="1">
    <nc r="L45" t="inlineStr">
      <is>
        <t>PASS</t>
      </is>
    </nc>
    <odxf/>
    <ndxf/>
  </rcc>
  <rcc rId="350" sId="3" odxf="1" dxf="1">
    <nc r="I46" t="inlineStr">
      <is>
        <t>1.隐藏日期和时间选项
2.同步网络和GPS时间</t>
      </is>
    </nc>
    <odxf/>
    <ndxf/>
  </rcc>
  <rcc rId="351" sId="3">
    <nc r="I47" t="inlineStr">
      <is>
        <t>1.显示日期和时间选项
2.日期不可调节</t>
      </is>
    </nc>
  </rcc>
  <rcc rId="352" sId="3">
    <nc r="I48" t="inlineStr">
      <is>
        <t>显示24小时制的时间</t>
      </is>
    </nc>
  </rcc>
  <rcc rId="353" sId="3">
    <nc r="I49" t="inlineStr">
      <is>
        <t xml:space="preserve">显示12小时制的时间
</t>
      </is>
    </nc>
  </rcc>
  <rcc rId="354" sId="3">
    <nc r="I50" t="inlineStr">
      <is>
        <t>显示24小时制的时间</t>
      </is>
    </nc>
  </rcc>
  <rcc rId="355" sId="3">
    <nc r="I51" t="inlineStr">
      <is>
        <t xml:space="preserve">显示12小时制的时间
</t>
      </is>
    </nc>
  </rcc>
  <rcc rId="356" sId="3">
    <nc r="I52" t="inlineStr">
      <is>
        <t>时间显示为8：00</t>
      </is>
    </nc>
  </rcc>
  <rcc rId="357" sId="3">
    <nc r="I53" t="inlineStr">
      <is>
        <t>时间显示为20：00</t>
      </is>
    </nc>
  </rcc>
  <rcc rId="358" sId="3">
    <nc r="I54" t="inlineStr">
      <is>
        <t>时间能正常同步，时间显示正确</t>
      </is>
    </nc>
  </rcc>
  <rcc rId="359" sId="3">
    <nc r="I55" t="inlineStr">
      <is>
        <t>时间能正常同步，时间显示正确</t>
      </is>
    </nc>
  </rcc>
  <rcc rId="360" sId="3">
    <nc r="I56" t="inlineStr">
      <is>
        <t>时间能正常同步，时间显示正确</t>
      </is>
    </nc>
  </rcc>
  <rcc rId="361" sId="3">
    <nc r="J46" t="inlineStr">
      <is>
        <t>YES</t>
      </is>
    </nc>
  </rcc>
  <rcc rId="362" sId="3">
    <nc r="J47" t="inlineStr">
      <is>
        <t>YES</t>
      </is>
    </nc>
  </rcc>
  <rcc rId="363" sId="3">
    <nc r="J48" t="inlineStr">
      <is>
        <t>YES</t>
      </is>
    </nc>
  </rcc>
  <rcc rId="364" sId="3">
    <nc r="J49" t="inlineStr">
      <is>
        <t>YES</t>
      </is>
    </nc>
  </rcc>
  <rcc rId="365" sId="3">
    <nc r="J50" t="inlineStr">
      <is>
        <t>YES</t>
      </is>
    </nc>
  </rcc>
  <rcc rId="366" sId="3">
    <nc r="J51" t="inlineStr">
      <is>
        <t>YES</t>
      </is>
    </nc>
  </rcc>
  <rcc rId="367" sId="3">
    <nc r="J52" t="inlineStr">
      <is>
        <t>YES</t>
      </is>
    </nc>
  </rcc>
  <rcc rId="368" sId="3">
    <nc r="J53" t="inlineStr">
      <is>
        <t>YES</t>
      </is>
    </nc>
  </rcc>
  <rcc rId="369" sId="3">
    <nc r="J54" t="inlineStr">
      <is>
        <t>YES</t>
      </is>
    </nc>
  </rcc>
  <rcc rId="370" sId="3">
    <nc r="J55" t="inlineStr">
      <is>
        <t>YES</t>
      </is>
    </nc>
  </rcc>
  <rcc rId="371" sId="3">
    <nc r="J56" t="inlineStr">
      <is>
        <t>YES</t>
      </is>
    </nc>
  </rcc>
  <rcc rId="372" sId="3">
    <nc r="L46" t="inlineStr">
      <is>
        <t>PASS</t>
      </is>
    </nc>
  </rcc>
  <rcc rId="373" sId="3">
    <nc r="L47" t="inlineStr">
      <is>
        <t>PASS</t>
      </is>
    </nc>
  </rcc>
  <rcc rId="374" sId="3">
    <nc r="L48" t="inlineStr">
      <is>
        <t>PASS</t>
      </is>
    </nc>
  </rcc>
  <rcc rId="375" sId="3">
    <nc r="L49" t="inlineStr">
      <is>
        <t>PASS</t>
      </is>
    </nc>
  </rcc>
  <rcc rId="376" sId="3">
    <nc r="L50" t="inlineStr">
      <is>
        <t>PASS</t>
      </is>
    </nc>
  </rcc>
  <rcc rId="377" sId="3">
    <nc r="L51" t="inlineStr">
      <is>
        <t>PASS</t>
      </is>
    </nc>
  </rcc>
  <rcc rId="378" sId="3">
    <nc r="L52" t="inlineStr">
      <is>
        <t>PASS</t>
      </is>
    </nc>
  </rcc>
  <rcc rId="379" sId="3">
    <nc r="L53" t="inlineStr">
      <is>
        <t>PASS</t>
      </is>
    </nc>
  </rcc>
  <rcc rId="380" sId="3">
    <nc r="L54" t="inlineStr">
      <is>
        <t>PASS</t>
      </is>
    </nc>
  </rcc>
  <rcc rId="381" sId="3">
    <nc r="L55" t="inlineStr">
      <is>
        <t>PASS</t>
      </is>
    </nc>
  </rcc>
  <rcc rId="382" sId="3">
    <nc r="L56" t="inlineStr">
      <is>
        <t>PASS</t>
      </is>
    </nc>
  </rcc>
  <rcv guid="{0DE78002-06E3-4ACF-B7E3-DB9B54EFD2EA}" action="delete"/>
  <rdn rId="0" localSheetId="2" customView="1" name="Z_0DE78002_06E3_4ACF_B7E3_DB9B54EFD2EA_.wvu.PrintArea" hidden="1" oldHidden="1">
    <formula>Summary!$A$1:$K$62</formula>
    <oldFormula>Summary!$A$1:$K$62</oldFormula>
  </rdn>
  <rdn rId="0" localSheetId="2" customView="1" name="Z_0DE78002_06E3_4ACF_B7E3_DB9B54EFD2EA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0DE78002_06E3_4ACF_B7E3_DB9B54EFD2EA_.wvu.FilterData" hidden="1" oldHidden="1">
    <formula>Summary!$A$3:$WVR$37</formula>
    <oldFormula>Summary!$A$3:$WVR$37</oldFormula>
  </rdn>
  <rdn rId="0" localSheetId="3" customView="1" name="Z_0DE78002_06E3_4ACF_B7E3_DB9B54EFD2EA_.wvu.Cols" hidden="1" oldHidden="1">
    <formula>'Smoke Test Case (IVI)'!$A:$C</formula>
    <oldFormula>'Smoke Test Case (IVI)'!$A:$C</oldFormula>
  </rdn>
  <rdn rId="0" localSheetId="3" customView="1" name="Z_0DE78002_06E3_4ACF_B7E3_DB9B54EFD2EA_.wvu.FilterData" hidden="1" oldHidden="1">
    <formula>'Smoke Test Case (IVI)'!$A$2:$AC$271</formula>
    <oldFormula>'Smoke Test Case (IVI)'!$A$2:$AC$271</oldFormula>
  </rdn>
  <rdn rId="0" localSheetId="4" customView="1" name="Z_0DE78002_06E3_4ACF_B7E3_DB9B54EFD2EA_.wvu.FilterData" hidden="1" oldHidden="1">
    <formula>'Smoke Test Case (CVPP)'!$A$2:$AC$123</formula>
    <oldFormula>'Smoke Test Case (CVPP)'!$A$2:$AC$123</oldFormula>
  </rdn>
  <rdn rId="0" localSheetId="5" customView="1" name="Z_0DE78002_06E3_4ACF_B7E3_DB9B54EFD2EA_.wvu.Cols" hidden="1" oldHidden="1">
    <formula>PRlist!$D:$F</formula>
    <oldFormula>PRlist!$D:$F</oldFormula>
  </rdn>
  <rcv guid="{0DE78002-06E3-4ACF-B7E3-DB9B54EFD2EA}"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 sId="3">
    <nc r="I262" t="inlineStr">
      <is>
        <t>显示默认主题，使用主题按钮置灰</t>
      </is>
    </nc>
  </rcc>
  <rcc rId="391" sId="3">
    <nc r="I263" t="inlineStr">
      <is>
        <t>显示破晓微云主题，使用主题按钮置灰</t>
      </is>
    </nc>
  </rcc>
  <rcc rId="392" sId="3">
    <nc r="I264" t="inlineStr">
      <is>
        <t>显示紫色星空，使用主题按钮置灰</t>
      </is>
    </nc>
  </rcc>
  <rcc rId="393" sId="3">
    <nc r="I265" t="inlineStr">
      <is>
        <t>显示默认主题，使用主题按钮置灰</t>
      </is>
    </nc>
  </rcc>
  <rcc rId="394" sId="3">
    <nc r="J262" t="inlineStr">
      <is>
        <t>YES</t>
      </is>
    </nc>
  </rcc>
  <rcc rId="395" sId="3">
    <nc r="J263" t="inlineStr">
      <is>
        <t>YES</t>
      </is>
    </nc>
  </rcc>
  <rcc rId="396" sId="3">
    <nc r="J264" t="inlineStr">
      <is>
        <t>YES</t>
      </is>
    </nc>
  </rcc>
  <rcc rId="397" sId="3">
    <nc r="J265" t="inlineStr">
      <is>
        <t>YES</t>
      </is>
    </nc>
  </rcc>
  <rcc rId="398" sId="3">
    <nc r="L262" t="inlineStr">
      <is>
        <t>PASS</t>
      </is>
    </nc>
  </rcc>
  <rcc rId="399" sId="3">
    <nc r="L263" t="inlineStr">
      <is>
        <t>PASS</t>
      </is>
    </nc>
  </rcc>
  <rcc rId="400" sId="3">
    <nc r="L264" t="inlineStr">
      <is>
        <t>PASS</t>
      </is>
    </nc>
  </rcc>
  <rcc rId="401" sId="3">
    <nc r="L265" t="inlineStr">
      <is>
        <t>PASS</t>
      </is>
    </nc>
  </rcc>
  <rcc rId="402" sId="3" numFmtId="19">
    <oc r="P262">
      <v>44844</v>
    </oc>
    <nc r="P262">
      <v>44862</v>
    </nc>
  </rcc>
  <rcc rId="403" sId="3" numFmtId="19">
    <oc r="P263">
      <v>44844</v>
    </oc>
    <nc r="P263">
      <v>44862</v>
    </nc>
  </rcc>
  <rcc rId="404" sId="3" numFmtId="19">
    <oc r="P264">
      <v>44844</v>
    </oc>
    <nc r="P264">
      <v>44862</v>
    </nc>
  </rcc>
  <rcc rId="405" sId="3" numFmtId="19">
    <oc r="P265">
      <v>44844</v>
    </oc>
    <nc r="P265">
      <v>44862</v>
    </nc>
  </rcc>
  <rcc rId="406" sId="3" numFmtId="19">
    <oc r="P266">
      <v>44844</v>
    </oc>
    <nc r="P266">
      <v>44862</v>
    </nc>
  </rcc>
  <rcc rId="407" sId="3" numFmtId="19">
    <oc r="P267">
      <v>44844</v>
    </oc>
    <nc r="P267">
      <v>44862</v>
    </nc>
  </rcc>
  <rcc rId="408" sId="3" numFmtId="19">
    <oc r="P24">
      <v>44844</v>
    </oc>
    <nc r="P24">
      <v>44862</v>
    </nc>
  </rcc>
  <rcc rId="409" sId="3" numFmtId="19">
    <oc r="P25">
      <v>44844</v>
    </oc>
    <nc r="P25">
      <v>44862</v>
    </nc>
  </rcc>
  <rcc rId="410" sId="3" numFmtId="19">
    <oc r="P26">
      <v>44844</v>
    </oc>
    <nc r="P26">
      <v>44862</v>
    </nc>
  </rcc>
  <rcc rId="411" sId="3" numFmtId="19">
    <oc r="P27">
      <v>44844</v>
    </oc>
    <nc r="P27">
      <v>44862</v>
    </nc>
  </rcc>
  <rcc rId="412" sId="3" numFmtId="19">
    <oc r="P28">
      <v>44844</v>
    </oc>
    <nc r="P28">
      <v>44862</v>
    </nc>
  </rcc>
  <rcc rId="413" sId="3" numFmtId="19">
    <oc r="P29">
      <v>44844</v>
    </oc>
    <nc r="P29">
      <v>44862</v>
    </nc>
  </rcc>
  <rcc rId="414" sId="3" numFmtId="19">
    <oc r="P30">
      <v>44844</v>
    </oc>
    <nc r="P30">
      <v>44862</v>
    </nc>
  </rcc>
  <rcc rId="415" sId="3" numFmtId="19">
    <oc r="P31">
      <v>44844</v>
    </oc>
    <nc r="P31">
      <v>44862</v>
    </nc>
  </rcc>
  <rcc rId="416" sId="3" numFmtId="19">
    <oc r="P32">
      <v>44844</v>
    </oc>
    <nc r="P32">
      <v>44862</v>
    </nc>
  </rcc>
  <rcc rId="417" sId="3" numFmtId="19">
    <oc r="P33">
      <v>44844</v>
    </oc>
    <nc r="P33">
      <v>44862</v>
    </nc>
  </rcc>
  <rcc rId="418" sId="3" numFmtId="19">
    <oc r="P34">
      <v>44844</v>
    </oc>
    <nc r="P34">
      <v>44862</v>
    </nc>
  </rcc>
  <rcc rId="419" sId="3" numFmtId="19">
    <oc r="P35">
      <v>44844</v>
    </oc>
    <nc r="P35">
      <v>44862</v>
    </nc>
  </rcc>
  <rcc rId="420" sId="3" numFmtId="19">
    <oc r="P36">
      <v>44844</v>
    </oc>
    <nc r="P36">
      <v>44862</v>
    </nc>
  </rcc>
  <rcc rId="421" sId="3" numFmtId="19">
    <oc r="P37">
      <v>44844</v>
    </oc>
    <nc r="P37">
      <v>44862</v>
    </nc>
  </rcc>
  <rcc rId="422" sId="3" numFmtId="19">
    <oc r="P38">
      <v>44844</v>
    </oc>
    <nc r="P38">
      <v>44862</v>
    </nc>
  </rcc>
  <rcc rId="423" sId="3" numFmtId="19">
    <oc r="P39">
      <v>44844</v>
    </oc>
    <nc r="P39">
      <v>44862</v>
    </nc>
  </rcc>
  <rcc rId="424" sId="3" numFmtId="19">
    <oc r="P40">
      <v>44844</v>
    </oc>
    <nc r="P40">
      <v>44862</v>
    </nc>
  </rcc>
  <rcc rId="425" sId="3" numFmtId="19">
    <oc r="P41">
      <v>44844</v>
    </oc>
    <nc r="P41">
      <v>44862</v>
    </nc>
  </rcc>
  <rcc rId="426" sId="3" numFmtId="19">
    <oc r="P42">
      <v>44844</v>
    </oc>
    <nc r="P42">
      <v>44862</v>
    </nc>
  </rcc>
  <rcc rId="427" sId="3" numFmtId="19">
    <oc r="P43">
      <v>44844</v>
    </oc>
    <nc r="P43">
      <v>44862</v>
    </nc>
  </rcc>
  <rcc rId="428" sId="3" numFmtId="19">
    <oc r="P44">
      <v>44844</v>
    </oc>
    <nc r="P44">
      <v>44862</v>
    </nc>
  </rcc>
  <rcc rId="429" sId="3" numFmtId="19">
    <oc r="P45">
      <v>44844</v>
    </oc>
    <nc r="P45">
      <v>44862</v>
    </nc>
  </rcc>
  <rcc rId="430" sId="3" numFmtId="19">
    <oc r="P46">
      <v>44844</v>
    </oc>
    <nc r="P46">
      <v>44862</v>
    </nc>
  </rcc>
  <rcc rId="431" sId="3" numFmtId="19">
    <oc r="P47">
      <v>44844</v>
    </oc>
    <nc r="P47">
      <v>44862</v>
    </nc>
  </rcc>
  <rcc rId="432" sId="3" numFmtId="19">
    <oc r="P48">
      <v>44844</v>
    </oc>
    <nc r="P48">
      <v>44862</v>
    </nc>
  </rcc>
  <rcc rId="433" sId="3" numFmtId="19">
    <oc r="P49">
      <v>44844</v>
    </oc>
    <nc r="P49">
      <v>44862</v>
    </nc>
  </rcc>
  <rcc rId="434" sId="3" numFmtId="19">
    <oc r="P50">
      <v>44844</v>
    </oc>
    <nc r="P50">
      <v>44862</v>
    </nc>
  </rcc>
  <rcc rId="435" sId="3" numFmtId="19">
    <oc r="P51">
      <v>44844</v>
    </oc>
    <nc r="P51">
      <v>44862</v>
    </nc>
  </rcc>
  <rcc rId="436" sId="3" numFmtId="19">
    <oc r="P52">
      <v>44844</v>
    </oc>
    <nc r="P52">
      <v>44862</v>
    </nc>
  </rcc>
  <rcc rId="437" sId="3" numFmtId="19">
    <oc r="P53">
      <v>44844</v>
    </oc>
    <nc r="P53">
      <v>44862</v>
    </nc>
  </rcc>
  <rcc rId="438" sId="3" numFmtId="19">
    <oc r="P54">
      <v>44844</v>
    </oc>
    <nc r="P54">
      <v>44862</v>
    </nc>
  </rcc>
  <rcc rId="439" sId="3" numFmtId="19">
    <oc r="P55">
      <v>44844</v>
    </oc>
    <nc r="P55">
      <v>44862</v>
    </nc>
  </rcc>
  <rcc rId="440" sId="3" numFmtId="19">
    <oc r="P56">
      <v>44844</v>
    </oc>
    <nc r="P56">
      <v>44862</v>
    </nc>
  </rcc>
  <rcc rId="441" sId="3" odxf="1" dxf="1" numFmtId="19">
    <oc r="P57">
      <v>44844</v>
    </oc>
    <nc r="P57">
      <v>44862</v>
    </nc>
    <odxf/>
    <ndxf/>
  </rcc>
  <rcc rId="442" sId="3" odxf="1" dxf="1" numFmtId="19">
    <oc r="P58">
      <v>44844</v>
    </oc>
    <nc r="P58">
      <v>44862</v>
    </nc>
    <odxf/>
    <ndxf/>
  </rcc>
  <rcc rId="443" sId="3" odxf="1" dxf="1" numFmtId="19">
    <oc r="P59">
      <v>44844</v>
    </oc>
    <nc r="P59">
      <v>44862</v>
    </nc>
    <odxf/>
    <ndxf/>
  </rcc>
  <rcc rId="444" sId="3" odxf="1" dxf="1" numFmtId="19">
    <oc r="P60">
      <v>44844</v>
    </oc>
    <nc r="P60">
      <v>44862</v>
    </nc>
    <odxf/>
    <ndxf/>
  </rcc>
  <rcc rId="445" sId="3" odxf="1" dxf="1" numFmtId="19">
    <oc r="P61">
      <v>44844</v>
    </oc>
    <nc r="P61">
      <v>44862</v>
    </nc>
    <odxf/>
    <ndxf/>
  </rcc>
  <rcc rId="446" sId="3" odxf="1" dxf="1" numFmtId="19">
    <oc r="P62">
      <v>44844</v>
    </oc>
    <nc r="P62">
      <v>44862</v>
    </nc>
    <odxf/>
    <ndxf/>
  </rcc>
  <rcc rId="447" sId="3" odxf="1" dxf="1" numFmtId="19">
    <oc r="P63">
      <v>44844</v>
    </oc>
    <nc r="P63">
      <v>44862</v>
    </nc>
    <odxf/>
    <ndxf/>
  </rcc>
  <rcc rId="448" sId="3" odxf="1" dxf="1" numFmtId="19">
    <oc r="P64">
      <v>44844</v>
    </oc>
    <nc r="P64">
      <v>44862</v>
    </nc>
    <odxf/>
    <ndxf/>
  </rcc>
  <rcc rId="449" sId="3" odxf="1" dxf="1" numFmtId="19">
    <oc r="P65">
      <v>44844</v>
    </oc>
    <nc r="P65">
      <v>44862</v>
    </nc>
    <odxf/>
    <ndxf/>
  </rcc>
  <rcc rId="450" sId="3" odxf="1" dxf="1" numFmtId="19">
    <oc r="P66">
      <v>44844</v>
    </oc>
    <nc r="P66">
      <v>44862</v>
    </nc>
    <odxf/>
    <ndxf/>
  </rcc>
  <rcc rId="451" sId="3" odxf="1" dxf="1" numFmtId="19">
    <oc r="P67">
      <v>44844</v>
    </oc>
    <nc r="P67">
      <v>44862</v>
    </nc>
    <odxf/>
    <ndxf/>
  </rcc>
  <rcc rId="452" sId="3" odxf="1" dxf="1" numFmtId="19">
    <oc r="P68">
      <v>44844</v>
    </oc>
    <nc r="P68">
      <v>44862</v>
    </nc>
    <odxf/>
    <ndxf/>
  </rcc>
  <rcc rId="453" sId="3" odxf="1" dxf="1" numFmtId="19">
    <oc r="P69">
      <v>44844</v>
    </oc>
    <nc r="P69">
      <v>44862</v>
    </nc>
    <odxf/>
    <ndxf/>
  </rcc>
  <rcc rId="454" sId="3" odxf="1" dxf="1" numFmtId="19">
    <oc r="P70">
      <v>44844</v>
    </oc>
    <nc r="P70">
      <v>44862</v>
    </nc>
    <odxf/>
    <ndxf/>
  </rcc>
  <rcc rId="455" sId="3" odxf="1" dxf="1" numFmtId="19">
    <oc r="P71">
      <v>44844</v>
    </oc>
    <nc r="P71">
      <v>44862</v>
    </nc>
    <odxf/>
    <ndxf/>
  </rcc>
  <rcc rId="456" sId="3" odxf="1" dxf="1" numFmtId="19">
    <oc r="P72">
      <v>44844</v>
    </oc>
    <nc r="P72">
      <v>44862</v>
    </nc>
    <odxf/>
    <ndxf/>
  </rcc>
  <rcc rId="457" sId="3" odxf="1" dxf="1" numFmtId="19">
    <oc r="P73">
      <v>44844</v>
    </oc>
    <nc r="P73">
      <v>44862</v>
    </nc>
    <odxf/>
    <ndxf/>
  </rcc>
  <rcc rId="458" sId="3" odxf="1" dxf="1" numFmtId="19">
    <oc r="P74">
      <v>44844</v>
    </oc>
    <nc r="P74">
      <v>44862</v>
    </nc>
    <odxf/>
    <ndxf/>
  </rcc>
  <rcc rId="459" sId="3" odxf="1" dxf="1" numFmtId="19">
    <oc r="P75">
      <v>44844</v>
    </oc>
    <nc r="P75">
      <v>44862</v>
    </nc>
    <odxf/>
    <ndxf/>
  </rcc>
  <rcc rId="460" sId="3" odxf="1" dxf="1" numFmtId="19">
    <oc r="P76">
      <v>44844</v>
    </oc>
    <nc r="P76">
      <v>44862</v>
    </nc>
    <odxf/>
    <ndxf/>
  </rcc>
  <rcc rId="461" sId="3" odxf="1" dxf="1" numFmtId="19">
    <oc r="P77">
      <v>44844</v>
    </oc>
    <nc r="P77">
      <v>44862</v>
    </nc>
    <odxf/>
    <ndxf/>
  </rcc>
  <rcc rId="462" sId="3" odxf="1" dxf="1" numFmtId="19">
    <oc r="P78">
      <v>44844</v>
    </oc>
    <nc r="P78">
      <v>44862</v>
    </nc>
    <odxf/>
    <ndxf/>
  </rcc>
  <rcc rId="463" sId="3" odxf="1" dxf="1" numFmtId="19">
    <oc r="P79">
      <v>44844</v>
    </oc>
    <nc r="P79">
      <v>44862</v>
    </nc>
    <odxf/>
    <ndxf/>
  </rcc>
  <rcc rId="464" sId="3" odxf="1" dxf="1" numFmtId="19">
    <oc r="P80">
      <v>44844</v>
    </oc>
    <nc r="P80">
      <v>44862</v>
    </nc>
    <odxf/>
    <ndxf/>
  </rcc>
  <rcc rId="465" sId="3" odxf="1" dxf="1" numFmtId="19">
    <oc r="P81">
      <v>44844</v>
    </oc>
    <nc r="P81">
      <v>44862</v>
    </nc>
    <odxf/>
    <ndxf/>
  </rcc>
  <rcc rId="466" sId="3" odxf="1" dxf="1" numFmtId="19">
    <oc r="P82">
      <v>44844</v>
    </oc>
    <nc r="P82">
      <v>44862</v>
    </nc>
    <odxf/>
    <ndxf/>
  </rcc>
  <rcc rId="467" sId="3" odxf="1" dxf="1" numFmtId="19">
    <oc r="P83">
      <v>44844</v>
    </oc>
    <nc r="P83">
      <v>44862</v>
    </nc>
    <odxf/>
    <ndxf/>
  </rcc>
  <rcc rId="468" sId="3" odxf="1" dxf="1" numFmtId="19">
    <oc r="P84">
      <v>44844</v>
    </oc>
    <nc r="P84">
      <v>44862</v>
    </nc>
    <odxf/>
    <ndxf/>
  </rcc>
  <rcc rId="469" sId="3" odxf="1" dxf="1" numFmtId="19">
    <oc r="P85">
      <v>44844</v>
    </oc>
    <nc r="P85">
      <v>44862</v>
    </nc>
    <odxf/>
    <ndxf/>
  </rcc>
  <rcc rId="470" sId="3" odxf="1" dxf="1" numFmtId="19">
    <oc r="P86">
      <v>44844</v>
    </oc>
    <nc r="P86">
      <v>44862</v>
    </nc>
    <odxf/>
    <ndxf/>
  </rcc>
  <rcc rId="471" sId="3" odxf="1" dxf="1" numFmtId="19">
    <oc r="P87">
      <v>44844</v>
    </oc>
    <nc r="P87">
      <v>44862</v>
    </nc>
    <odxf/>
    <ndxf/>
  </rcc>
  <rcc rId="472" sId="3" odxf="1" dxf="1" numFmtId="19">
    <oc r="P88">
      <v>44844</v>
    </oc>
    <nc r="P88">
      <v>44862</v>
    </nc>
    <odxf/>
    <ndxf/>
  </rcc>
  <rcc rId="473" sId="3" odxf="1" dxf="1" numFmtId="19">
    <oc r="P89">
      <v>44844</v>
    </oc>
    <nc r="P89">
      <v>44862</v>
    </nc>
    <odxf/>
    <ndxf/>
  </rcc>
  <rcv guid="{0DE78002-06E3-4ACF-B7E3-DB9B54EFD2EA}" action="delete"/>
  <rdn rId="0" localSheetId="2" customView="1" name="Z_0DE78002_06E3_4ACF_B7E3_DB9B54EFD2EA_.wvu.PrintArea" hidden="1" oldHidden="1">
    <formula>Summary!$A$1:$K$62</formula>
    <oldFormula>Summary!$A$1:$K$62</oldFormula>
  </rdn>
  <rdn rId="0" localSheetId="2" customView="1" name="Z_0DE78002_06E3_4ACF_B7E3_DB9B54EFD2EA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0DE78002_06E3_4ACF_B7E3_DB9B54EFD2EA_.wvu.FilterData" hidden="1" oldHidden="1">
    <formula>Summary!$A$3:$WVR$37</formula>
    <oldFormula>Summary!$A$3:$WVR$37</oldFormula>
  </rdn>
  <rdn rId="0" localSheetId="3" customView="1" name="Z_0DE78002_06E3_4ACF_B7E3_DB9B54EFD2EA_.wvu.Cols" hidden="1" oldHidden="1">
    <formula>'Smoke Test Case (IVI)'!$A:$C</formula>
    <oldFormula>'Smoke Test Case (IVI)'!$A:$C</oldFormula>
  </rdn>
  <rdn rId="0" localSheetId="3" customView="1" name="Z_0DE78002_06E3_4ACF_B7E3_DB9B54EFD2EA_.wvu.FilterData" hidden="1" oldHidden="1">
    <formula>'Smoke Test Case (IVI)'!$A$2:$AC$271</formula>
    <oldFormula>'Smoke Test Case (IVI)'!$A$2:$AC$271</oldFormula>
  </rdn>
  <rdn rId="0" localSheetId="4" customView="1" name="Z_0DE78002_06E3_4ACF_B7E3_DB9B54EFD2EA_.wvu.FilterData" hidden="1" oldHidden="1">
    <formula>'Smoke Test Case (CVPP)'!$A$2:$AC$123</formula>
    <oldFormula>'Smoke Test Case (CVPP)'!$A$2:$AC$123</oldFormula>
  </rdn>
  <rdn rId="0" localSheetId="5" customView="1" name="Z_0DE78002_06E3_4ACF_B7E3_DB9B54EFD2EA_.wvu.Cols" hidden="1" oldHidden="1">
    <formula>PRlist!$D:$F</formula>
    <oldFormula>PRlist!$D:$F</oldFormula>
  </rdn>
  <rcv guid="{0DE78002-06E3-4ACF-B7E3-DB9B54EFD2EA}"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 sId="3" numFmtId="11">
    <nc r="I90" t="inlineStr">
      <is>
        <t>车机开机后，自动输出FM，且声音无异常</t>
      </is>
    </nc>
  </rcc>
  <rcc rId="475" sId="3" numFmtId="11">
    <nc r="J90" t="inlineStr">
      <is>
        <t>YES</t>
      </is>
    </nc>
  </rcc>
  <rcc rId="476" sId="3" numFmtId="11">
    <nc r="L90" t="inlineStr">
      <is>
        <t>PASS</t>
      </is>
    </nc>
  </rcc>
  <rcc rId="477" sId="3" numFmtId="19">
    <oc r="P90" t="n">
      <v>44844</v>
    </oc>
    <nc r="P90" t="n">
      <v>44862</v>
    </nc>
  </rcc>
  <rcc rId="478" sId="3" numFmtId="19">
    <nc r="Q90" t="inlineStr">
      <is>
        <t>20221027_0818_A4F12_DCV4.ENG</t>
      </is>
    </nc>
  </rcc>
  <rcc rId="479" sId="3" numFmtId="11">
    <nc r="I91" t="inlineStr">
      <is>
        <t>1.进入Tuner，界面显示和声音输出正常
2.退出Tuner，返回Home界面
3.正常返回Home界面</t>
      </is>
    </nc>
  </rcc>
  <rcc rId="480" sId="3" numFmtId="11">
    <nc r="J91" t="inlineStr">
      <is>
        <t>YES</t>
      </is>
    </nc>
  </rcc>
  <rcc rId="481" sId="3" numFmtId="11">
    <nc r="L91" t="inlineStr">
      <is>
        <t>PASS</t>
      </is>
    </nc>
  </rcc>
  <rcc rId="482" sId="3" numFmtId="19">
    <oc r="P91" t="n">
      <v>44844</v>
    </oc>
    <nc r="P91" t="n">
      <v>44862</v>
    </nc>
  </rcc>
  <rcc rId="483" sId="3" numFmtId="19">
    <nc r="Q91" t="inlineStr">
      <is>
        <t>20221027_0818_A4F12_DCV4.ENG</t>
      </is>
    </nc>
  </rcc>
  <rcc rId="484" sId="3" numFmtId="11">
    <nc r="I92" t="inlineStr">
      <is>
        <t>1.频率范围应符合产品 spec--
中国：FM：87.5 ~108.0MHz/AM：522 ~1710.0KHz，默认频率FM：87.5 /AM：522
2.系统接收到操作静音，减/加步进：0.1MHz-FM/9kHz-AM，调节频率后正常播放，声音没有卡顿
3.同上</t>
      </is>
    </nc>
  </rcc>
  <rcc rId="485" sId="3" numFmtId="11">
    <nc r="J92" t="inlineStr">
      <is>
        <t>YES</t>
      </is>
    </nc>
  </rcc>
  <rcc rId="486" sId="3" numFmtId="11">
    <nc r="L92" t="inlineStr">
      <is>
        <t>PASS</t>
      </is>
    </nc>
  </rcc>
  <rcc rId="487" sId="3" numFmtId="19">
    <oc r="P92" t="n">
      <v>44844</v>
    </oc>
    <nc r="P92" t="n">
      <v>44862</v>
    </nc>
  </rcc>
  <rcc rId="488" sId="3" numFmtId="19">
    <nc r="Q92" t="inlineStr">
      <is>
        <t>20221027_0818_A4F12_DCV4.ENG</t>
      </is>
    </nc>
  </rcc>
  <rcc rId="489" sId="3" numFmtId="11">
    <nc r="I93" t="inlineStr">
      <is>
        <t>1.系统接收到操作静音，激活向上/下自动搜台。
若存在有效电台：正常播放搜索到的有效电台；
若不存在有效电台：从当前频率开始搜索一圈，停止在起始点
2.同上</t>
      </is>
    </nc>
  </rcc>
  <rcc rId="490" sId="3" numFmtId="11">
    <nc r="J93" t="inlineStr">
      <is>
        <t>YES</t>
      </is>
    </nc>
  </rcc>
  <rcc rId="491" sId="3" numFmtId="11">
    <nc r="L93" t="inlineStr">
      <is>
        <t>PASS</t>
      </is>
    </nc>
  </rcc>
  <rcc rId="492" sId="3" numFmtId="19">
    <oc r="P93" t="n">
      <v>44844</v>
    </oc>
    <nc r="P93" t="n">
      <v>44862</v>
    </nc>
  </rcc>
  <rcc rId="493" sId="3" numFmtId="19">
    <nc r="Q93" t="inlineStr">
      <is>
        <t>20221027_0818_A4F12_DCV4.ENG</t>
      </is>
    </nc>
  </rcc>
  <rcc rId="494" sId="3" numFmtId="11">
    <nc r="I94" t="inlineStr">
      <is>
        <t>1.频率快进/退，停止后可以往上/下搜台，声音输出无异常。
若存在有效电台：正常播放搜索到的有效电台；
若不存在有效电台：从当前频率开始搜索一圈，停止在起始点
2.同上</t>
      </is>
    </nc>
  </rcc>
  <rcc rId="495" sId="3" numFmtId="11">
    <nc r="J94" t="inlineStr">
      <is>
        <t>YES</t>
      </is>
    </nc>
  </rcc>
  <rcc rId="496" sId="3" numFmtId="11">
    <nc r="L94" t="inlineStr">
      <is>
        <t>PASS</t>
      </is>
    </nc>
  </rcc>
  <rcc rId="497" sId="3" numFmtId="19">
    <oc r="P94" t="n">
      <v>44844</v>
    </oc>
    <nc r="P94" t="n">
      <v>44862</v>
    </nc>
  </rcc>
  <rcc rId="498" sId="3" numFmtId="19">
    <nc r="Q94" t="inlineStr">
      <is>
        <t>20221027_0818_A4F12_DCV4.ENG</t>
      </is>
    </nc>
  </rcc>
  <rcc rId="499" sId="3" numFmtId="11">
    <nc r="I95" t="inlineStr">
      <is>
        <t>1.预设当前频段(覆盖为当前频段)，且当前电台记录高亮，最多显示18个电台
2.同上</t>
      </is>
    </nc>
  </rcc>
  <rcc rId="500" sId="3" numFmtId="11">
    <nc r="J95" t="inlineStr">
      <is>
        <t>YES</t>
      </is>
    </nc>
  </rcc>
  <rcc rId="501" sId="3" numFmtId="11">
    <nc r="L95" t="inlineStr">
      <is>
        <t>PASS</t>
      </is>
    </nc>
  </rcc>
  <rcc rId="502" sId="3" numFmtId="19">
    <oc r="P95" t="n">
      <v>44844</v>
    </oc>
    <nc r="P95" t="n">
      <v>44862</v>
    </nc>
  </rcc>
  <rcc rId="503" sId="3" numFmtId="19">
    <nc r="Q95" t="inlineStr">
      <is>
        <t>20221027_0818_A4F12_DCV4.ENG</t>
      </is>
    </nc>
  </rcc>
  <rcc rId="504" sId="3" numFmtId="11">
    <nc r="I96" t="inlineStr">
      <is>
        <t>1.收藏当前频率电台，最多收藏18个电台；
2.电台列表记录可选择；
3.可进行删除和取消编辑操作</t>
      </is>
    </nc>
  </rcc>
  <rcc rId="505" sId="3" numFmtId="11">
    <nc r="J96" t="inlineStr">
      <is>
        <t>YES</t>
      </is>
    </nc>
  </rcc>
  <rcc rId="506" sId="3" numFmtId="11">
    <nc r="L96" t="inlineStr">
      <is>
        <t>PASS</t>
      </is>
    </nc>
  </rcc>
  <rcc rId="507" sId="3" numFmtId="19">
    <oc r="P96" t="n">
      <v>44844</v>
    </oc>
    <nc r="P96" t="n">
      <v>44862</v>
    </nc>
  </rcc>
  <rcc rId="508" sId="3" numFmtId="19">
    <nc r="Q96" t="inlineStr">
      <is>
        <t>20221027_0818_A4F12_DCV4.ENG</t>
      </is>
    </nc>
  </rcc>
  <rcc rId="509" sId="3" numFmtId="11">
    <nc r="I97" t="inlineStr">
      <is>
        <t>1.正常切换到其他音源，界面和声音输出无异常；
2.返回Tuner界面，且界面和声音输出无异常
3.结果重复1&amp;2</t>
      </is>
    </nc>
  </rcc>
  <rcc rId="510" sId="3" numFmtId="11">
    <nc r="J97" t="inlineStr">
      <is>
        <t>YES</t>
      </is>
    </nc>
  </rcc>
  <rcc rId="511" sId="3" numFmtId="11">
    <nc r="L97" t="inlineStr">
      <is>
        <t>PASS</t>
      </is>
    </nc>
  </rcc>
  <rcc rId="512" sId="3" numFmtId="19">
    <oc r="P97" t="n">
      <v>44844</v>
    </oc>
    <nc r="P97" t="n">
      <v>44862</v>
    </nc>
  </rcc>
  <rcc rId="513" sId="3" numFmtId="19">
    <nc r="Q97" t="inlineStr">
      <is>
        <t>20221027_0818_A4F12_DCV4.ENG</t>
      </is>
    </nc>
  </rcc>
  <rcc rId="514" sId="3" numFmtId="11">
    <nc r="I98" t="inlineStr">
      <is>
        <t>1.进入RVC界面，且界面和声音输出无异常
2.返回Tuner界面，且界面和声音输出无异常
3.结果重复1&amp;2</t>
      </is>
    </nc>
  </rcc>
  <rcc rId="515" sId="3" numFmtId="11">
    <nc r="J98" t="inlineStr">
      <is>
        <t>YES</t>
      </is>
    </nc>
  </rcc>
  <rcc rId="516" sId="3" numFmtId="11">
    <nc r="L98" t="inlineStr">
      <is>
        <t>PASS</t>
      </is>
    </nc>
  </rcc>
  <rcc rId="517" sId="3" numFmtId="19">
    <oc r="P98" t="n">
      <v>44844</v>
    </oc>
    <nc r="P98" t="n">
      <v>44862</v>
    </nc>
  </rcc>
  <rcc rId="518" sId="3" numFmtId="19">
    <nc r="Q98" t="inlineStr">
      <is>
        <t>20221027_0818_A4F12_DCV4.ENG</t>
      </is>
    </nc>
  </rcc>
  <rcc rId="519" sId="3" numFmtId="11">
    <nc r="I99" t="inlineStr">
      <is>
        <t>1.暂停Tuner播放，进入BTP界面
2.返回Tuner界面，且界面和声音输出无异常</t>
      </is>
    </nc>
  </rcc>
  <rcc rId="520" sId="3" numFmtId="11">
    <nc r="J99" t="inlineStr">
      <is>
        <t>YES</t>
      </is>
    </nc>
  </rcc>
  <rcc rId="521" sId="3" numFmtId="11">
    <nc r="L99" t="inlineStr">
      <is>
        <t>PASS</t>
      </is>
    </nc>
  </rcc>
  <rcc rId="522" sId="3" numFmtId="19">
    <oc r="P99" t="n">
      <v>44844</v>
    </oc>
    <nc r="P99" t="n">
      <v>44862</v>
    </nc>
  </rcc>
  <rcc rId="523" sId="3" numFmtId="19">
    <nc r="Q99" t="inlineStr">
      <is>
        <t>20221027_0818_A4F12_DCV4.ENG</t>
      </is>
    </nc>
  </rcc>
  <rcc rId="524" sId="3" numFmtId="11">
    <nc r="I100" t="inlineStr">
      <is>
        <t>1.1.开机后，返回Tuner音源，且声音输出无异常；
1.2.记忆收藏列表以及电台列表</t>
      </is>
    </nc>
  </rcc>
  <rcc rId="525" sId="3" numFmtId="11">
    <nc r="J100" t="inlineStr">
      <is>
        <t>YES</t>
      </is>
    </nc>
  </rcc>
  <rcc rId="526" sId="3" numFmtId="11">
    <nc r="L100" t="inlineStr">
      <is>
        <t>PASS</t>
      </is>
    </nc>
  </rcc>
  <rcc rId="527" sId="3" numFmtId="19">
    <oc r="P100" t="n">
      <v>44844</v>
    </oc>
    <nc r="P100" t="n">
      <v>44862</v>
    </nc>
  </rcc>
  <rcc rId="528" sId="3" numFmtId="19">
    <nc r="Q100" t="inlineStr">
      <is>
        <t>20221027_0818_A4F12_DCV4.ENG</t>
      </is>
    </nc>
  </rcc>
  <rcc rId="529" sId="3" numFmtId="11">
    <nc r="I101" t="inlineStr">
      <is>
        <t>1.设备断开、蓝牙关闭
2.打开蓝牙后自动重连最后连接的设备
3.打开/关闭蓝牙正常
4.回到APP列表界面</t>
      </is>
    </nc>
  </rcc>
  <rcc rId="530" sId="3" numFmtId="11">
    <nc r="J101" t="inlineStr">
      <is>
        <t>YES</t>
      </is>
    </nc>
  </rcc>
  <rcc rId="531" sId="3" numFmtId="11">
    <nc r="L101" t="inlineStr">
      <is>
        <t>PASS</t>
      </is>
    </nc>
  </rcc>
  <rcc rId="532" sId="3" numFmtId="19">
    <oc r="P101" t="n">
      <v>44844</v>
    </oc>
    <nc r="P101" t="n">
      <v>44862</v>
    </nc>
  </rcc>
  <rcc rId="533" sId="3" numFmtId="19">
    <nc r="Q101" t="inlineStr">
      <is>
        <t>20221027_0818_A4F12_DCV4.ENG</t>
      </is>
    </nc>
  </rcc>
  <rcc rId="534" sId="3" numFmtId="11">
    <nc r="I102" t="inlineStr">
      <is>
        <t>1.蓝牙名称显示正常
2.编辑后的蓝牙名称可以正常保存
4.开机后，蓝牙名称、可见性开关）、蓝牙已配对列表与上次关机前一致</t>
      </is>
    </nc>
  </rcc>
  <rcc rId="535" sId="3" numFmtId="11">
    <nc r="J102" t="inlineStr">
      <is>
        <t>YES</t>
      </is>
    </nc>
  </rcc>
  <rcc rId="536" sId="3" numFmtId="11">
    <nc r="L102" t="inlineStr">
      <is>
        <t>PASS</t>
      </is>
    </nc>
  </rcc>
  <rcc rId="537" sId="3" numFmtId="19">
    <oc r="P102" t="n">
      <v>44844</v>
    </oc>
    <nc r="P102" t="n">
      <v>44862</v>
    </nc>
  </rcc>
  <rcc rId="538" sId="3" numFmtId="19">
    <nc r="Q102" t="inlineStr">
      <is>
        <t>20221027_0818_A4F12_DCV4.ENG</t>
      </is>
    </nc>
  </rcc>
  <rcc rId="539" sId="3" numFmtId="11">
    <nc r="I103" t="inlineStr">
      <is>
        <t>1.正常搜索到周围可以被发现的蓝牙设备
3.配对成功，并连接蓝牙设备</t>
      </is>
    </nc>
  </rcc>
  <rcc rId="540" sId="3" numFmtId="11">
    <nc r="J103" t="inlineStr">
      <is>
        <t>YES</t>
      </is>
    </nc>
  </rcc>
  <rcc rId="541" sId="3" numFmtId="11">
    <nc r="L103" t="inlineStr">
      <is>
        <t>PASS</t>
      </is>
    </nc>
  </rcc>
  <rcc rId="542" sId="3" numFmtId="11">
    <oc r="M103" t="inlineStr">
      <is>
        <t>BUG202209241655_06432</t>
      </is>
    </oc>
    <nc r="M103"/>
  </rcc>
  <rcc rId="543" sId="3" numFmtId="11">
    <oc r="N103" t="inlineStr">
      <is>
        <t>B</t>
      </is>
    </oc>
    <nc r="N103"/>
  </rcc>
  <rcc rId="544" sId="3" numFmtId="19">
    <oc r="P103" t="n">
      <v>44844</v>
    </oc>
    <nc r="P103" t="n">
      <v>44862</v>
    </nc>
  </rcc>
  <rcc rId="545" sId="3" numFmtId="19">
    <nc r="Q103" t="inlineStr">
      <is>
        <t>20221027_0818_A4F12_DCV4.ENG</t>
      </is>
    </nc>
  </rcc>
  <rcc rId="546" sId="3" numFmtId="11">
    <nc r="I104" t="inlineStr">
      <is>
        <t>车机和手机配对并连接成功</t>
      </is>
    </nc>
  </rcc>
  <rcc rId="547" sId="3" numFmtId="11">
    <nc r="J104" t="inlineStr">
      <is>
        <t>YES</t>
      </is>
    </nc>
  </rcc>
  <rcc rId="548" sId="3" numFmtId="11">
    <nc r="L104" t="inlineStr">
      <is>
        <t>PASS</t>
      </is>
    </nc>
  </rcc>
  <rcc rId="549" sId="3" numFmtId="19">
    <oc r="P104" t="n">
      <v>44844</v>
    </oc>
    <nc r="P104" t="n">
      <v>44862</v>
    </nc>
  </rcc>
  <rcc rId="550" sId="3" numFmtId="19">
    <nc r="Q104" t="inlineStr">
      <is>
        <t>20221027_0818_A4F12_DCV4.ENG</t>
      </is>
    </nc>
  </rcc>
  <rcc rId="551" sId="3" numFmtId="11">
    <nc r="I105" t="inlineStr">
      <is>
        <t>1.设备断开后被删除成功
2.选定的配对设备记录被删除。</t>
      </is>
    </nc>
  </rcc>
  <rcc rId="552" sId="3" numFmtId="11">
    <nc r="J105" t="inlineStr">
      <is>
        <t>YES</t>
      </is>
    </nc>
  </rcc>
  <rcc rId="553" sId="3" numFmtId="11">
    <nc r="L105" t="inlineStr">
      <is>
        <t>PASS</t>
      </is>
    </nc>
  </rcc>
  <rcc rId="554" sId="3" numFmtId="19">
    <oc r="P105" t="n">
      <v>44844</v>
    </oc>
    <nc r="P105" t="n">
      <v>44862</v>
    </nc>
  </rcc>
  <rcc rId="555" sId="3" numFmtId="19">
    <nc r="Q105" t="inlineStr">
      <is>
        <t>20221027_0818_A4F12_DCV4.ENG</t>
      </is>
    </nc>
  </rcc>
  <rcc rId="556" sId="3" numFmtId="11">
    <nc r="I106" t="inlineStr">
      <is>
        <t>1.根据选择的模式，正确连接
2.可以同时连接两部手机
3.回到蓝牙设置界面</t>
      </is>
    </nc>
  </rcc>
  <rcc rId="557" sId="3" numFmtId="11">
    <nc r="J106" t="inlineStr">
      <is>
        <t>YES</t>
      </is>
    </nc>
  </rcc>
  <rcc rId="558" sId="3" numFmtId="11">
    <nc r="L106" t="inlineStr">
      <is>
        <t>PASS</t>
      </is>
    </nc>
  </rcc>
  <rcc rId="559" sId="3" numFmtId="19">
    <oc r="P106" t="n">
      <v>44844</v>
    </oc>
    <nc r="P106" t="n">
      <v>44862</v>
    </nc>
  </rcc>
  <rcc rId="560" sId="3" numFmtId="19">
    <nc r="Q106" t="inlineStr">
      <is>
        <t>20221027_0818_A4F12_DCV4.ENG</t>
      </is>
    </nc>
  </rcc>
  <rcc rId="561" sId="3" numFmtId="11">
    <nc r="I107" t="inlineStr">
      <is>
        <t>2.进入蓝牙音乐界面，自动播放蓝牙音乐
3.播放USB音源，手机看到蓝牙音乐暂停
4.车机切换播放蓝牙音乐
5.回到车机主界面，蓝牙音乐后台继续播放</t>
      </is>
    </nc>
  </rcc>
  <rcc rId="562" sId="3" numFmtId="11">
    <nc r="J107" t="inlineStr">
      <is>
        <t>YES</t>
      </is>
    </nc>
  </rcc>
  <rcc rId="563" sId="3" numFmtId="11">
    <nc r="L107" t="inlineStr">
      <is>
        <t>PASS</t>
      </is>
    </nc>
  </rcc>
  <rcc rId="564" sId="3" numFmtId="19">
    <oc r="P107" t="n">
      <v>44844</v>
    </oc>
    <nc r="P107" t="n">
      <v>44862</v>
    </nc>
  </rcc>
  <rcc rId="565" sId="3" numFmtId="19">
    <nc r="Q107" t="inlineStr">
      <is>
        <t>20221027_0818_A4F12_DCV4.ENG</t>
      </is>
    </nc>
  </rcc>
  <rcc rId="566" sId="3" numFmtId="11">
    <nc r="I108" t="inlineStr">
      <is>
        <t>1.蓝牙音乐开始播放
2.蓝牙音乐暂停播放
3.歌曲切换到下一首歌，恢复播放
4.歌曲切换到上一首歌
5.ID3显示正确、完整</t>
      </is>
    </nc>
  </rcc>
  <rcc rId="567" sId="3" numFmtId="11">
    <nc r="J108" t="inlineStr">
      <is>
        <t>YES</t>
      </is>
    </nc>
  </rcc>
  <rcc rId="568" sId="3" numFmtId="11">
    <nc r="L108" t="inlineStr">
      <is>
        <t>PASS</t>
      </is>
    </nc>
  </rcc>
  <rcc rId="569" sId="3" numFmtId="11">
    <oc r="M108" t="inlineStr">
      <is>
        <t>BUG202210101342_15424</t>
      </is>
    </oc>
    <nc r="M108"/>
  </rcc>
  <rcc rId="570" sId="3" numFmtId="11">
    <oc r="N108" t="inlineStr">
      <is>
        <t>A</t>
      </is>
    </oc>
    <nc r="N108"/>
  </rcc>
  <rcc rId="571" sId="3" numFmtId="19">
    <oc r="P108" t="n">
      <v>44844</v>
    </oc>
    <nc r="P108" t="n">
      <v>44862</v>
    </nc>
  </rcc>
  <rcc rId="572" sId="3" numFmtId="19">
    <nc r="Q108" t="inlineStr">
      <is>
        <t>20221027_0818_A4F12_DCV4.ENG</t>
      </is>
    </nc>
  </rcc>
  <rcc rId="573" sId="3" numFmtId="11">
    <nc r="I109" t="inlineStr">
      <is>
        <t>1.蓝牙音乐暂停
2.蓝牙音乐恢复播放</t>
      </is>
    </nc>
  </rcc>
  <rcc rId="574" sId="3" numFmtId="11">
    <nc r="J109" t="inlineStr">
      <is>
        <t>YES</t>
      </is>
    </nc>
  </rcc>
  <rcc rId="575" sId="3" numFmtId="11">
    <nc r="L109" t="inlineStr">
      <is>
        <t>PASS</t>
      </is>
    </nc>
  </rcc>
  <rcc rId="576" sId="3" numFmtId="19">
    <oc r="P109" t="n">
      <v>44844</v>
    </oc>
    <nc r="P109" t="n">
      <v>44862</v>
    </nc>
  </rcc>
  <rcc rId="577" sId="3" numFmtId="19">
    <nc r="Q109" t="inlineStr">
      <is>
        <t>20221027_0818_A4F12_DCV4.ENG</t>
      </is>
    </nc>
  </rcc>
  <rcc rId="578" sId="3" numFmtId="11">
    <nc r="I110" t="inlineStr">
      <is>
        <t>1.界面和音源自动切换到上一个音源。
2.重连后维持当前音源不变</t>
      </is>
    </nc>
  </rcc>
  <rcc rId="579" sId="3" numFmtId="11">
    <nc r="J110" t="inlineStr">
      <is>
        <t>YES</t>
      </is>
    </nc>
  </rcc>
  <rcc rId="580" sId="3" numFmtId="11">
    <nc r="L110" t="inlineStr">
      <is>
        <t>PASS</t>
      </is>
    </nc>
  </rcc>
  <rcc rId="581" sId="3" numFmtId="19">
    <oc r="P110" t="n">
      <v>44844</v>
    </oc>
    <nc r="P110" t="n">
      <v>44862</v>
    </nc>
  </rcc>
  <rcc rId="582" sId="3" numFmtId="19">
    <nc r="Q110" t="inlineStr">
      <is>
        <t>20221027_0818_A4F12_DCV4.ENG</t>
      </is>
    </nc>
  </rcc>
  <rcc rId="583" sId="3" numFmtId="11">
    <nc r="I111" t="inlineStr">
      <is>
        <t>1.显示列表内容：文件夹/歌曲、当前播放歌曲不高亮显示
3.后台播放切换的歌曲
4.回到歌曲列表界面，当前播放歌曲高亮
5.回到播放主界面，播放所选歌曲</t>
      </is>
    </nc>
  </rcc>
  <rcc rId="584" sId="3" numFmtId="11">
    <nc r="J111" t="inlineStr">
      <is>
        <t>YES</t>
      </is>
    </nc>
  </rcc>
  <rcc rId="585" sId="3" numFmtId="11">
    <nc r="L111" t="inlineStr">
      <is>
        <t>PASS</t>
      </is>
    </nc>
  </rcc>
  <rcc rId="586" sId="3" numFmtId="19">
    <oc r="P111" t="n">
      <v>44844</v>
    </oc>
    <nc r="P111" t="n">
      <v>44862</v>
    </nc>
  </rcc>
  <rcc rId="587" sId="3" numFmtId="19">
    <nc r="Q111" t="inlineStr">
      <is>
        <t>20221027_0818_A4F12_DCV4.ENG</t>
      </is>
    </nc>
  </rcc>
  <rcc rId="588" sId="3" numFmtId="11">
    <nc r="I112" t="inlineStr">
      <is>
        <t>设备名称较长，电话设置和toast提示设备名称显示异常</t>
      </is>
    </nc>
  </rcc>
  <rcc rId="589" sId="3" numFmtId="11">
    <nc r="J112" t="inlineStr">
      <is>
        <t>YES</t>
      </is>
    </nc>
  </rcc>
  <rcc rId="590" sId="3" numFmtId="11">
    <nc r="L112" t="inlineStr">
      <is>
        <t>FAIL</t>
      </is>
    </nc>
  </rcc>
  <rcc rId="591" sId="3" numFmtId="11">
    <oc r="M112" t="inlineStr">
      <is>
        <t>BUG202209241641_05920
BUG202210101446_95744</t>
      </is>
    </oc>
    <nc r="M112" t="inlineStr">
      <is>
        <t>BUG202210200918_36960</t>
      </is>
    </nc>
  </rcc>
  <rcc rId="592" sId="3" numFmtId="11">
    <oc r="N112" t="inlineStr">
      <is>
        <t>B
B</t>
      </is>
    </oc>
    <nc r="N112" t="inlineStr">
      <is>
        <t>B</t>
      </is>
    </nc>
  </rcc>
  <rcc rId="593" sId="3" numFmtId="19">
    <oc r="P112" t="n">
      <v>44844</v>
    </oc>
    <nc r="P112" t="n">
      <v>44862</v>
    </nc>
  </rcc>
  <rcc rId="594" sId="3" numFmtId="19">
    <nc r="Q112" t="inlineStr">
      <is>
        <t>20221027_0818_A4F12_DCV4.ENG</t>
      </is>
    </nc>
  </rcc>
  <rcc rId="595" sId="3" numFmtId="11">
    <nc r="I113" t="inlineStr">
      <is>
        <t>1.打开语音
2.可以正确拨号</t>
      </is>
    </nc>
  </rcc>
  <rcc rId="596" sId="3" numFmtId="11">
    <nc r="J113" t="inlineStr">
      <is>
        <t>YES</t>
      </is>
    </nc>
  </rcc>
  <rcc rId="597" sId="3" numFmtId="11">
    <nc r="L113" t="inlineStr">
      <is>
        <t>PASS</t>
      </is>
    </nc>
  </rcc>
  <rcc rId="598" sId="3" numFmtId="19">
    <oc r="P113" t="n">
      <v>44844</v>
    </oc>
    <nc r="P113" t="n">
      <v>44862</v>
    </nc>
  </rcc>
  <rcc rId="599" sId="3" numFmtId="19">
    <nc r="Q113" t="inlineStr">
      <is>
        <t>20221027_0818_A4F12_DCV4.ENG</t>
      </is>
    </nc>
  </rcc>
  <rcc rId="600" sId="3" numFmtId="11">
    <nc r="I114" t="inlineStr">
      <is>
        <t xml:space="preserve">拨号/通话正常
</t>
      </is>
    </nc>
  </rcc>
  <rcc rId="601" sId="3" numFmtId="11">
    <nc r="J114" t="inlineStr">
      <is>
        <t>YES</t>
      </is>
    </nc>
  </rcc>
  <rcc rId="602" sId="3" numFmtId="11">
    <nc r="L114" t="inlineStr">
      <is>
        <t>PASS</t>
      </is>
    </nc>
  </rcc>
  <rcc rId="603" sId="3" numFmtId="19">
    <oc r="P114" t="n">
      <v>44844</v>
    </oc>
    <nc r="P114" t="n">
      <v>44862</v>
    </nc>
  </rcc>
  <rcc rId="604" sId="3" numFmtId="19">
    <nc r="Q114" t="inlineStr">
      <is>
        <t>20221027_0818_A4F12_DCV4.ENG</t>
      </is>
    </nc>
  </rcc>
  <rcc rId="605" sId="3" numFmtId="11">
    <nc r="I115" t="inlineStr">
      <is>
        <t>挂断电话后，QQ音乐恢复播放</t>
      </is>
    </nc>
  </rcc>
  <rcc rId="606" sId="3" numFmtId="11">
    <nc r="J115" t="inlineStr">
      <is>
        <t>YES</t>
      </is>
    </nc>
  </rcc>
  <rcc rId="607" sId="3" numFmtId="11">
    <nc r="L115" t="inlineStr">
      <is>
        <t>PASS</t>
      </is>
    </nc>
  </rcc>
  <rcc rId="608" sId="3" numFmtId="19">
    <oc r="P115" t="n">
      <v>44844</v>
    </oc>
    <nc r="P115" t="n">
      <v>44862</v>
    </nc>
  </rcc>
  <rcc rId="609" sId="3" numFmtId="19">
    <nc r="Q115" t="inlineStr">
      <is>
        <t>20221027_0818_A4F12_DCV4.ENG</t>
      </is>
    </nc>
  </rcc>
  <rcc rId="610" sId="3" numFmtId="11">
    <nc r="I116" t="inlineStr">
      <is>
        <t>1.蓝牙音乐声音继续输出，同时播放所选择的铃声
2.播放所选择的来电铃声
3.挂断后正常恢复蓝牙音乐</t>
      </is>
    </nc>
  </rcc>
  <rcc rId="611" sId="3" numFmtId="11">
    <nc r="J116" t="inlineStr">
      <is>
        <t>YES</t>
      </is>
    </nc>
  </rcc>
  <rcc rId="612" sId="3" numFmtId="11">
    <nc r="L116" t="inlineStr">
      <is>
        <t>PASS</t>
      </is>
    </nc>
  </rcc>
  <rcc rId="613" sId="3" numFmtId="19">
    <oc r="P116" t="n">
      <v>44844</v>
    </oc>
    <nc r="P116" t="n">
      <v>44862</v>
    </nc>
  </rcc>
  <rcc rId="614" sId="3" numFmtId="19">
    <nc r="Q116" t="inlineStr">
      <is>
        <t>20221027_0818_A4F12_DCV4.ENG</t>
      </is>
    </nc>
  </rcc>
  <rcc rId="615" sId="3" numFmtId="11">
    <nc r="I117" t="inlineStr">
      <is>
        <t>1.拒接后，恢复蓝牙音乐播放</t>
      </is>
    </nc>
  </rcc>
  <rcc rId="616" sId="3" numFmtId="11">
    <nc r="J117" t="inlineStr">
      <is>
        <t>YES</t>
      </is>
    </nc>
  </rcc>
  <rcc rId="617" sId="3" numFmtId="11">
    <nc r="L117" t="inlineStr">
      <is>
        <t>PASS</t>
      </is>
    </nc>
  </rcc>
  <rcc rId="618" sId="3" numFmtId="19">
    <oc r="P117" t="n">
      <v>44844</v>
    </oc>
    <nc r="P117" t="n">
      <v>44862</v>
    </nc>
  </rcc>
  <rcc rId="619" sId="3" numFmtId="19">
    <nc r="Q117" t="inlineStr">
      <is>
        <t>20221027_0818_A4F12_DCV4.ENG</t>
      </is>
    </nc>
  </rcc>
  <rcc rId="620" sId="3" numFmtId="11">
    <nc r="I118" t="inlineStr">
      <is>
        <t>1.麦克风静音-&gt;解除静音正常
2.取消免提-&gt;激活免提正常
3.切换通话正常
4.对方能正常听见车机端的声音</t>
      </is>
    </nc>
  </rcc>
  <rcc rId="621" sId="3" numFmtId="11">
    <nc r="J118" t="inlineStr">
      <is>
        <t>YES</t>
      </is>
    </nc>
  </rcc>
  <rcc rId="622" sId="3" numFmtId="11">
    <nc r="L118" t="inlineStr">
      <is>
        <t>PASS</t>
      </is>
    </nc>
  </rcc>
  <rcc rId="623" sId="3" numFmtId="11">
    <oc r="M118" t="inlineStr">
      <is>
        <t>BUG202209241805_78976</t>
      </is>
    </oc>
    <nc r="M118"/>
  </rcc>
  <rcc rId="624" sId="3" numFmtId="11">
    <oc r="N118" t="inlineStr">
      <is>
        <t>B</t>
      </is>
    </oc>
    <nc r="N118"/>
  </rcc>
  <rcc rId="625" sId="3" numFmtId="19">
    <oc r="P118" t="n">
      <v>44844</v>
    </oc>
    <nc r="P118" t="n">
      <v>44862</v>
    </nc>
  </rcc>
  <rcc rId="626" sId="3" numFmtId="19">
    <nc r="Q118" t="inlineStr">
      <is>
        <t>20221027_0818_A4F12_DCV4.ENG</t>
      </is>
    </nc>
  </rcc>
  <rcc rId="627" sId="3" numFmtId="11">
    <nc r="I119" t="inlineStr">
      <is>
        <t>设备名称较长，主设备断连自动切换设备toast提示以及launcher界面电话卡片显示异常</t>
      </is>
    </nc>
  </rcc>
  <rcc rId="628" sId="3" numFmtId="11">
    <nc r="J119" t="inlineStr">
      <is>
        <t>YES</t>
      </is>
    </nc>
  </rcc>
  <rcc rId="629" sId="3" numFmtId="11">
    <nc r="L119" t="inlineStr">
      <is>
        <t>FAIL</t>
      </is>
    </nc>
  </rcc>
  <rcc rId="630" sId="3" numFmtId="11">
    <oc r="M119" t="inlineStr">
      <is>
        <t>BUG202209241648_78368</t>
      </is>
    </oc>
    <nc r="M119" t="inlineStr">
      <is>
        <t>BUG202210200921_92736</t>
      </is>
    </nc>
  </rcc>
  <rcc rId="631" sId="3" numFmtId="19">
    <oc r="P119" t="n">
      <v>44844</v>
    </oc>
    <nc r="P119" t="n">
      <v>44862</v>
    </nc>
  </rcc>
  <rcc rId="632" sId="3" numFmtId="19">
    <nc r="Q119" t="inlineStr">
      <is>
        <t>20221027_0818_A4F12_DCV4.ENG</t>
      </is>
    </nc>
  </rcc>
  <rcc rId="633" sId="3" numFmtId="11">
    <nc r="I120" t="inlineStr">
      <is>
        <t>1.蓝牙重连并恢复与手机同步的通话状态
2.挂断电话成功，后台恢复播放Tuner</t>
      </is>
    </nc>
  </rcc>
  <rcc rId="634" sId="3" numFmtId="11">
    <nc r="J120" t="inlineStr">
      <is>
        <t>YES</t>
      </is>
    </nc>
  </rcc>
  <rcc rId="635" sId="3" numFmtId="11">
    <nc r="L120" t="inlineStr">
      <is>
        <t>PASS</t>
      </is>
    </nc>
  </rcc>
  <rcc rId="636" sId="3" numFmtId="19">
    <oc r="P120" t="n">
      <v>44844</v>
    </oc>
    <nc r="P120" t="n">
      <v>44862</v>
    </nc>
  </rcc>
  <rcc rId="637" sId="3" numFmtId="19">
    <nc r="Q120" t="inlineStr">
      <is>
        <t>20221027_0818_A4F12_DCV4.ENG</t>
      </is>
    </nc>
  </rcc>
  <rcc rId="638" sId="3" numFmtId="11">
    <nc r="I121" t="inlineStr">
      <is>
        <t>1.保持通话
2.回到通话界面
3.正常挂断，界面显示正常</t>
      </is>
    </nc>
  </rcc>
  <rcc rId="639" sId="3" numFmtId="11">
    <nc r="J121" t="inlineStr">
      <is>
        <t>YES</t>
      </is>
    </nc>
  </rcc>
  <rcc rId="640" sId="3" numFmtId="11">
    <nc r="L121" t="inlineStr">
      <is>
        <t>PASS</t>
      </is>
    </nc>
  </rcc>
  <rcc rId="641" sId="3" numFmtId="19">
    <oc r="P121" t="n">
      <v>44844</v>
    </oc>
    <nc r="P121" t="n">
      <v>44862</v>
    </nc>
  </rcc>
  <rcc rId="642" sId="3" numFmtId="19">
    <nc r="Q121" t="inlineStr">
      <is>
        <t>20221027_0818_A4F12_DCV4.ENG</t>
      </is>
    </nc>
  </rcc>
  <rcc rId="643" sId="3" numFmtId="11">
    <nc r="I122" t="inlineStr">
      <is>
        <t>1.不响应语音，继续保持通话
2.正常挂断，界面显示正常</t>
      </is>
    </nc>
  </rcc>
  <rcc rId="644" sId="3" numFmtId="11">
    <nc r="J122" t="inlineStr">
      <is>
        <t>YES</t>
      </is>
    </nc>
  </rcc>
  <rcc rId="645" sId="3" numFmtId="11">
    <nc r="L122" t="inlineStr">
      <is>
        <t>PASS</t>
      </is>
    </nc>
  </rcc>
  <rcc rId="646" sId="3" numFmtId="19">
    <oc r="P122" t="n">
      <v>44844</v>
    </oc>
    <nc r="P122" t="n">
      <v>44862</v>
    </nc>
  </rcc>
  <rcc rId="647" sId="3" numFmtId="19">
    <nc r="Q122" t="inlineStr">
      <is>
        <t>20221027_0818_A4F12_DCV4.ENG</t>
      </is>
    </nc>
  </rcc>
  <rcc rId="648" sId="3" numFmtId="11">
    <nc r="I123" t="inlineStr">
      <is>
        <t>1.开机后，蓝牙重连并恢复与手机同步的通话状态</t>
      </is>
    </nc>
  </rcc>
  <rcc rId="649" sId="3" numFmtId="11">
    <nc r="J123" t="inlineStr">
      <is>
        <t>YES</t>
      </is>
    </nc>
  </rcc>
  <rcc rId="650" sId="3" numFmtId="11">
    <nc r="L123" t="inlineStr">
      <is>
        <t>PASS</t>
      </is>
    </nc>
  </rcc>
  <rcc rId="651" sId="3" numFmtId="19">
    <oc r="P123" t="n">
      <v>44844</v>
    </oc>
    <nc r="P123" t="n">
      <v>44862</v>
    </nc>
  </rcc>
  <rcc rId="652" sId="3" numFmtId="19">
    <nc r="Q123" t="inlineStr">
      <is>
        <t>20221027_0818_A4F12_DCV4.ENG</t>
      </is>
    </nc>
  </rcc>
  <rcc rId="653" sId="3" numFmtId="11">
    <nc r="I124" t="inlineStr">
      <is>
        <t>2.微信语音/视频通话正常2.显示手机来电
3.车机显示来电界面
4.接听来电后，微信电话/视频会自动挂断
5.挂断电话后恢复之前的界面以及蓝牙音乐播放</t>
      </is>
    </nc>
  </rcc>
  <rcc rId="654" sId="3" numFmtId="11">
    <nc r="J124" t="inlineStr">
      <is>
        <t>YES</t>
      </is>
    </nc>
  </rcc>
  <rcc rId="655" sId="3" numFmtId="11">
    <nc r="L124" t="inlineStr">
      <is>
        <t>PASS</t>
      </is>
    </nc>
  </rcc>
  <rcc rId="656" sId="3" numFmtId="19">
    <oc r="P124" t="n">
      <v>44844</v>
    </oc>
    <nc r="P124" t="n">
      <v>44862</v>
    </nc>
  </rcc>
  <rcc rId="657" sId="3" numFmtId="19">
    <nc r="Q124" t="inlineStr">
      <is>
        <t>20221027_0818_A4F12_DCV4.ENG</t>
      </is>
    </nc>
  </rcc>
  <rcc rId="658" sId="3" numFmtId="11">
    <nc r="I125" t="inlineStr">
      <is>
        <t>1.蓝牙重连成功，返回到全屏的通话界面</t>
      </is>
    </nc>
  </rcc>
  <rcc rId="659" sId="3" numFmtId="11">
    <nc r="J125" t="inlineStr">
      <is>
        <t>YES</t>
      </is>
    </nc>
  </rcc>
  <rcc rId="660" sId="3" numFmtId="11">
    <nc r="L125" t="inlineStr">
      <is>
        <t>PASS</t>
      </is>
    </nc>
  </rcc>
  <rcc rId="661" sId="3" numFmtId="19">
    <oc r="P125" t="n">
      <v>44844</v>
    </oc>
    <nc r="P125" t="n">
      <v>44862</v>
    </nc>
  </rcc>
  <rcc rId="662" sId="3" numFmtId="19">
    <nc r="Q125" t="inlineStr">
      <is>
        <t>20221027_0818_A4F12_DCV4.ENG</t>
      </is>
    </nc>
  </rcc>
  <rcc rId="663" sId="3" numFmtId="11">
    <nc r="I126" t="inlineStr">
      <is>
        <t>lancher电话卡片有未接来电提醒</t>
      </is>
    </nc>
  </rcc>
  <rcc rId="664" sId="3" numFmtId="11">
    <nc r="J126" t="inlineStr">
      <is>
        <t>YES</t>
      </is>
    </nc>
  </rcc>
  <rcc rId="665" sId="3" numFmtId="11">
    <nc r="L126" t="inlineStr">
      <is>
        <t>PASS</t>
      </is>
    </nc>
  </rcc>
  <rcc rId="666" sId="3" numFmtId="19">
    <oc r="P126" t="n">
      <v>44844</v>
    </oc>
    <nc r="P126" t="n">
      <v>44862</v>
    </nc>
  </rcc>
  <rcc rId="667" sId="3" numFmtId="19">
    <nc r="Q126" t="inlineStr">
      <is>
        <t>20221027_0818_A4F12_DCV4.ENG</t>
      </is>
    </nc>
  </rcc>
  <rcc rId="668" sId="3" numFmtId="11">
    <nc r="I182" t="inlineStr">
      <is>
        <t>1.Wi-Fi连接应能正常被打开                     2.Wi-Fi连接应能正常被关闭 
3.Wi-Fi开关每一次都可以正常开启或关闭</t>
      </is>
    </nc>
  </rcc>
  <rcc rId="669" sId="3" numFmtId="11">
    <nc r="J182" t="inlineStr">
      <is>
        <t>YES</t>
      </is>
    </nc>
  </rcc>
  <rcc rId="670" sId="3" numFmtId="11">
    <nc r="L182" t="inlineStr">
      <is>
        <t>PASS</t>
      </is>
    </nc>
  </rcc>
  <rcc rId="671" sId="3" numFmtId="19">
    <oc r="P182" t="n">
      <v>44844</v>
    </oc>
    <nc r="P182" t="n">
      <v>44862</v>
    </nc>
  </rcc>
  <rcc rId="672" sId="3" numFmtId="19">
    <nc r="Q182" t="inlineStr">
      <is>
        <t>20221027_0818_A4F12_DCV4.ENG</t>
      </is>
    </nc>
  </rcc>
  <rcc rId="673" sId="3" numFmtId="11">
    <nc r="I183" t="inlineStr">
      <is>
        <t>1.进入Wi-Fi设置界面，无列表
2.应能自动搜索到当前存在的无线网络并正常显示包括连接状态、WiFi名称、加密信息、信号强度</t>
      </is>
    </nc>
  </rcc>
  <rcc rId="674" sId="3" numFmtId="11">
    <nc r="J183" t="inlineStr">
      <is>
        <t>YES</t>
      </is>
    </nc>
  </rcc>
  <rcc rId="675" sId="3" numFmtId="11">
    <nc r="L183" t="inlineStr">
      <is>
        <t>PASS</t>
      </is>
    </nc>
  </rcc>
  <rcc rId="676" sId="3" numFmtId="19">
    <oc r="P183" t="n">
      <v>44844</v>
    </oc>
    <nc r="P183" t="n">
      <v>44862</v>
    </nc>
  </rcc>
  <rcc rId="677" sId="3" numFmtId="19">
    <nc r="Q183" t="inlineStr">
      <is>
        <t>20221027_0818_A4F12_DCV4.ENG</t>
      </is>
    </nc>
  </rcc>
  <rcc rId="678" sId="3" numFmtId="11">
    <nc r="I184" t="inlineStr">
      <is>
        <t>1.应能正常进入该无线网络
2.网络可以正常断开</t>
      </is>
    </nc>
  </rcc>
  <rcc rId="679" sId="3" numFmtId="11">
    <nc r="J184" t="inlineStr">
      <is>
        <t>YES</t>
      </is>
    </nc>
  </rcc>
  <rcc rId="680" sId="3" numFmtId="11">
    <nc r="L184" t="inlineStr">
      <is>
        <t>PASS</t>
      </is>
    </nc>
  </rcc>
  <rcc rId="681" sId="3" numFmtId="19">
    <oc r="P184" t="n">
      <v>44844</v>
    </oc>
    <nc r="P184" t="n">
      <v>44862</v>
    </nc>
  </rcc>
  <rcc rId="682" sId="3" numFmtId="19">
    <nc r="Q184" t="inlineStr">
      <is>
        <t>20221027_0818_A4F12_DCV4.ENG</t>
      </is>
    </nc>
  </rcc>
  <rcc rId="683" sId="3" numFmtId="11">
    <nc r="I185" t="inlineStr">
      <is>
        <t>可以正常进入网络B</t>
      </is>
    </nc>
  </rcc>
  <rcc rId="684" sId="3" numFmtId="11">
    <nc r="J185" t="inlineStr">
      <is>
        <t>YES</t>
      </is>
    </nc>
  </rcc>
  <rcc rId="685" sId="3" numFmtId="11">
    <nc r="L185" t="inlineStr">
      <is>
        <t>PASS</t>
      </is>
    </nc>
  </rcc>
  <rcc rId="686" sId="3" numFmtId="19">
    <oc r="P185" t="n">
      <v>44844</v>
    </oc>
    <nc r="P185" t="n">
      <v>44862</v>
    </nc>
  </rcc>
  <rcc rId="687" sId="3" numFmtId="19">
    <nc r="Q185" t="inlineStr">
      <is>
        <t>20221027_0818_A4F12_DCV4.ENG</t>
      </is>
    </nc>
  </rcc>
  <rcc rId="688" sId="3" numFmtId="11">
    <nc r="I186" t="inlineStr">
      <is>
        <t>2.可以重连网络A</t>
      </is>
    </nc>
  </rcc>
  <rcc rId="689" sId="3" numFmtId="11">
    <nc r="J186" t="inlineStr">
      <is>
        <t>YES</t>
      </is>
    </nc>
  </rcc>
  <rcc rId="690" sId="3" numFmtId="11">
    <nc r="L186" t="inlineStr">
      <is>
        <t>PASS</t>
      </is>
    </nc>
  </rcc>
  <rcc rId="691" sId="3" numFmtId="19">
    <oc r="P186" t="n">
      <v>44844</v>
    </oc>
    <nc r="P186" t="n">
      <v>44862</v>
    </nc>
  </rcc>
  <rcc rId="692" sId="3" numFmtId="19">
    <nc r="Q186" t="inlineStr">
      <is>
        <t>20221027_0818_A4F12_DCV4.ENG</t>
      </is>
    </nc>
  </rcc>
  <rcc rId="693" sId="3" numFmtId="11">
    <nc r="I187" t="inlineStr">
      <is>
        <t>可以重连网络A</t>
      </is>
    </nc>
  </rcc>
  <rcc rId="694" sId="3" numFmtId="11">
    <nc r="J187" t="inlineStr">
      <is>
        <t>YES</t>
      </is>
    </nc>
  </rcc>
  <rcc rId="695" sId="3" numFmtId="11">
    <nc r="L187" t="inlineStr">
      <is>
        <t>PASS</t>
      </is>
    </nc>
  </rcc>
  <rcc rId="696" sId="3" numFmtId="19">
    <oc r="P187" t="n">
      <v>44844</v>
    </oc>
    <nc r="P187" t="n">
      <v>44862</v>
    </nc>
  </rcc>
  <rcc rId="697" sId="3" numFmtId="19">
    <nc r="Q187" t="inlineStr">
      <is>
        <t>20221027_0818_A4F12_DCV4.ENG</t>
      </is>
    </nc>
  </rcc>
  <rcc rId="698" sId="3" numFmtId="11">
    <nc r="I188" t="inlineStr">
      <is>
        <t>能正常连接</t>
      </is>
    </nc>
  </rcc>
  <rcc rId="699" sId="3" numFmtId="11">
    <nc r="J188" t="inlineStr">
      <is>
        <t>YES</t>
      </is>
    </nc>
  </rcc>
  <rcc rId="700" sId="3" numFmtId="11">
    <nc r="L188" t="inlineStr">
      <is>
        <t>PASS</t>
      </is>
    </nc>
  </rcc>
  <rcc rId="701" sId="3" numFmtId="19">
    <oc r="P188" t="n">
      <v>44844</v>
    </oc>
    <nc r="P188" t="n">
      <v>44862</v>
    </nc>
  </rcc>
  <rcc rId="702" sId="3" numFmtId="19">
    <nc r="Q188" t="inlineStr">
      <is>
        <t>20221027_0818_A4F12_DCV4.ENG</t>
      </is>
    </nc>
  </rcc>
  <rcc rId="703" sId="3" numFmtId="11">
    <nc r="I189" t="inlineStr">
      <is>
        <t>主机需要响应该请求进行图片资源的播放</t>
      </is>
    </nc>
  </rcc>
  <rcc rId="704" sId="3" numFmtId="11">
    <nc r="J189" t="inlineStr">
      <is>
        <t>YES</t>
      </is>
    </nc>
  </rcc>
  <rcc rId="705" sId="3" numFmtId="11">
    <nc r="L189" t="inlineStr">
      <is>
        <t>PASS</t>
      </is>
    </nc>
  </rcc>
  <rcc rId="706" sId="3" numFmtId="19">
    <oc r="P189" t="n">
      <v>44844</v>
    </oc>
    <nc r="P189" t="n">
      <v>44862</v>
    </nc>
  </rcc>
  <rcc rId="707" sId="3" numFmtId="19">
    <nc r="Q189" t="inlineStr">
      <is>
        <t>20221027_0818_A4F12_DCV4.ENG</t>
      </is>
    </nc>
  </rcc>
  <rcc rId="708" sId="3" numFmtId="11">
    <nc r="I190" t="inlineStr">
      <is>
        <t>1.主机响应图片的切换，表现与源设备一致</t>
      </is>
    </nc>
  </rcc>
  <rcc rId="709" sId="3" numFmtId="11">
    <nc r="J190" t="inlineStr">
      <is>
        <t>YES</t>
      </is>
    </nc>
  </rcc>
  <rcc rId="710" sId="3" numFmtId="11">
    <nc r="L190" t="inlineStr">
      <is>
        <t>PASS</t>
      </is>
    </nc>
  </rcc>
  <rcc rId="711" sId="3" numFmtId="19">
    <oc r="P190" t="n">
      <v>44844</v>
    </oc>
    <nc r="P190" t="n">
      <v>44862</v>
    </nc>
  </rcc>
  <rcc rId="712" sId="3" numFmtId="19">
    <nc r="Q190" t="inlineStr">
      <is>
        <t>20221027_0818_A4F12_DCV4.ENG</t>
      </is>
    </nc>
  </rcc>
  <rcc rId="713" sId="3" numFmtId="11">
    <nc r="I191" t="inlineStr">
      <is>
        <t>1.主机端投屏显示的图片能够被放大或者缩小</t>
      </is>
    </nc>
  </rcc>
  <rcc rId="714" sId="3" numFmtId="11">
    <nc r="J191" t="inlineStr">
      <is>
        <t>YES</t>
      </is>
    </nc>
  </rcc>
  <rcc rId="715" sId="3" numFmtId="11">
    <nc r="L191" t="inlineStr">
      <is>
        <t>PASS</t>
      </is>
    </nc>
  </rcc>
  <rcc rId="716" sId="3" numFmtId="19">
    <oc r="P191" t="n">
      <v>44844</v>
    </oc>
    <nc r="P191" t="n">
      <v>44862</v>
    </nc>
  </rcc>
  <rcc rId="717" sId="3" numFmtId="19">
    <nc r="Q191" t="inlineStr">
      <is>
        <t>20221027_0818_A4F12_DCV4.ENG</t>
      </is>
    </nc>
  </rcc>
  <rcc rId="718" sId="3" numFmtId="11">
    <nc r="I192" t="inlineStr">
      <is>
        <t>1.退出图片的投屏显示</t>
      </is>
    </nc>
  </rcc>
  <rcc rId="719" sId="3" numFmtId="11">
    <nc r="J192" t="inlineStr">
      <is>
        <t>YES</t>
      </is>
    </nc>
  </rcc>
  <rcc rId="720" sId="3" numFmtId="11">
    <nc r="L192" t="inlineStr">
      <is>
        <t>PASS</t>
      </is>
    </nc>
  </rcc>
  <rcc rId="721" sId="3" numFmtId="19">
    <oc r="P192" t="n">
      <v>44844</v>
    </oc>
    <nc r="P192" t="n">
      <v>44862</v>
    </nc>
  </rcc>
  <rcc rId="722" sId="3" numFmtId="19">
    <nc r="Q192" t="inlineStr">
      <is>
        <t>20221027_0818_A4F12_DCV4.ENG</t>
      </is>
    </nc>
  </rcc>
  <rcc rId="723" sId="3" numFmtId="11">
    <nc r="I193" t="inlineStr">
      <is>
        <t>主机需要响应该请求进行音频资源的播放</t>
      </is>
    </nc>
  </rcc>
  <rcc rId="724" sId="3" numFmtId="11">
    <nc r="J193" t="inlineStr">
      <is>
        <t>YES</t>
      </is>
    </nc>
  </rcc>
  <rcc rId="725" sId="3" numFmtId="11">
    <nc r="L193" t="inlineStr">
      <is>
        <t>PASS</t>
      </is>
    </nc>
  </rcc>
  <rcc rId="726" sId="3" numFmtId="19">
    <oc r="P193" t="n">
      <v>44844</v>
    </oc>
    <nc r="P193" t="n">
      <v>44862</v>
    </nc>
  </rcc>
  <rcc rId="727" sId="3" numFmtId="19">
    <nc r="Q193" t="inlineStr">
      <is>
        <t>20221027_0818_A4F12_DCV4.ENG</t>
      </is>
    </nc>
  </rcc>
  <rcc rId="728" sId="3" numFmtId="11">
    <nc r="I194" t="inlineStr">
      <is>
        <t>1.音频能暂停或播放，与源设备的状态表现一致</t>
      </is>
    </nc>
  </rcc>
  <rcc rId="729" sId="3" numFmtId="11">
    <nc r="J194" t="inlineStr">
      <is>
        <t>YES</t>
      </is>
    </nc>
  </rcc>
  <rcc rId="730" sId="3" numFmtId="11">
    <nc r="L194" t="inlineStr">
      <is>
        <t>PASS</t>
      </is>
    </nc>
  </rcc>
  <rcc rId="731" sId="3" numFmtId="19">
    <oc r="P194" t="n">
      <v>44844</v>
    </oc>
    <nc r="P194" t="n">
      <v>44862</v>
    </nc>
  </rcc>
  <rcc rId="732" sId="3" numFmtId="19">
    <nc r="Q194" t="inlineStr">
      <is>
        <t>20221027_0818_A4F12_DCV4.ENG</t>
      </is>
    </nc>
  </rcc>
  <rcc rId="733" sId="3" numFmtId="11">
    <nc r="I195" t="inlineStr">
      <is>
        <t>音乐投屏界面，进度条拖动不灵敏</t>
      </is>
    </nc>
  </rcc>
  <rcc rId="734" sId="3" numFmtId="11">
    <nc r="J195" t="inlineStr">
      <is>
        <t>YES</t>
      </is>
    </nc>
  </rcc>
  <rcc rId="735" sId="3" numFmtId="11">
    <nc r="L195" t="inlineStr">
      <is>
        <t>FAIL</t>
      </is>
    </nc>
  </rcc>
  <rcc rId="736" sId="3" numFmtId="11">
    <nc r="M195" t="inlineStr">
      <is>
        <t>BUG202210281535_69408</t>
      </is>
    </nc>
  </rcc>
  <rcc rId="737" sId="3" numFmtId="11">
    <nc r="N195" t="inlineStr">
      <is>
        <t>B</t>
      </is>
    </nc>
  </rcc>
  <rcc rId="738" sId="3" numFmtId="19">
    <oc r="P195" t="n">
      <v>44844</v>
    </oc>
    <nc r="P195" t="n">
      <v>44862</v>
    </nc>
  </rcc>
  <rcc rId="739" sId="3" numFmtId="19">
    <nc r="Q195" t="inlineStr">
      <is>
        <t>20221027_0818_A4F12_DCV4.ENG</t>
      </is>
    </nc>
  </rcc>
  <rcc rId="740" sId="3" numFmtId="11">
    <nc r="I196" t="inlineStr">
      <is>
        <t>1.退出音频投屏</t>
      </is>
    </nc>
  </rcc>
  <rcc rId="741" sId="3" numFmtId="11">
    <nc r="J196" t="inlineStr">
      <is>
        <t>YES</t>
      </is>
    </nc>
  </rcc>
  <rcc rId="742" sId="3" numFmtId="11">
    <nc r="L196" t="inlineStr">
      <is>
        <t>PASS</t>
      </is>
    </nc>
  </rcc>
  <rcc rId="743" sId="3" numFmtId="19">
    <oc r="P196" t="n">
      <v>44844</v>
    </oc>
    <nc r="P196" t="n">
      <v>44862</v>
    </nc>
  </rcc>
  <rcc rId="744" sId="3" numFmtId="19">
    <nc r="Q196" t="inlineStr">
      <is>
        <t>20221027_0818_A4F12_DCV4.ENG</t>
      </is>
    </nc>
  </rcc>
  <rcc rId="745" sId="3" numFmtId="11">
    <nc r="I197" t="inlineStr">
      <is>
        <t>主机需要响应该请求进行视频资源的播放</t>
      </is>
    </nc>
  </rcc>
  <rcc rId="746" sId="3" numFmtId="11">
    <nc r="J197" t="inlineStr">
      <is>
        <t>YES</t>
      </is>
    </nc>
  </rcc>
  <rcc rId="747" sId="3" numFmtId="11">
    <nc r="L197" t="inlineStr">
      <is>
        <t>PASS</t>
      </is>
    </nc>
  </rcc>
  <rcc rId="748" sId="3" numFmtId="19">
    <oc r="P197" t="n">
      <v>44844</v>
    </oc>
    <nc r="P197" t="n">
      <v>44862</v>
    </nc>
  </rcc>
  <rcc rId="749" sId="3" numFmtId="19">
    <nc r="Q197" t="inlineStr">
      <is>
        <t>20221027_0818_A4F12_DCV4.ENG</t>
      </is>
    </nc>
  </rcc>
  <rcc rId="750" sId="3" numFmtId="11">
    <nc r="I198" t="inlineStr">
      <is>
        <t>主机需要响应该请求进行视频资源的播放</t>
      </is>
    </nc>
  </rcc>
  <rcc rId="751" sId="3" numFmtId="11">
    <nc r="J198" t="inlineStr">
      <is>
        <t>YES</t>
      </is>
    </nc>
  </rcc>
  <rcc rId="752" sId="3" numFmtId="11">
    <nc r="L198" t="inlineStr">
      <is>
        <t>PASS</t>
      </is>
    </nc>
  </rcc>
  <rcc rId="753" sId="3" numFmtId="19">
    <oc r="P198" t="n">
      <v>44844</v>
    </oc>
    <nc r="P198" t="n">
      <v>44862</v>
    </nc>
  </rcc>
  <rcc rId="754" sId="3" numFmtId="19">
    <nc r="Q198" t="inlineStr">
      <is>
        <t>20221027_0818_A4F12_DCV4.ENG</t>
      </is>
    </nc>
  </rcc>
  <rcc rId="755" sId="3" numFmtId="11">
    <nc r="I199" t="inlineStr">
      <is>
        <t>1.视频能暂停或播放，与源设备的状态表现一致</t>
      </is>
    </nc>
  </rcc>
  <rcc rId="756" sId="3" numFmtId="11">
    <nc r="J199" t="inlineStr">
      <is>
        <t>YES</t>
      </is>
    </nc>
  </rcc>
  <rcc rId="757" sId="3" numFmtId="11">
    <nc r="L199" t="inlineStr">
      <is>
        <t>PASS</t>
      </is>
    </nc>
  </rcc>
  <rcc rId="758" sId="3" numFmtId="19">
    <oc r="P199" t="n">
      <v>44844</v>
    </oc>
    <nc r="P199" t="n">
      <v>44862</v>
    </nc>
  </rcc>
  <rcc rId="759" sId="3" numFmtId="19">
    <nc r="Q199" t="inlineStr">
      <is>
        <t>20221027_0818_A4F12_DCV4.ENG</t>
      </is>
    </nc>
  </rcc>
  <rcc rId="760" sId="3" numFmtId="11">
    <nc r="I200" t="inlineStr">
      <is>
        <t>1.车机视频投屏进入到全屏模式</t>
      </is>
    </nc>
  </rcc>
  <rcc rId="761" sId="3" numFmtId="11">
    <nc r="J200" t="inlineStr">
      <is>
        <t>YES</t>
      </is>
    </nc>
  </rcc>
  <rcc rId="762" sId="3" numFmtId="11">
    <nc r="L200" t="inlineStr">
      <is>
        <t>PASS</t>
      </is>
    </nc>
  </rcc>
  <rcc rId="763" sId="3" numFmtId="19">
    <oc r="P200" t="n">
      <v>44844</v>
    </oc>
    <nc r="P200" t="n">
      <v>44862</v>
    </nc>
  </rcc>
  <rcc rId="764" sId="3" numFmtId="19">
    <nc r="Q200" t="inlineStr">
      <is>
        <t>20221027_0818_A4F12_DCV4.ENG</t>
      </is>
    </nc>
  </rcc>
  <rcc rId="765" sId="3" numFmtId="11">
    <nc r="I201" t="inlineStr">
      <is>
        <t>1.可以调节亮度
2.可以调节声音大小
3.能调节视频进度</t>
      </is>
    </nc>
  </rcc>
  <rcc rId="766" sId="3" numFmtId="11">
    <nc r="J201" t="inlineStr">
      <is>
        <t>YES</t>
      </is>
    </nc>
  </rcc>
  <rcc rId="767" sId="3" numFmtId="11">
    <nc r="L201" t="inlineStr">
      <is>
        <t>PASS</t>
      </is>
    </nc>
  </rcc>
  <rcc rId="768" sId="3" numFmtId="19">
    <oc r="P201" t="n">
      <v>44844</v>
    </oc>
    <nc r="P201" t="n">
      <v>44862</v>
    </nc>
  </rcc>
  <rcc rId="769" sId="3" numFmtId="19">
    <nc r="Q201" t="inlineStr">
      <is>
        <t>20221027_0818_A4F12_DCV4.ENG</t>
      </is>
    </nc>
  </rcc>
  <rcc rId="770" sId="3" numFmtId="11">
    <nc r="I202" t="inlineStr">
      <is>
        <t>1.视屏暂停播放并弹窗安全提示
2.10s无动作，自动关闭弹窗退出播放，返回上一层</t>
      </is>
    </nc>
  </rcc>
  <rcc rId="771" sId="3" numFmtId="11">
    <nc r="J202" t="inlineStr">
      <is>
        <t>YES</t>
      </is>
    </nc>
  </rcc>
  <rcc rId="772" sId="3" numFmtId="11">
    <nc r="L202" t="inlineStr">
      <is>
        <t>PASS</t>
      </is>
    </nc>
  </rcc>
  <rcc rId="773" sId="3" numFmtId="19">
    <oc r="P202" t="n">
      <v>44844</v>
    </oc>
    <nc r="P202" t="n">
      <v>44862</v>
    </nc>
  </rcc>
  <rcc rId="774" sId="3" numFmtId="19">
    <nc r="Q202" t="inlineStr">
      <is>
        <t>20221027_0818_A4F12_DCV4.ENG</t>
      </is>
    </nc>
  </rcc>
  <rcc rId="775" sId="3" numFmtId="11">
    <nc r="I203" t="inlineStr">
      <is>
        <t>1.进入精简屏幕</t>
      </is>
    </nc>
  </rcc>
  <rcc rId="776" sId="3" numFmtId="11">
    <nc r="J203" t="inlineStr">
      <is>
        <t>YES</t>
      </is>
    </nc>
  </rcc>
  <rcc rId="777" sId="3" numFmtId="11">
    <nc r="L203" t="inlineStr">
      <is>
        <t>PASS</t>
      </is>
    </nc>
  </rcc>
  <rcc rId="778" sId="3" numFmtId="19">
    <oc r="P203" t="n">
      <v>44844</v>
    </oc>
    <nc r="P203" t="n">
      <v>44862</v>
    </nc>
  </rcc>
  <rcc rId="779" sId="3" numFmtId="19">
    <nc r="Q203" t="inlineStr">
      <is>
        <t>20221027_0818_A4F12_DCV4.ENG</t>
      </is>
    </nc>
  </rcc>
  <rcc rId="780" sId="3" numFmtId="11">
    <nc r="I204" t="inlineStr">
      <is>
        <t>1.进入精简屏幕</t>
      </is>
    </nc>
  </rcc>
  <rcc rId="781" sId="3" numFmtId="11">
    <nc r="J204" t="inlineStr">
      <is>
        <t>YES</t>
      </is>
    </nc>
  </rcc>
  <rcc rId="782" sId="3" numFmtId="11">
    <nc r="L204" t="inlineStr">
      <is>
        <t>PASS</t>
      </is>
    </nc>
  </rcc>
  <rcc rId="783" sId="3" numFmtId="19">
    <oc r="P204" t="n">
      <v>44844</v>
    </oc>
    <nc r="P204" t="n">
      <v>44862</v>
    </nc>
  </rcc>
  <rcc rId="784" sId="3" numFmtId="19">
    <nc r="Q204" t="inlineStr">
      <is>
        <t>20221027_0818_A4F12_DCV4.ENG</t>
      </is>
    </nc>
  </rcc>
  <rcc rId="785" sId="3" numFmtId="11">
    <nc r="I205" t="inlineStr">
      <is>
        <t>1.退出精简屏幕</t>
      </is>
    </nc>
  </rcc>
  <rcc rId="786" sId="3" numFmtId="11">
    <nc r="J205" t="inlineStr">
      <is>
        <t>YES</t>
      </is>
    </nc>
  </rcc>
  <rcc rId="787" sId="3" numFmtId="11">
    <nc r="L205" t="inlineStr">
      <is>
        <t>PASS</t>
      </is>
    </nc>
  </rcc>
  <rcc rId="788" sId="3" numFmtId="19">
    <oc r="P205" t="n">
      <v>44844</v>
    </oc>
    <nc r="P205" t="n">
      <v>44862</v>
    </nc>
  </rcc>
  <rcc rId="789" sId="3" numFmtId="19">
    <nc r="Q205" t="inlineStr">
      <is>
        <t>20221027_0818_A4F12_DCV4.ENG</t>
      </is>
    </nc>
  </rcc>
  <rcc rId="790" sId="3" numFmtId="11">
    <nc r="I206" t="inlineStr">
      <is>
        <t>1.退出精简屏幕，界面跳转到主页</t>
      </is>
    </nc>
  </rcc>
  <rcc rId="791" sId="3" numFmtId="11">
    <nc r="J206" t="inlineStr">
      <is>
        <t>YES</t>
      </is>
    </nc>
  </rcc>
  <rcc rId="792" sId="3" numFmtId="11">
    <nc r="L206" t="inlineStr">
      <is>
        <t>PASS</t>
      </is>
    </nc>
  </rcc>
  <rcc rId="793" sId="3" numFmtId="19">
    <oc r="P206" t="n">
      <v>44844</v>
    </oc>
    <nc r="P206" t="n">
      <v>44862</v>
    </nc>
  </rcc>
  <rcc rId="794" sId="3" numFmtId="19">
    <nc r="Q206" t="inlineStr">
      <is>
        <t>20221027_0818_A4F12_DCV4.ENG</t>
      </is>
    </nc>
  </rcc>
  <rcc rId="795" sId="3" numFmtId="11">
    <nc r="I207" t="inlineStr">
      <is>
        <t>1.退出精简屏幕，进入语音界面</t>
      </is>
    </nc>
  </rcc>
  <rcc rId="796" sId="3" numFmtId="11">
    <nc r="J207" t="inlineStr">
      <is>
        <t>YES</t>
      </is>
    </nc>
  </rcc>
  <rcc rId="797" sId="3" numFmtId="11">
    <nc r="L207" t="inlineStr">
      <is>
        <t>PASS</t>
      </is>
    </nc>
  </rcc>
  <rcc rId="798" sId="3" numFmtId="19">
    <oc r="P207" t="n">
      <v>44844</v>
    </oc>
    <nc r="P207" t="n">
      <v>44862</v>
    </nc>
  </rcc>
  <rcc rId="799" sId="3" numFmtId="19">
    <nc r="Q207" t="inlineStr">
      <is>
        <t>20221027_0818_A4F12_DCV4.ENG</t>
      </is>
    </nc>
  </rcc>
  <rcc rId="800" sId="3" numFmtId="11">
    <nc r="I208" t="inlineStr">
      <is>
        <t>1.退出精简屏幕，进入泊车辅助</t>
      </is>
    </nc>
  </rcc>
  <rcc rId="801" sId="3" numFmtId="11">
    <nc r="J208" t="inlineStr">
      <is>
        <t>YES</t>
      </is>
    </nc>
  </rcc>
  <rcc rId="802" sId="3" numFmtId="11">
    <nc r="L208" t="inlineStr">
      <is>
        <t>PASS</t>
      </is>
    </nc>
  </rcc>
  <rcc rId="803" sId="3" numFmtId="19">
    <oc r="P208" t="n">
      <v>44844</v>
    </oc>
    <nc r="P208" t="n">
      <v>44862</v>
    </nc>
  </rcc>
  <rcc rId="804" sId="3" numFmtId="19">
    <nc r="Q208" t="inlineStr">
      <is>
        <t>20221027_0818_A4F12_DCV4.ENG</t>
      </is>
    </nc>
  </rcc>
  <rcc rId="805" sId="3" numFmtId="11">
    <nc r="I209" t="inlineStr">
      <is>
        <t>1.退出精简屏幕进入倒车界面</t>
      </is>
    </nc>
  </rcc>
  <rcc rId="806" sId="3" numFmtId="11">
    <nc r="J209" t="inlineStr">
      <is>
        <t>YES</t>
      </is>
    </nc>
  </rcc>
  <rcc rId="807" sId="3" numFmtId="11">
    <nc r="L209" t="inlineStr">
      <is>
        <t>PASS</t>
      </is>
    </nc>
  </rcc>
  <rcc rId="808" sId="3" numFmtId="19">
    <oc r="P209" t="n">
      <v>44844</v>
    </oc>
    <nc r="P209" t="n">
      <v>44862</v>
    </nc>
  </rcc>
  <rcc rId="809" sId="3" numFmtId="19">
    <nc r="Q209" t="inlineStr">
      <is>
        <t>20221027_0818_A4F12_DCV4.ENG</t>
      </is>
    </nc>
  </rcc>
  <rcc rId="810" sId="3" numFmtId="11">
    <nc r="I210" t="inlineStr">
      <is>
        <t>1.退出精简屏幕进入360全景影像</t>
      </is>
    </nc>
  </rcc>
  <rcc rId="811" sId="3" numFmtId="11">
    <nc r="J210" t="inlineStr">
      <is>
        <t>YES</t>
      </is>
    </nc>
  </rcc>
  <rcc rId="812" sId="3" numFmtId="11">
    <nc r="L210" t="inlineStr">
      <is>
        <t>PASS</t>
      </is>
    </nc>
  </rcc>
  <rcc rId="813" sId="3" numFmtId="19">
    <oc r="P210" t="n">
      <v>44844</v>
    </oc>
    <nc r="P210" t="n">
      <v>44862</v>
    </nc>
  </rcc>
  <rcc rId="814" sId="3" numFmtId="19">
    <nc r="Q210" t="inlineStr">
      <is>
        <t>20221027_0818_A4F12_DCV4.ENG</t>
      </is>
    </nc>
  </rcc>
  <rcc rId="815" sId="3" numFmtId="11">
    <nc r="I211" t="inlineStr">
      <is>
        <t>1.退出精简屏幕，显示倒车雷达乌龟图</t>
      </is>
    </nc>
  </rcc>
  <rcc rId="816" sId="3" numFmtId="11">
    <nc r="J211" t="inlineStr">
      <is>
        <t>YES</t>
      </is>
    </nc>
  </rcc>
  <rcc rId="817" sId="3" numFmtId="11">
    <nc r="L211" t="inlineStr">
      <is>
        <t>PASS</t>
      </is>
    </nc>
  </rcc>
  <rcc rId="818" sId="3" numFmtId="19">
    <oc r="P211" t="n">
      <v>44844</v>
    </oc>
    <nc r="P211" t="n">
      <v>44862</v>
    </nc>
  </rcc>
  <rcc rId="819" sId="3" numFmtId="19">
    <nc r="Q211" t="inlineStr">
      <is>
        <t>20221027_0818_A4F12_DCV4.ENG</t>
      </is>
    </nc>
  </rcc>
  <rcc rId="820" sId="3" numFmtId="11">
    <nc r="I212" t="inlineStr">
      <is>
        <t>1.退出精简屏幕，显示雷达弹窗</t>
      </is>
    </nc>
  </rcc>
  <rcc rId="821" sId="3" numFmtId="11">
    <nc r="J212" t="inlineStr">
      <is>
        <t>YES</t>
      </is>
    </nc>
  </rcc>
  <rcc rId="822" sId="3" numFmtId="11">
    <nc r="L212" t="inlineStr">
      <is>
        <t>PASS</t>
      </is>
    </nc>
  </rcc>
  <rcc rId="823" sId="3" numFmtId="19">
    <oc r="P212" t="n">
      <v>44844</v>
    </oc>
    <nc r="P212" t="n">
      <v>44862</v>
    </nc>
  </rcc>
  <rcc rId="824" sId="3" numFmtId="19">
    <nc r="Q212" t="inlineStr">
      <is>
        <t>20221027_0818_A4F12_DCV4.ENG</t>
      </is>
    </nc>
  </rcc>
  <rcc rId="825" sId="3" numFmtId="11">
    <nc r="I213" t="inlineStr">
      <is>
        <t>1.精简屏幕显示时间并同步系统时间</t>
      </is>
    </nc>
  </rcc>
  <rcc rId="826" sId="3" numFmtId="11">
    <nc r="J213" t="inlineStr">
      <is>
        <t>YES</t>
      </is>
    </nc>
  </rcc>
  <rcc rId="827" sId="3" numFmtId="11">
    <nc r="L213" t="inlineStr">
      <is>
        <t>PASS</t>
      </is>
    </nc>
  </rcc>
  <rcc rId="828" sId="3" numFmtId="19">
    <oc r="P213" t="n">
      <v>44844</v>
    </oc>
    <nc r="P213" t="n">
      <v>44862</v>
    </nc>
  </rcc>
  <rcc rId="829" sId="3" numFmtId="19">
    <nc r="Q213" t="inlineStr">
      <is>
        <t>20221027_0818_A4F12_DCV4.ENG</t>
      </is>
    </nc>
  </rcc>
  <rcc rId="830" sId="3" numFmtId="11">
    <nc r="I214" t="inlineStr">
      <is>
        <t>1.显示背景更换按钮</t>
      </is>
    </nc>
  </rcc>
  <rcc rId="831" sId="3" numFmtId="11">
    <nc r="J214" t="inlineStr">
      <is>
        <t>YES</t>
      </is>
    </nc>
  </rcc>
  <rcc rId="832" sId="3" numFmtId="11">
    <nc r="L214" t="inlineStr">
      <is>
        <t>PASS</t>
      </is>
    </nc>
  </rcc>
  <rcc rId="833" sId="3" numFmtId="19">
    <oc r="P214" t="n">
      <v>44844</v>
    </oc>
    <nc r="P214" t="n">
      <v>44862</v>
    </nc>
  </rcc>
  <rcc rId="834" sId="3" numFmtId="19">
    <nc r="Q214" t="inlineStr">
      <is>
        <t>20221027_0818_A4F12_DCV4.ENG</t>
      </is>
    </nc>
  </rcc>
  <rcc rId="835" sId="3" numFmtId="11">
    <nc r="I215" t="inlineStr">
      <is>
        <t>1.进入calm sceen背景选择页面，页面中预设10张背景</t>
      </is>
    </nc>
  </rcc>
  <rcc rId="836" sId="3" numFmtId="11">
    <nc r="J215" t="inlineStr">
      <is>
        <t>YES</t>
      </is>
    </nc>
  </rcc>
  <rcc rId="837" sId="3" numFmtId="11">
    <nc r="L215" t="inlineStr">
      <is>
        <t>PASS</t>
      </is>
    </nc>
  </rcc>
  <rcc rId="838" sId="3" numFmtId="19">
    <oc r="P215" t="n">
      <v>44844</v>
    </oc>
    <nc r="P215" t="n">
      <v>44862</v>
    </nc>
  </rcc>
  <rcc rId="839" sId="3" numFmtId="19">
    <nc r="Q215" t="inlineStr">
      <is>
        <t>20221027_0818_A4F12_DCV4.ENG</t>
      </is>
    </nc>
  </rcc>
  <rcc rId="840" sId="3" numFmtId="11">
    <nc r="I216" t="inlineStr">
      <is>
        <t>1.更换背景成功</t>
      </is>
    </nc>
  </rcc>
  <rcc rId="841" sId="3" numFmtId="11">
    <nc r="J216" t="inlineStr">
      <is>
        <t>YES</t>
      </is>
    </nc>
  </rcc>
  <rcc rId="842" sId="3" numFmtId="11">
    <nc r="L216" t="inlineStr">
      <is>
        <t>PASS</t>
      </is>
    </nc>
  </rcc>
  <rcc rId="843" sId="3" numFmtId="19">
    <oc r="P216" t="n">
      <v>44844</v>
    </oc>
    <nc r="P216" t="n">
      <v>44862</v>
    </nc>
  </rcc>
  <rcc rId="844" sId="3" numFmtId="19">
    <nc r="Q216" t="inlineStr">
      <is>
        <t>20221027_0818_A4F12_DCV4.ENG</t>
      </is>
    </nc>
  </rcc>
  <rcc rId="845" sId="3" numFmtId="11">
    <nc r="I217" t="inlineStr">
      <is>
        <t>1.退出精简屏幕，进入电话界面</t>
      </is>
    </nc>
  </rcc>
  <rcc rId="846" sId="3" numFmtId="11">
    <nc r="J217" t="inlineStr">
      <is>
        <t>YES</t>
      </is>
    </nc>
  </rcc>
  <rcc rId="847" sId="3" numFmtId="11">
    <nc r="L217" t="inlineStr">
      <is>
        <t>PASS</t>
      </is>
    </nc>
  </rcc>
  <rcc rId="848" sId="3" numFmtId="19">
    <oc r="P217" t="n">
      <v>44844</v>
    </oc>
    <nc r="P217" t="n">
      <v>44862</v>
    </nc>
  </rcc>
  <rcc rId="849" sId="3" numFmtId="19">
    <nc r="Q217" t="inlineStr">
      <is>
        <t>20221027_0818_A4F12_DCV4.ENG</t>
      </is>
    </nc>
  </rcc>
  <rcc rId="850" sId="3" numFmtId="11">
    <nc r="I218" t="inlineStr">
      <is>
        <t>1.退出精简屏幕，显示蓝牙配对信息</t>
      </is>
    </nc>
  </rcc>
  <rcc rId="851" sId="3" numFmtId="11">
    <nc r="J218" t="inlineStr">
      <is>
        <t>YES</t>
      </is>
    </nc>
  </rcc>
  <rcc rId="852" sId="3" numFmtId="11">
    <nc r="L218" t="inlineStr">
      <is>
        <t>PASS</t>
      </is>
    </nc>
  </rcc>
  <rcc rId="853" sId="3" numFmtId="19">
    <oc r="P218" t="n">
      <v>44844</v>
    </oc>
    <nc r="P218" t="n">
      <v>44862</v>
    </nc>
  </rcc>
  <rcc rId="854" sId="3" numFmtId="19">
    <nc r="Q218" t="inlineStr">
      <is>
        <t>20221027_0818_A4F12_DCV4.ENG</t>
      </is>
    </nc>
  </rcc>
  <rcc rId="855" sId="3" numFmtId="11">
    <nc r="I219" t="inlineStr">
      <is>
        <t>1.进入精简屏幕</t>
      </is>
    </nc>
  </rcc>
  <rcc rId="856" sId="3" numFmtId="11">
    <nc r="J219" t="inlineStr">
      <is>
        <t>YES</t>
      </is>
    </nc>
  </rcc>
  <rcc rId="857" sId="3" numFmtId="11">
    <nc r="L219" t="inlineStr">
      <is>
        <t>PASS</t>
      </is>
    </nc>
  </rcc>
  <rcc rId="858" sId="3" numFmtId="19">
    <oc r="P219" t="n">
      <v>44844</v>
    </oc>
    <nc r="P219" t="n">
      <v>44862</v>
    </nc>
  </rcc>
  <rcc rId="859" sId="3" numFmtId="19">
    <nc r="Q219" t="inlineStr">
      <is>
        <t>20221027_0818_A4F12_DCV4.ENG</t>
      </is>
    </nc>
  </rcc>
  <rcc rId="860" sId="3" numFmtId="11">
    <nc r="I220" t="inlineStr">
      <is>
        <t>1.进入正常模式</t>
      </is>
    </nc>
  </rcc>
  <rcc rId="861" sId="3" numFmtId="11">
    <nc r="J220" t="inlineStr">
      <is>
        <t>YES</t>
      </is>
    </nc>
  </rcc>
  <rcc rId="862" sId="3" numFmtId="11">
    <nc r="L220" t="inlineStr">
      <is>
        <t>PASS</t>
      </is>
    </nc>
  </rcc>
  <rcc rId="863" sId="3" numFmtId="19">
    <oc r="P220" t="n">
      <v>44844</v>
    </oc>
    <nc r="P220" t="n">
      <v>44862</v>
    </nc>
  </rcc>
  <rcc rId="864" sId="3" numFmtId="19">
    <nc r="Q220" t="inlineStr">
      <is>
        <t>20221027_0818_A4F12_DCV4.ENG</t>
      </is>
    </nc>
  </rcc>
  <rcc rId="865" sId="3" numFmtId="11">
    <nc r="I221" t="inlineStr">
      <is>
        <t>1.车机关屏</t>
      </is>
    </nc>
  </rcc>
  <rcc rId="866" sId="3" numFmtId="11">
    <nc r="J221" t="inlineStr">
      <is>
        <t>YES</t>
      </is>
    </nc>
  </rcc>
  <rcc rId="867" sId="3" numFmtId="11">
    <nc r="L221" t="inlineStr">
      <is>
        <t>PASS</t>
      </is>
    </nc>
  </rcc>
  <rcc rId="868" sId="3" numFmtId="19">
    <oc r="P221" t="n">
      <v>44844</v>
    </oc>
    <nc r="P221" t="n">
      <v>44862</v>
    </nc>
  </rcc>
  <rcc rId="869" sId="3" numFmtId="19">
    <nc r="Q221" t="inlineStr">
      <is>
        <t>20221027_0818_A4F12_DCV4.ENG</t>
      </is>
    </nc>
  </rcc>
  <rcc rId="870" sId="3" numFmtId="11">
    <nc r="I222" t="inlineStr">
      <is>
        <t>1.退出关屏</t>
      </is>
    </nc>
  </rcc>
  <rcc rId="871" sId="3" numFmtId="11">
    <nc r="J222" t="inlineStr">
      <is>
        <t>YES</t>
      </is>
    </nc>
  </rcc>
  <rcc rId="872" sId="3" numFmtId="11">
    <nc r="L222" t="inlineStr">
      <is>
        <t>PASS</t>
      </is>
    </nc>
  </rcc>
  <rcc rId="873" sId="3" numFmtId="19">
    <oc r="P222" t="n">
      <v>44844</v>
    </oc>
    <nc r="P222" t="n">
      <v>44862</v>
    </nc>
  </rcc>
  <rcc rId="874" sId="3" numFmtId="19">
    <nc r="Q222" t="inlineStr">
      <is>
        <t>20221027_0818_A4F12_DCV4.ENG</t>
      </is>
    </nc>
  </rcc>
  <rcc rId="875" sId="3" numFmtId="11">
    <nc r="I223" t="inlineStr">
      <is>
        <t>1.退出关屏</t>
      </is>
    </nc>
  </rcc>
  <rcc rId="876" sId="3" numFmtId="11">
    <nc r="J223" t="inlineStr">
      <is>
        <t>YES</t>
      </is>
    </nc>
  </rcc>
  <rcc rId="877" sId="3" numFmtId="11">
    <nc r="L223" t="inlineStr">
      <is>
        <t>PASS</t>
      </is>
    </nc>
  </rcc>
  <rcc rId="878" sId="3" numFmtId="19">
    <oc r="P223" t="n">
      <v>44844</v>
    </oc>
    <nc r="P223" t="n">
      <v>44862</v>
    </nc>
  </rcc>
  <rcc rId="879" sId="3" numFmtId="19">
    <nc r="Q223" t="inlineStr">
      <is>
        <t>20221027_0818_A4F12_DCV4.ENG</t>
      </is>
    </nc>
  </rcc>
  <rcc rId="880" sId="3" numFmtId="11">
    <nc r="I224" t="inlineStr">
      <is>
        <t>1.退出关屏，进入泊车辅助</t>
      </is>
    </nc>
  </rcc>
  <rcc rId="881" sId="3" numFmtId="11">
    <nc r="J224" t="inlineStr">
      <is>
        <t>YES</t>
      </is>
    </nc>
  </rcc>
  <rcc rId="882" sId="3" numFmtId="11">
    <nc r="L224" t="inlineStr">
      <is>
        <t>PASS</t>
      </is>
    </nc>
  </rcc>
  <rcc rId="883" sId="3" numFmtId="19">
    <oc r="P224" t="n">
      <v>44844</v>
    </oc>
    <nc r="P224" t="n">
      <v>44862</v>
    </nc>
  </rcc>
  <rcc rId="884" sId="3" numFmtId="19">
    <nc r="Q224" t="inlineStr">
      <is>
        <t>20221027_0818_A4F12_DCV4.ENG</t>
      </is>
    </nc>
  </rcc>
  <rcc rId="885" sId="3" numFmtId="11">
    <nc r="I225" t="inlineStr">
      <is>
        <t>1.退出关屏进入倒车界面</t>
      </is>
    </nc>
  </rcc>
  <rcc rId="886" sId="3" numFmtId="11">
    <nc r="J225" t="inlineStr">
      <is>
        <t>YES</t>
      </is>
    </nc>
  </rcc>
  <rcc rId="887" sId="3" numFmtId="11">
    <nc r="L225" t="inlineStr">
      <is>
        <t>PASS</t>
      </is>
    </nc>
  </rcc>
  <rcc rId="888" sId="3" numFmtId="19">
    <oc r="P225" t="n">
      <v>44844</v>
    </oc>
    <nc r="P225" t="n">
      <v>44862</v>
    </nc>
  </rcc>
  <rcc rId="889" sId="3" numFmtId="19">
    <nc r="Q225" t="inlineStr">
      <is>
        <t>20221027_0818_A4F12_DCV4.ENG</t>
      </is>
    </nc>
  </rcc>
  <rcc rId="890" sId="3" numFmtId="11">
    <nc r="I226" t="inlineStr">
      <is>
        <t>1.退出关屏进入360全景影像</t>
      </is>
    </nc>
  </rcc>
  <rcc rId="891" sId="3" numFmtId="11">
    <nc r="J226" t="inlineStr">
      <is>
        <t>YES</t>
      </is>
    </nc>
  </rcc>
  <rcc rId="892" sId="3" numFmtId="11">
    <nc r="L226" t="inlineStr">
      <is>
        <t>PASS</t>
      </is>
    </nc>
  </rcc>
  <rcc rId="893" sId="3" numFmtId="19">
    <oc r="P226" t="n">
      <v>44844</v>
    </oc>
    <nc r="P226" t="n">
      <v>44862</v>
    </nc>
  </rcc>
  <rcc rId="894" sId="3" numFmtId="19">
    <nc r="Q226" t="inlineStr">
      <is>
        <t>20221027_0818_A4F12_DCV4.ENG</t>
      </is>
    </nc>
  </rcc>
  <rcc rId="895" sId="3" numFmtId="11">
    <nc r="I227" t="inlineStr">
      <is>
        <t>1.退出关屏，显示倒车雷达乌龟图</t>
      </is>
    </nc>
  </rcc>
  <rcc rId="896" sId="3" numFmtId="11">
    <nc r="J227" t="inlineStr">
      <is>
        <t>YES</t>
      </is>
    </nc>
  </rcc>
  <rcc rId="897" sId="3" numFmtId="11">
    <nc r="L227" t="inlineStr">
      <is>
        <t>PASS</t>
      </is>
    </nc>
  </rcc>
  <rcc rId="898" sId="3" numFmtId="19">
    <oc r="P227" t="n">
      <v>44844</v>
    </oc>
    <nc r="P227" t="n">
      <v>44862</v>
    </nc>
  </rcc>
  <rcc rId="899" sId="3" numFmtId="19">
    <nc r="Q227" t="inlineStr">
      <is>
        <t>20221027_0818_A4F12_DCV4.ENG</t>
      </is>
    </nc>
  </rcc>
  <rcc rId="900" sId="3" numFmtId="11">
    <nc r="I228" t="inlineStr">
      <is>
        <t>1.退出关屏，显示雷达弹窗</t>
      </is>
    </nc>
  </rcc>
  <rcc rId="901" sId="3" numFmtId="11">
    <nc r="J228" t="inlineStr">
      <is>
        <t>YES</t>
      </is>
    </nc>
  </rcc>
  <rcc rId="902" sId="3" numFmtId="11">
    <nc r="L228" t="inlineStr">
      <is>
        <t>PASS</t>
      </is>
    </nc>
  </rcc>
  <rcc rId="903" sId="3" numFmtId="19">
    <oc r="P228" t="n">
      <v>44844</v>
    </oc>
    <nc r="P228" t="n">
      <v>44862</v>
    </nc>
  </rcc>
  <rcc rId="904" sId="3" numFmtId="19">
    <nc r="Q228" t="inlineStr">
      <is>
        <t>20221027_0818_A4F12_DCV4.ENG</t>
      </is>
    </nc>
  </rcc>
  <rcc rId="905" sId="3" numFmtId="11">
    <nc r="I229" t="inlineStr">
      <is>
        <t>1.退出关屏并显示蓝牙配对信息</t>
      </is>
    </nc>
  </rcc>
  <rcc rId="906" sId="3" numFmtId="11">
    <nc r="J229" t="inlineStr">
      <is>
        <t>YES</t>
      </is>
    </nc>
  </rcc>
  <rcc rId="907" sId="3" numFmtId="11">
    <nc r="L229" t="inlineStr">
      <is>
        <t>PASS</t>
      </is>
    </nc>
  </rcc>
  <rcc rId="908" sId="3" numFmtId="19">
    <oc r="P229" t="n">
      <v>44844</v>
    </oc>
    <nc r="P229" t="n">
      <v>44862</v>
    </nc>
  </rcc>
  <rcc rId="909" sId="3" numFmtId="19">
    <nc r="Q229" t="inlineStr">
      <is>
        <t>20221027_0818_A4F12_DCV4.ENG</t>
      </is>
    </nc>
  </rcc>
  <rcc rId="910" sId="3" numFmtId="11">
    <nc r="I230" t="inlineStr">
      <is>
        <t>1.退出关屏并进入蓝牙电话</t>
      </is>
    </nc>
  </rcc>
  <rcc rId="911" sId="3" numFmtId="11">
    <nc r="J230" t="inlineStr">
      <is>
        <t>YES</t>
      </is>
    </nc>
  </rcc>
  <rcc rId="912" sId="3" numFmtId="11">
    <nc r="L230" t="inlineStr">
      <is>
        <t>PASS</t>
      </is>
    </nc>
  </rcc>
  <rcc rId="913" sId="3" numFmtId="19">
    <oc r="P230" t="n">
      <v>44844</v>
    </oc>
    <nc r="P230" t="n">
      <v>44862</v>
    </nc>
  </rcc>
  <rcc rId="914" sId="3" numFmtId="19">
    <nc r="Q230" t="inlineStr">
      <is>
        <t>20221027_0818_A4F12_DCV4.ENG</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 sId="4" odxf="1" dxf="1" numFmtId="11">
    <nc r="I63" t="inlineStr">
      <is>
        <t>热点正常关闭
热点正常打开</t>
      </is>
    </nc>
    <odxf>
      <fill>
        <patternFill patternType="none"/>
      </fill>
    </odxf>
    <ndxf>
      <fill>
        <patternFill patternType="none"/>
      </fill>
    </ndxf>
  </rcc>
  <rcc rId="916" sId="4" numFmtId="11">
    <nc r="J63" t="inlineStr">
      <is>
        <t>YES</t>
      </is>
    </nc>
  </rcc>
  <rcc rId="917" sId="4" numFmtId="11">
    <nc r="L63" t="inlineStr">
      <is>
        <t>PASS</t>
      </is>
    </nc>
  </rcc>
  <rcc rId="918" sId="4" numFmtId="19">
    <nc r="P63" t="n">
      <v>44862</v>
    </nc>
  </rcc>
  <rcc rId="919" sId="4" numFmtId="19">
    <nc r="Q63" t="inlineStr">
      <is>
        <t>20221027_0818_A4F12_DCV4.ENG</t>
      </is>
    </nc>
  </rcc>
  <rcc rId="920" sId="4" odxf="1" dxf="1" numFmtId="11">
    <nc r="I64" t="inlineStr">
      <is>
        <t>进入热点设置界面</t>
      </is>
    </nc>
    <odxf>
      <fill>
        <patternFill patternType="none"/>
      </fill>
    </odxf>
    <ndxf>
      <fill>
        <patternFill patternType="none"/>
      </fill>
    </ndxf>
  </rcc>
  <rcc rId="921" sId="4" numFmtId="11">
    <nc r="J64" t="inlineStr">
      <is>
        <t>YES</t>
      </is>
    </nc>
  </rcc>
  <rcc rId="922" sId="4" numFmtId="11">
    <nc r="L64" t="inlineStr">
      <is>
        <t>PASS</t>
      </is>
    </nc>
  </rcc>
  <rcc rId="923" sId="4" numFmtId="19">
    <nc r="P64" t="n">
      <v>44862</v>
    </nc>
  </rcc>
  <rcc rId="924" sId="4" numFmtId="19">
    <nc r="Q64" t="inlineStr">
      <is>
        <t>20221027_0818_A4F12_DCV4.ENG</t>
      </is>
    </nc>
  </rcc>
  <rcc rId="925" sId="4" odxf="1" dxf="1" numFmtId="11">
    <nc r="I65" t="inlineStr">
      <is>
        <t>SSID设置成功
热点断开</t>
      </is>
    </nc>
    <odxf>
      <fill>
        <patternFill patternType="none"/>
      </fill>
    </odxf>
    <ndxf>
      <fill>
        <patternFill patternType="none"/>
      </fill>
    </ndxf>
  </rcc>
  <rcc rId="926" sId="4" numFmtId="11">
    <nc r="J65" t="inlineStr">
      <is>
        <t>YES</t>
      </is>
    </nc>
  </rcc>
  <rcc rId="927" sId="4" numFmtId="11">
    <nc r="L65" t="inlineStr">
      <is>
        <t>PASS</t>
      </is>
    </nc>
  </rcc>
  <rcc rId="928" sId="4" numFmtId="19">
    <nc r="P65" t="n">
      <v>44862</v>
    </nc>
  </rcc>
  <rcc rId="929" sId="4" numFmtId="19">
    <nc r="Q65" t="inlineStr">
      <is>
        <t>20221027_0818_A4F12_DCV4.ENG</t>
      </is>
    </nc>
  </rcc>
  <rcc rId="930" sId="4" odxf="1" dxf="1" numFmtId="11">
    <nc r="I66" t="inlineStr">
      <is>
        <t>SSID设置失败
连接保持</t>
      </is>
    </nc>
    <odxf>
      <fill>
        <patternFill patternType="none"/>
      </fill>
    </odxf>
    <ndxf>
      <fill>
        <patternFill patternType="none"/>
      </fill>
    </ndxf>
  </rcc>
  <rcc rId="931" sId="4" numFmtId="11">
    <nc r="J66" t="inlineStr">
      <is>
        <t>YES</t>
      </is>
    </nc>
  </rcc>
  <rcc rId="932" sId="4" numFmtId="11">
    <nc r="L66" t="inlineStr">
      <is>
        <t>PASS</t>
      </is>
    </nc>
  </rcc>
  <rcc rId="933" sId="4" numFmtId="19">
    <nc r="P66" t="n">
      <v>44862</v>
    </nc>
  </rcc>
  <rcc rId="934" sId="4" numFmtId="19">
    <nc r="Q66" t="inlineStr">
      <is>
        <t>20221027_0818_A4F12_DCV4.ENG</t>
      </is>
    </nc>
  </rcc>
  <rcc rId="935" sId="4" odxf="1" dxf="1" numFmtId="11">
    <nc r="I67" t="inlineStr">
      <is>
        <t>SSID设置失败
连接保持</t>
      </is>
    </nc>
    <odxf>
      <fill>
        <patternFill patternType="none"/>
      </fill>
    </odxf>
    <ndxf>
      <fill>
        <patternFill patternType="none"/>
      </fill>
    </ndxf>
  </rcc>
  <rcc rId="936" sId="4" numFmtId="11">
    <nc r="J67" t="inlineStr">
      <is>
        <t>YES</t>
      </is>
    </nc>
  </rcc>
  <rcc rId="937" sId="4" numFmtId="11">
    <nc r="L67" t="inlineStr">
      <is>
        <t>PASS</t>
      </is>
    </nc>
  </rcc>
  <rcc rId="938" sId="4" numFmtId="19">
    <nc r="P67" t="n">
      <v>44862</v>
    </nc>
  </rcc>
  <rcc rId="939" sId="4" numFmtId="19">
    <nc r="Q67" t="inlineStr">
      <is>
        <t>20221027_0818_A4F12_DCV4.ENG</t>
      </is>
    </nc>
  </rcc>
  <rcc rId="940" sId="4" odxf="1" dxf="1" numFmtId="11">
    <nc r="I68" t="inlineStr">
      <is>
        <t>密码设置失败
连接保持</t>
      </is>
    </nc>
    <odxf>
      <fill>
        <patternFill patternType="none"/>
      </fill>
    </odxf>
    <ndxf>
      <fill>
        <patternFill patternType="none"/>
      </fill>
    </ndxf>
  </rcc>
  <rcc rId="941" sId="4" numFmtId="11">
    <nc r="J68" t="inlineStr">
      <is>
        <t>YES</t>
      </is>
    </nc>
  </rcc>
  <rcc rId="942" sId="4" numFmtId="11">
    <nc r="L68" t="inlineStr">
      <is>
        <t>PASS</t>
      </is>
    </nc>
  </rcc>
  <rcc rId="943" sId="4" numFmtId="19">
    <nc r="P68" t="n">
      <v>44862</v>
    </nc>
  </rcc>
  <rcc rId="944" sId="4" numFmtId="19">
    <nc r="Q68" t="inlineStr">
      <is>
        <t>20221027_0818_A4F12_DCV4.ENG</t>
      </is>
    </nc>
  </rcc>
  <rcc rId="945" sId="4" odxf="1" dxf="1" numFmtId="11">
    <nc r="I69" t="inlineStr">
      <is>
        <t>安全地址为:WPA2，不可修改</t>
      </is>
    </nc>
    <odxf>
      <fill>
        <patternFill patternType="none"/>
      </fill>
    </odxf>
    <ndxf>
      <fill>
        <patternFill patternType="none"/>
      </fill>
    </ndxf>
  </rcc>
  <rcc rId="946" sId="4" numFmtId="11">
    <nc r="J69" t="inlineStr">
      <is>
        <t>YES</t>
      </is>
    </nc>
  </rcc>
  <rcc rId="947" sId="4" numFmtId="11">
    <nc r="L69" t="inlineStr">
      <is>
        <t>PASS</t>
      </is>
    </nc>
  </rcc>
  <rcc rId="948" sId="4" numFmtId="19">
    <nc r="P69" t="n">
      <v>44862</v>
    </nc>
  </rcc>
  <rcc rId="949" sId="4" numFmtId="19">
    <nc r="Q69" t="inlineStr">
      <is>
        <t>20221027_0818_A4F12_DCV4.ENG</t>
      </is>
    </nc>
  </rcc>
  <rcc rId="950" sId="4" odxf="1" dxf="1" numFmtId="11">
    <nc r="I70" t="inlineStr">
      <is>
        <t>MAC地址为;xxxxxx，不可修改</t>
      </is>
    </nc>
    <odxf>
      <fill>
        <patternFill patternType="none"/>
      </fill>
    </odxf>
    <ndxf>
      <fill>
        <patternFill patternType="none"/>
      </fill>
    </ndxf>
  </rcc>
  <rcc rId="951" sId="4" numFmtId="11">
    <nc r="J70" t="inlineStr">
      <is>
        <t>YES</t>
      </is>
    </nc>
  </rcc>
  <rcc rId="952" sId="4" numFmtId="11">
    <nc r="L70" t="inlineStr">
      <is>
        <t>PASS</t>
      </is>
    </nc>
  </rcc>
  <rcc rId="953" sId="4" numFmtId="19">
    <nc r="P70" t="n">
      <v>44862</v>
    </nc>
  </rcc>
  <rcc rId="954" sId="4" numFmtId="19">
    <nc r="Q70" t="inlineStr">
      <is>
        <t>20221027_0818_A4F12_DCV4.ENG</t>
      </is>
    </nc>
  </rcc>
  <rcc rId="955" sId="4" odxf="1" dxf="1" numFmtId="11">
    <nc r="I71" t="inlineStr">
      <is>
        <t>1.设备端搜索不到该热点
2.可以搜索到该热点
3.正常连接</t>
      </is>
    </nc>
    <odxf>
      <fill>
        <patternFill patternType="none"/>
      </fill>
    </odxf>
    <ndxf>
      <fill>
        <patternFill patternType="none"/>
      </fill>
    </ndxf>
  </rcc>
  <rcc rId="956" sId="4" numFmtId="11">
    <nc r="J71" t="inlineStr">
      <is>
        <t>YES</t>
      </is>
    </nc>
  </rcc>
  <rcc rId="957" sId="4" numFmtId="11">
    <nc r="L71" t="inlineStr">
      <is>
        <t>PASS</t>
      </is>
    </nc>
  </rcc>
  <rcc rId="958" sId="4" numFmtId="19">
    <nc r="P71" t="n">
      <v>44862</v>
    </nc>
  </rcc>
  <rcc rId="959" sId="4" numFmtId="19">
    <nc r="Q71" t="inlineStr">
      <is>
        <t>20221027_0818_A4F12_DCV4.ENG</t>
      </is>
    </nc>
  </rcc>
  <rcc rId="960" sId="4" odxf="1" dxf="1" numFmtId="11">
    <nc r="I72" t="inlineStr">
      <is>
        <t>正常搜索到该热点</t>
      </is>
    </nc>
    <odxf>
      <fill>
        <patternFill patternType="none"/>
      </fill>
    </odxf>
    <ndxf>
      <fill>
        <patternFill patternType="none"/>
      </fill>
    </ndxf>
  </rcc>
  <rcc rId="961" sId="4" numFmtId="11">
    <nc r="J72" t="inlineStr">
      <is>
        <t>YES</t>
      </is>
    </nc>
  </rcc>
  <rcc rId="962" sId="4" numFmtId="11">
    <nc r="L72" t="inlineStr">
      <is>
        <t>PASS</t>
      </is>
    </nc>
  </rcc>
  <rcc rId="963" sId="4" numFmtId="19">
    <nc r="P72" t="n">
      <v>44862</v>
    </nc>
  </rcc>
  <rcc rId="964" sId="4" numFmtId="19">
    <nc r="Q72" t="inlineStr">
      <is>
        <t>20221027_0818_A4F12_DCV4.ENG</t>
      </is>
    </nc>
  </rcc>
  <rcc rId="965" sId="4" odxf="1" dxf="1" numFmtId="11">
    <nc r="I73" t="inlineStr">
      <is>
        <t>设置成功，手机自动重连</t>
      </is>
    </nc>
    <odxf>
      <fill>
        <patternFill patternType="none"/>
      </fill>
    </odxf>
    <ndxf>
      <fill>
        <patternFill patternType="none"/>
      </fill>
    </ndxf>
  </rcc>
  <rcc rId="966" sId="4" numFmtId="11">
    <nc r="J73" t="inlineStr">
      <is>
        <t>YES</t>
      </is>
    </nc>
  </rcc>
  <rcc rId="967" sId="4" numFmtId="11">
    <nc r="L73" t="inlineStr">
      <is>
        <t>PASS</t>
      </is>
    </nc>
  </rcc>
  <rcc rId="968" sId="4" numFmtId="19">
    <nc r="P73" t="n">
      <v>44862</v>
    </nc>
  </rcc>
  <rcc rId="969" sId="4" numFmtId="19">
    <nc r="Q73" t="inlineStr">
      <is>
        <t>20221027_0818_A4F12_DCV4.ENG</t>
      </is>
    </nc>
  </rcc>
  <rcc rId="970" sId="4" odxf="1" dxf="1" numFmtId="11">
    <nc r="I74" t="inlineStr">
      <is>
        <t>正常进入黑名单界面
手机端热端断开，重连提示拒绝访问</t>
      </is>
    </nc>
    <odxf>
      <fill>
        <patternFill patternType="none"/>
      </fill>
    </odxf>
    <ndxf>
      <fill>
        <patternFill patternType="none"/>
      </fill>
    </ndxf>
  </rcc>
  <rcc rId="971" sId="4" numFmtId="11">
    <nc r="J74" t="inlineStr">
      <is>
        <t>YES</t>
      </is>
    </nc>
  </rcc>
  <rcc rId="972" sId="4" numFmtId="11">
    <nc r="L74" t="inlineStr">
      <is>
        <t>PASS</t>
      </is>
    </nc>
  </rcc>
  <rcc rId="973" sId="4" numFmtId="19">
    <nc r="P74" t="n">
      <v>44862</v>
    </nc>
  </rcc>
  <rcc rId="974" sId="4" numFmtId="19">
    <nc r="Q74" t="inlineStr">
      <is>
        <t>20221027_0818_A4F12_DCV4.ENG</t>
      </is>
    </nc>
  </rcc>
  <rcc rId="975" sId="4" odxf="1" dxf="1" numFmtId="11">
    <nc r="I75" t="inlineStr">
      <is>
        <t>1.移除成功
2.可正常连接</t>
      </is>
    </nc>
    <odxf>
      <fill>
        <patternFill patternType="none"/>
      </fill>
    </odxf>
    <ndxf>
      <fill>
        <patternFill patternType="none"/>
      </fill>
    </ndxf>
  </rcc>
  <rcc rId="976" sId="4" numFmtId="11">
    <nc r="J75" t="inlineStr">
      <is>
        <t>YES</t>
      </is>
    </nc>
  </rcc>
  <rcc rId="977" sId="4" numFmtId="11">
    <nc r="L75" t="inlineStr">
      <is>
        <t>PASS</t>
      </is>
    </nc>
  </rcc>
  <rcc rId="978" sId="4" numFmtId="19">
    <nc r="P75" t="n">
      <v>44862</v>
    </nc>
  </rcc>
  <rcc rId="979" sId="4" numFmtId="19">
    <nc r="Q75" t="inlineStr">
      <is>
        <t>20221027_0818_A4F12_DCV4.ENG</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3">
    <oc r="M58" t="inlineStr">
      <is>
        <t>BUG202209241656_23456</t>
      </is>
    </oc>
    <nc r="M58"/>
  </rcc>
  <rcc rId="981" sId="3">
    <oc r="N58" t="inlineStr">
      <is>
        <t>A</t>
      </is>
    </oc>
    <nc r="N58"/>
  </rcc>
  <rcc rId="982" sId="3">
    <oc r="M61" t="inlineStr">
      <is>
        <t>BUG202209231542_16640</t>
      </is>
    </oc>
    <nc r="M61"/>
  </rcc>
  <rcc rId="983" sId="3">
    <oc r="N61" t="inlineStr">
      <is>
        <t>A</t>
      </is>
    </oc>
    <nc r="N61"/>
  </rcc>
  <rcc rId="984" sId="3" odxf="1" dxf="1">
    <nc r="I57" t="inlineStr">
      <is>
        <t>Feature_Rq.Operation = Set
Feature_Rq.FeatureID = 0x081F
Feature_Rq.Configuration = 0x1
HMI change to Adaptive Cruise item
注：
0x3E2.CtrStkDsplyOp_D_Rq =Set
0x3E2.CtrStkFeatNoActl =0x081F
0x3E2.CtrStkFeatConfigActl= 0x1</t>
      </is>
    </nc>
    <odxf/>
    <ndxf/>
  </rcc>
  <rcc rId="985" sId="3" odxf="1" dxf="1">
    <nc r="I58" t="inlineStr">
      <is>
        <t>Feature_Rq.Operation = Set
Feature_Rq.FeatureID = 0x0860
Feature_Rq.Configuration = 0X0
HMI change to "-30km" item
注：
0x3E2.CtrStkDsplyOp_D_Rq =Set
0x3E2.CtrStkFeatNoActl =0x0860
0x3E2.CtrStkFeatConfigActl= 0x0</t>
      </is>
    </nc>
    <odxf/>
    <ndxf/>
  </rcc>
  <rcc rId="986" sId="3">
    <nc r="I59" t="inlineStr">
      <is>
        <t>Feature_Rq.Operation = Set
Feature_Rq.FeatureID = 0x0860
Feature_Rq.Configuration = 0X1E
HMI change to "0km" item
注：
0x3E2.CtrStkDsplyOp_D_Rq =Set
0x3E2.CtrStkFeatNoActl =0x0860
0x3E2.CtrStkFeatConfigActl= 0x1E</t>
      </is>
    </nc>
  </rcc>
  <rcc rId="987" sId="3">
    <nc r="I60" t="inlineStr">
      <is>
        <t>Feature_Rq.Operation = Set
Feature_Rq.FeatureID = 0x0860
Feature_Rq.Configuration = 0X3C
HMI change to "30km" item
注：
0x3E2.CtrStkDsplyOp_D_Rq =Set
0x3E2.CtrStkFeatNoActl =0x0860
0x3E2.CtrStkFeatConfigActl= 0x3C</t>
      </is>
    </nc>
  </rcc>
  <rcc rId="988" sId="3">
    <nc r="I61" t="inlineStr">
      <is>
        <t>Feature_Rq.Operation = Set
Feature_Rq.FeatureID = 0x0D00
Feature_Rq.Configuration = 0x0
HMI change to "手动" item
注：
0x3E2.CtrStkDsplyOp_D_Rq =Set
0x3E2.CtrStkFeatNoActl =0x0D00
0x3E2.CtrStkFeatConfigActl= 0x0</t>
      </is>
    </nc>
  </rcc>
  <rcc rId="989" sId="3">
    <nc r="I62" t="inlineStr">
      <is>
        <t>Feature_Rq.Operation = Set
Feature_Rq.FeatureID = 0x0D01
Feature_Rq.Configuration = 0X0
HMI change to "0 Tolerance / Intelligent Offset"
注：
0x3E2.CtrStkDsplyOp_D_Rq =Set
0x3E2.CtrStkFeatNoActl =0x0D01
0x3E2.CtrStkFeatConfigActl= 0x0</t>
      </is>
    </nc>
  </rcc>
  <rcc rId="990" sId="3">
    <nc r="I63" t="inlineStr">
      <is>
        <t>Feature_Rq.Operation = Set
Feature_Rq.FeatureID = 0x0809
Feature_Rq.Configuration = 0x0
HMI change to "OFF" item
注：
0x3E2.CtrStkDsplyOp_D_Rq =Set
0x3E2.CtrStkFeatNoActl =0x0809
0x3E2.CtrStkFeatConfigActl= 0x0</t>
      </is>
    </nc>
  </rcc>
  <rcc rId="991" sId="3">
    <nc r="I64" t="inlineStr">
      <is>
        <t>Feature_Rq.Operation = Set
Feature_Rq.FeatureID = 0x0809
Feature_Rq.Configuration = 0x1
HMI change to "ON" item
注：
0x3E2.CtrStkDsplyOp_D_Rq =Set
0x3E2.CtrStkFeatNoActl =0x0809
0x3E2.CtrStkFeatConfigActl= 0x1</t>
      </is>
    </nc>
  </rcc>
  <rcc rId="992" sId="3">
    <nc r="I65" t="inlineStr">
      <is>
        <t>Feature_Rq.Operation = Set
Feature_Rq.FeatureID = 0x080E
Feature_Rq.Configuration = 0x37
HMI change to "39 Tolerance / Intelligent Offset"
注：
0x3E2.CtrStkDsplyOp_D_Rq =Set
0x3E2.CtrStkFeatNoActl =0x080E
0x3E2.CtrStkFeatConfigActl= 0x37</t>
      </is>
    </nc>
  </rcc>
  <rcc rId="993" sId="3">
    <nc r="I66" t="inlineStr">
      <is>
        <t>Feature_Rq.Operation = Set
Feature_Rq.FeatureID = 0x0811
Feature_Rq.Configuration = 0x11
HMI change to "1 Tolerance / Intelligent Offset"
注：
0x3E2.CtrStkDsplyOp_D_Rq =Set
0x3E2.CtrStkFeatNoActl =0x0811
0x3E2.CtrStkFeatConfigActl= 0x11</t>
      </is>
    </nc>
  </rcc>
  <rcc rId="994" sId="3">
    <nc r="I67" t="inlineStr">
      <is>
        <t>Feature_Rq.Operation = Set
Feature_Rq.FeatureID = 0x0807
Feature_Rq.Configuration = 0x1
HMI change to "Alert Only"
注：
0x3E2.CtrStkDsplyOp_D_Rq =Set
0x3E2.CtrStkFeatNoActl =0x0807
0x3E2.CtrStkFeatConfigActl= 0x1</t>
      </is>
    </nc>
  </rcc>
  <rcc rId="995" sId="3" odxf="1" dxf="1">
    <nc r="I68" t="inlineStr">
      <is>
        <t>Feature_Rq.Operation = Set
Feature_Rq.FeatureID = 0x0807
Feature_Rq.Configuration = 0x2
HMI change to " Aid Only"
注：
0x3E2.CtrStkDsplyOp_D_Rq =Set
0x3E2.CtrStkFeatNoActl =0x0807
0x3E2.CtrStkFeatConfigActl= 0x2</t>
      </is>
    </nc>
    <odxf/>
    <ndxf/>
  </rcc>
  <rcc rId="996" sId="3">
    <nc r="I69" t="inlineStr">
      <is>
        <t>Feature_Rq.Operation = Set
Feature_Rq.FeatureID = 0x080B
Feature_Rq.Configuration = 0x2
HMI change to "Normal" item
注：
0x3E2.CtrStkDsplyOp_D_Rq =Set
0x3E2.CtrStkFeatNoActl =0x080B
0x3E2.CtrStkFeatConfigActl= 0x2</t>
      </is>
    </nc>
  </rcc>
  <rcc rId="997" sId="3">
    <nc r="I70" t="inlineStr">
      <is>
        <t>Feature_Rq.Operation = Set
Feature_Rq.FeatureID = 0x0806
Feature_Rq.Configuration = 0x1
HMI change to "Increase" item
注：
0x3E2.CtrStkDsplyOp_D_Rq =Set
0x3E2.CtrStkFeatNoActl =0x0806
0x3E2.CtrStkFeatConfigActl= 0x1</t>
      </is>
    </nc>
  </rcc>
  <rcc rId="998" sId="3">
    <nc r="I71" t="inlineStr">
      <is>
        <t>Feature_Rq.Operation = Set
Feature_Rq.FeatureID = 0x080B
Feature_Rq.Configuration = 0x1
HMI change to "Low"
注：
0x3E2.CtrStkDsplyOp_D_Rq =Set
0x3E2.CtrStkFeatNoActl =0x080B
0x3E2.CtrStkFeatConfigActl= 0x1</t>
      </is>
    </nc>
  </rcc>
  <rcc rId="999" sId="3">
    <nc r="I72" t="inlineStr">
      <is>
        <t>Feature_Rq.Operation = Set
Feature_Rq.FeatureID = 0x0804
Feature_Rq.Configuration = 0x0
HMI change to "Disabled / FCW_OFF" item
注：
0x3E2.CtrStkDsplyOp_D_Rq =Set
0x3E2.CtrStkFeatNoActl =0x0804
0x3E2.CtrStkFeatConfigActl= 0x0</t>
      </is>
    </nc>
  </rcc>
  <rcc rId="1000" sId="3">
    <nc r="I73" t="inlineStr">
      <is>
        <t>Feature_Rq.Operation = Set
Feature_Rq.FeatureID = 0x080F
Feature_Rq.Configuration = 0x0
HMI change to "OFF / FDA_OFF" item
注：
0x3E2.CtrStkDsplyOp_D_Rq =Set
0x3E2.CtrStkFeatNoActl =0x080F
0x3E2.CtrStkFeatConfigActl= 0x0</t>
      </is>
    </nc>
  </rcc>
  <rcc rId="1001" sId="3">
    <nc r="I74" t="inlineStr">
      <is>
        <t>Feature_Rq.Operation = Set
Feature_Rq.FeatureID = 0x0840
Feature_Rq.Configuration = 0x0
HMI change to "OFF / FCW_BrakingOFF" item
注：
0x3E2.CtrStkDsplyOp_D_Rq =Set
0x3E2.CtrStkFeatNoActl =0x0840
0x3E2.CtrStkFeatConfigActl= 0x0</t>
      </is>
    </nc>
  </rcc>
  <rcc rId="1002" sId="3">
    <nc r="I75" t="inlineStr">
      <is>
        <t>Feature_Rq.Operation = Set
Feature_Rq.FeatureID = 0x0D50
Feature_Rq.Configuration = 0x1
HMI change to "ON" item
注：
0x3E2.CtrStkDsplyOp_D_Rq =Set
0x3E2.CtrStkFeatNoActl =0x0D50
0x3E2.CtrStkFeatConfigActl= 0x1</t>
      </is>
    </nc>
  </rcc>
  <rcc rId="1003" sId="3">
    <nc r="I76" t="inlineStr">
      <is>
        <t>Feature_Rq.Operation = Set
Feature_Rq.FeatureID = 0x0920
Feature_Rq.Configuration = 0x0
HMI change to "OFF" item
注：
0x3E2.CtrStkDsplyOp_D_Rq =Set
0x3E2.CtrStkFeatNoActl =0x0920
0x3E2.CtrStkFeatConfigActl= 0x0</t>
      </is>
    </nc>
  </rcc>
  <rcc rId="1004" sId="3">
    <nc r="I77" t="inlineStr">
      <is>
        <t>Feature_Rq.Operation = Set
Feature_Rq.FeatureID = 0x0850
Feature_Rq.Configuration = 0x0
HMI change to "OFF" item
注：
0x3E2.CtrStkDsplyOp_D_Rq =Set
0x3E2.CtrStkFeatNoActl =0x0850
0x3E2.CtrStkFeatConfigActl= 0x0</t>
      </is>
    </nc>
  </rcc>
  <rcc rId="1005" sId="3">
    <nc r="I78" t="inlineStr">
      <is>
        <t>Feature_Rq.Operation = Set
Feature_Rq.FeatureID = 0x0808
Feature_Rq.Configuration = 0x0
HMI change to "OFF" item
注：
0x3E2.CtrStkDsplyOp_D_Rq =Set
0x3E2.CtrStkFeatNoActl =0x0808
0x3E2.CtrStkFeatConfigActl= 0x0</t>
      </is>
    </nc>
  </rcc>
  <rcc rId="1006" sId="3">
    <nc r="J78" t="inlineStr">
      <is>
        <t>YES</t>
      </is>
    </nc>
  </rcc>
  <rcc rId="1007" sId="3">
    <nc r="L78" t="inlineStr">
      <is>
        <t>PASS</t>
      </is>
    </nc>
  </rcc>
  <rcc rId="1008" sId="3">
    <nc r="J57" t="inlineStr">
      <is>
        <t>YES</t>
      </is>
    </nc>
  </rcc>
  <rcc rId="1009" sId="3">
    <nc r="L57" t="inlineStr">
      <is>
        <t>PASS</t>
      </is>
    </nc>
  </rcc>
  <rcc rId="1010" sId="3">
    <nc r="J58" t="inlineStr">
      <is>
        <t>YES</t>
      </is>
    </nc>
  </rcc>
  <rcc rId="1011" sId="3">
    <nc r="L58" t="inlineStr">
      <is>
        <t>PASS</t>
      </is>
    </nc>
  </rcc>
  <rcc rId="1012" sId="3">
    <nc r="J59" t="inlineStr">
      <is>
        <t>YES</t>
      </is>
    </nc>
  </rcc>
  <rcc rId="1013" sId="3">
    <nc r="L59" t="inlineStr">
      <is>
        <t>PASS</t>
      </is>
    </nc>
  </rcc>
  <rcc rId="1014" sId="3">
    <nc r="J60" t="inlineStr">
      <is>
        <t>YES</t>
      </is>
    </nc>
  </rcc>
  <rcc rId="1015" sId="3">
    <nc r="L60" t="inlineStr">
      <is>
        <t>PASS</t>
      </is>
    </nc>
  </rcc>
  <rcc rId="1016" sId="3">
    <nc r="J61" t="inlineStr">
      <is>
        <t>YES</t>
      </is>
    </nc>
  </rcc>
  <rcc rId="1017" sId="3">
    <nc r="L61" t="inlineStr">
      <is>
        <t>PASS</t>
      </is>
    </nc>
  </rcc>
  <rcc rId="1018" sId="3">
    <nc r="J62" t="inlineStr">
      <is>
        <t>YES</t>
      </is>
    </nc>
  </rcc>
  <rcc rId="1019" sId="3">
    <nc r="L62" t="inlineStr">
      <is>
        <t>PASS</t>
      </is>
    </nc>
  </rcc>
  <rcc rId="1020" sId="3">
    <nc r="J63" t="inlineStr">
      <is>
        <t>YES</t>
      </is>
    </nc>
  </rcc>
  <rcc rId="1021" sId="3">
    <nc r="L63" t="inlineStr">
      <is>
        <t>PASS</t>
      </is>
    </nc>
  </rcc>
  <rcc rId="1022" sId="3">
    <nc r="J64" t="inlineStr">
      <is>
        <t>YES</t>
      </is>
    </nc>
  </rcc>
  <rcc rId="1023" sId="3">
    <nc r="L64" t="inlineStr">
      <is>
        <t>PASS</t>
      </is>
    </nc>
  </rcc>
  <rcc rId="1024" sId="3">
    <nc r="J65" t="inlineStr">
      <is>
        <t>YES</t>
      </is>
    </nc>
  </rcc>
  <rcc rId="1025" sId="3">
    <nc r="L65" t="inlineStr">
      <is>
        <t>PASS</t>
      </is>
    </nc>
  </rcc>
  <rcc rId="1026" sId="3">
    <nc r="J66" t="inlineStr">
      <is>
        <t>YES</t>
      </is>
    </nc>
  </rcc>
  <rcc rId="1027" sId="3">
    <nc r="L66" t="inlineStr">
      <is>
        <t>PASS</t>
      </is>
    </nc>
  </rcc>
  <rcc rId="1028" sId="3">
    <nc r="J67" t="inlineStr">
      <is>
        <t>YES</t>
      </is>
    </nc>
  </rcc>
  <rcc rId="1029" sId="3">
    <nc r="L67" t="inlineStr">
      <is>
        <t>PASS</t>
      </is>
    </nc>
  </rcc>
  <rcc rId="1030" sId="3">
    <nc r="J68" t="inlineStr">
      <is>
        <t>YES</t>
      </is>
    </nc>
  </rcc>
  <rcc rId="1031" sId="3">
    <nc r="L68" t="inlineStr">
      <is>
        <t>PASS</t>
      </is>
    </nc>
  </rcc>
  <rcc rId="1032" sId="3">
    <nc r="J69" t="inlineStr">
      <is>
        <t>YES</t>
      </is>
    </nc>
  </rcc>
  <rcc rId="1033" sId="3">
    <nc r="L69" t="inlineStr">
      <is>
        <t>PASS</t>
      </is>
    </nc>
  </rcc>
  <rcc rId="1034" sId="3">
    <nc r="J70" t="inlineStr">
      <is>
        <t>YES</t>
      </is>
    </nc>
  </rcc>
  <rcc rId="1035" sId="3">
    <nc r="L70" t="inlineStr">
      <is>
        <t>PASS</t>
      </is>
    </nc>
  </rcc>
  <rcc rId="1036" sId="3">
    <nc r="J71" t="inlineStr">
      <is>
        <t>YES</t>
      </is>
    </nc>
  </rcc>
  <rcc rId="1037" sId="3">
    <nc r="L71" t="inlineStr">
      <is>
        <t>PASS</t>
      </is>
    </nc>
  </rcc>
  <rcc rId="1038" sId="3">
    <nc r="J72" t="inlineStr">
      <is>
        <t>YES</t>
      </is>
    </nc>
  </rcc>
  <rcc rId="1039" sId="3">
    <nc r="L72" t="inlineStr">
      <is>
        <t>PASS</t>
      </is>
    </nc>
  </rcc>
  <rcc rId="1040" sId="3">
    <nc r="J73" t="inlineStr">
      <is>
        <t>YES</t>
      </is>
    </nc>
  </rcc>
  <rcc rId="1041" sId="3">
    <nc r="L73" t="inlineStr">
      <is>
        <t>PASS</t>
      </is>
    </nc>
  </rcc>
  <rcc rId="1042" sId="3">
    <nc r="J74" t="inlineStr">
      <is>
        <t>YES</t>
      </is>
    </nc>
  </rcc>
  <rcc rId="1043" sId="3">
    <nc r="L74" t="inlineStr">
      <is>
        <t>PASS</t>
      </is>
    </nc>
  </rcc>
  <rcc rId="1044" sId="3">
    <nc r="J75" t="inlineStr">
      <is>
        <t>YES</t>
      </is>
    </nc>
  </rcc>
  <rcc rId="1045" sId="3">
    <nc r="L75" t="inlineStr">
      <is>
        <t>PASS</t>
      </is>
    </nc>
  </rcc>
  <rcc rId="1046" sId="3">
    <nc r="J76" t="inlineStr">
      <is>
        <t>YES</t>
      </is>
    </nc>
  </rcc>
  <rcc rId="1047" sId="3">
    <nc r="L76" t="inlineStr">
      <is>
        <t>PASS</t>
      </is>
    </nc>
  </rcc>
  <rcc rId="1048" sId="3">
    <nc r="J77" t="inlineStr">
      <is>
        <t>YES</t>
      </is>
    </nc>
  </rcc>
  <rcc rId="1049" sId="3">
    <nc r="L77" t="inlineStr">
      <is>
        <t>PASS</t>
      </is>
    </nc>
  </rcc>
  <rcc rId="1050" sId="3">
    <oc r="M69" t="inlineStr">
      <is>
        <t>BUG202209231601_96512</t>
      </is>
    </oc>
    <nc r="M69"/>
  </rcc>
  <rcc rId="1051" sId="3">
    <oc r="N69" t="inlineStr">
      <is>
        <t>A</t>
      </is>
    </oc>
    <nc r="N69"/>
  </rcc>
  <rcc rId="1052" sId="3">
    <oc r="M79" t="inlineStr">
      <is>
        <t>BUG202209241912_98688</t>
      </is>
    </oc>
    <nc r="M79"/>
  </rcc>
  <rcc rId="1053" sId="3">
    <oc r="N79" t="inlineStr">
      <is>
        <t>B</t>
      </is>
    </oc>
    <nc r="N79"/>
  </rcc>
  <rcc rId="1054" sId="3" odxf="1" dxf="1">
    <nc r="I79" t="inlineStr">
      <is>
        <t>Camera  function are available
进入倒车界面，在无摄像头和ADAS的前提下，需要显示：泊车雷达按钮和文字；提示请检查四周注意安全等</t>
      </is>
    </nc>
    <odxf/>
    <ndxf/>
  </rcc>
  <rcc rId="1055" sId="3">
    <nc r="J79" t="inlineStr">
      <is>
        <t>YES</t>
      </is>
    </nc>
  </rcc>
  <rcc rId="1056" sId="3">
    <nc r="L79" t="inlineStr">
      <is>
        <t>PASS</t>
      </is>
    </nc>
  </rcc>
  <rcc rId="1057" sId="3">
    <nc r="I80" t="inlineStr">
      <is>
        <t>keep Camera display.</t>
      </is>
    </nc>
  </rcc>
  <rcc rId="1058" sId="3">
    <nc r="I81" t="inlineStr">
      <is>
        <t>Camera display close</t>
      </is>
    </nc>
  </rcc>
  <rcc rId="1059" sId="3">
    <nc r="I82" t="inlineStr">
      <is>
        <t>Reverse image area shall be zoon in once（360倒车影像被放大）</t>
      </is>
    </nc>
  </rcc>
  <rcc rId="1060" sId="3">
    <nc r="I83" t="inlineStr">
      <is>
        <t>Reverse image area shall be zoon out once（360倒车影像被缩小）</t>
      </is>
    </nc>
  </rcc>
  <rcc rId="1061" sId="3">
    <nc r="I84" t="inlineStr">
      <is>
        <t>Exit Camera</t>
      </is>
    </nc>
  </rcc>
  <rcc rId="1062" sId="3">
    <nc r="I85" t="inlineStr">
      <is>
        <t>After Reverse-gear is activated, camera video shall be displayed within 2 seconds.
2s内进入倒车界面</t>
      </is>
    </nc>
  </rcc>
  <rcc rId="1063" sId="3">
    <nc r="I86" t="inlineStr">
      <is>
        <t>The vehicle display shows the right and left side CTA Icon(倒车界面底部左右两侧显示红色箭头）</t>
      </is>
    </nc>
  </rcc>
  <rcc rId="1064" sId="3">
    <nc r="I87" t="inlineStr">
      <is>
        <t>AHU 显示“请踩刹车！”文本提示
(倒车界面显示提示文字）</t>
      </is>
    </nc>
  </rcc>
  <rcc rId="1065" sId="3">
    <nc r="I88" t="inlineStr">
      <is>
        <t>相应雷达模块有色块产生</t>
      </is>
    </nc>
  </rcc>
  <rcc rId="1066" sId="3">
    <nc r="I89" t="inlineStr">
      <is>
        <t>弹出雷达弹窗，相应雷达模块有色块产生</t>
      </is>
    </nc>
  </rcc>
  <rcc rId="1067" sId="3">
    <nc r="J89" t="inlineStr">
      <is>
        <t>YES</t>
      </is>
    </nc>
  </rcc>
  <rcc rId="1068" sId="3">
    <nc r="J80" t="inlineStr">
      <is>
        <t>YES</t>
      </is>
    </nc>
  </rcc>
  <rcc rId="1069" sId="3">
    <nc r="J81" t="inlineStr">
      <is>
        <t>YES</t>
      </is>
    </nc>
  </rcc>
  <rcc rId="1070" sId="3">
    <nc r="J82" t="inlineStr">
      <is>
        <t>YES</t>
      </is>
    </nc>
  </rcc>
  <rcc rId="1071" sId="3">
    <nc r="J83" t="inlineStr">
      <is>
        <t>YES</t>
      </is>
    </nc>
  </rcc>
  <rcc rId="1072" sId="3">
    <nc r="J84" t="inlineStr">
      <is>
        <t>YES</t>
      </is>
    </nc>
  </rcc>
  <rcc rId="1073" sId="3">
    <nc r="J85" t="inlineStr">
      <is>
        <t>YES</t>
      </is>
    </nc>
  </rcc>
  <rcc rId="1074" sId="3">
    <nc r="J86" t="inlineStr">
      <is>
        <t>YES</t>
      </is>
    </nc>
  </rcc>
  <rcc rId="1075" sId="3">
    <nc r="J87" t="inlineStr">
      <is>
        <t>YES</t>
      </is>
    </nc>
  </rcc>
  <rcc rId="1076" sId="3">
    <nc r="J88" t="inlineStr">
      <is>
        <t>YES</t>
      </is>
    </nc>
  </rcc>
  <rcc rId="1077" sId="3">
    <nc r="L80" t="inlineStr">
      <is>
        <t>PASS</t>
      </is>
    </nc>
  </rcc>
  <rcc rId="1078" sId="3">
    <nc r="L81" t="inlineStr">
      <is>
        <t>PASS</t>
      </is>
    </nc>
  </rcc>
  <rcc rId="1079" sId="3">
    <nc r="L82" t="inlineStr">
      <is>
        <t>PASS</t>
      </is>
    </nc>
  </rcc>
  <rcc rId="1080" sId="3">
    <nc r="L83" t="inlineStr">
      <is>
        <t>PASS</t>
      </is>
    </nc>
  </rcc>
  <rcc rId="1081" sId="3">
    <nc r="L84" t="inlineStr">
      <is>
        <t>PASS</t>
      </is>
    </nc>
  </rcc>
  <rcc rId="1082" sId="3">
    <nc r="L85" t="inlineStr">
      <is>
        <t>PASS</t>
      </is>
    </nc>
  </rcc>
  <rcc rId="1083" sId="3">
    <nc r="L86" t="inlineStr">
      <is>
        <t>PASS</t>
      </is>
    </nc>
  </rcc>
  <rcc rId="1084" sId="3">
    <nc r="L87" t="inlineStr">
      <is>
        <t>PASS</t>
      </is>
    </nc>
  </rcc>
  <rcc rId="1085" sId="3">
    <nc r="L88" t="inlineStr">
      <is>
        <t>PASS</t>
      </is>
    </nc>
  </rcc>
  <rcc rId="1086" sId="3">
    <nc r="L89" t="inlineStr">
      <is>
        <t>PASS</t>
      </is>
    </nc>
  </rcc>
  <rfmt sheetId="3" sqref="M267" start="0" length="0">
    <dxf>
      <font>
        <sz val="11"/>
        <color theme="1"/>
        <name val="等线"/>
        <scheme val="minor"/>
      </font>
      <fill>
        <patternFill patternType="none">
          <bgColor indexed="65"/>
        </patternFill>
      </fill>
      <alignment horizontal="general" vertical="center" wrapText="0" readingOrder="0"/>
      <border outline="0">
        <left/>
        <right/>
        <top/>
        <bottom/>
      </border>
    </dxf>
  </rfmt>
  <rfmt sheetId="3" xfDxf="1" sqref="M267" start="0" length="0">
    <dxf>
      <font>
        <sz val="5"/>
        <color rgb="FF606266"/>
        <name val="Arial"/>
        <scheme val="none"/>
      </font>
    </dxf>
  </rfmt>
  <rcc rId="1087" sId="3" xfDxf="1" s="1" dxf="1">
    <nc r="I267" t="inlineStr">
      <is>
        <t>DAT-高优先级的界面（如自动泊车引导页）覆盖shortcut key界面，再退出后shortcut key的timer未重新开始计时.</t>
      </is>
    </nc>
    <ndxf>
      <font>
        <b val="0"/>
        <i val="0"/>
        <strike val="0"/>
        <condense val="0"/>
        <extend val="0"/>
        <outline val="0"/>
        <shadow val="0"/>
        <u val="none"/>
        <vertAlign val="baseline"/>
        <sz val="9"/>
        <color auto="1"/>
        <name val="微软雅黑"/>
        <scheme val="none"/>
      </font>
      <numFmt numFmtId="179" formatCode="[$£-809]#,##0_);\([$£-809]#,##0\)"/>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ndxf>
  </rcc>
  <rcc rId="1088" sId="3" xfDxf="1" s="1" dxf="1">
    <nc r="I266" t="inlineStr">
      <is>
        <t>导航至停车场界面，换肤后，点击更多设置，无法正常跳转至驾驶辅助界面</t>
      </is>
    </nc>
    <ndxf>
      <font>
        <b val="0"/>
        <i val="0"/>
        <strike val="0"/>
        <condense val="0"/>
        <extend val="0"/>
        <outline val="0"/>
        <shadow val="0"/>
        <u val="none"/>
        <vertAlign val="baseline"/>
        <sz val="9"/>
        <color auto="1"/>
        <name val="微软雅黑"/>
        <scheme val="none"/>
      </font>
      <numFmt numFmtId="179" formatCode="[$£-809]#,##0_);\([$£-809]#,##0\)"/>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ndxf>
  </rcc>
  <rcc rId="1089" sId="3">
    <nc r="J266" t="inlineStr">
      <is>
        <t>YES</t>
      </is>
    </nc>
  </rcc>
  <rcc rId="1090" sId="3">
    <nc r="J267" t="inlineStr">
      <is>
        <t>YES</t>
      </is>
    </nc>
  </rcc>
  <rcc rId="1091" sId="3">
    <nc r="L266" t="inlineStr">
      <is>
        <t>FAIL</t>
      </is>
    </nc>
  </rcc>
  <rcc rId="1092" sId="3">
    <nc r="L267" t="inlineStr">
      <is>
        <t>FAIL</t>
      </is>
    </nc>
  </rcc>
  <rfmt sheetId="3" sqref="M266" start="0" length="0">
    <dxf>
      <font>
        <sz val="11"/>
        <color theme="1"/>
        <name val="等线"/>
        <scheme val="minor"/>
      </font>
      <fill>
        <patternFill patternType="none">
          <bgColor indexed="65"/>
        </patternFill>
      </fill>
      <alignment horizontal="general" vertical="center" readingOrder="0"/>
      <border outline="0">
        <left/>
        <right/>
        <top/>
        <bottom/>
      </border>
    </dxf>
  </rfmt>
  <rfmt sheetId="3" xfDxf="1" sqref="M266" start="0" length="0">
    <dxf>
      <font>
        <sz val="5"/>
        <color rgb="FF606266"/>
        <name val="Arial"/>
        <scheme val="none"/>
      </font>
    </dxf>
  </rfmt>
  <rcc rId="1093" sId="3" odxf="1" dxf="1">
    <oc r="M266" t="inlineStr">
      <is>
        <t>BUG202209241641_29184</t>
      </is>
    </oc>
    <nc r="M266" t="inlineStr">
      <is>
        <t>BUG202210252014_35392</t>
      </is>
    </nc>
    <ndxf>
      <font>
        <sz val="9"/>
        <color auto="1"/>
        <name val="微软雅黑"/>
        <scheme val="none"/>
      </font>
      <fill>
        <patternFill patternType="solid">
          <bgColor theme="0"/>
        </patternFill>
      </fill>
      <alignment horizontal="center" vertical="top" readingOrder="0"/>
      <border outline="0">
        <left style="thin">
          <color auto="1"/>
        </left>
        <right style="thin">
          <color auto="1"/>
        </right>
        <top style="thin">
          <color auto="1"/>
        </top>
        <bottom style="thin">
          <color auto="1"/>
        </bottom>
      </border>
    </ndxf>
  </rcc>
  <rcc rId="1094" sId="3" odxf="1" dxf="1">
    <oc r="M267" t="inlineStr">
      <is>
        <t xml:space="preserve">
BUG202209241722_87424</t>
      </is>
    </oc>
    <nc r="M267" t="inlineStr">
      <is>
        <t>BUG202210252012_36672</t>
      </is>
    </nc>
    <ndxf>
      <font>
        <sz val="9"/>
        <color auto="1"/>
        <name val="微软雅黑"/>
        <scheme val="none"/>
      </font>
      <fill>
        <patternFill patternType="solid">
          <bgColor theme="0"/>
        </patternFill>
      </fill>
      <alignment horizontal="center" vertical="top" readingOrder="0"/>
      <border outline="0">
        <left style="thin">
          <color auto="1"/>
        </left>
        <right style="thin">
          <color auto="1"/>
        </right>
        <top style="thin">
          <color auto="1"/>
        </top>
        <bottom style="thin">
          <color auto="1"/>
        </bottom>
      </border>
    </ndxf>
  </rcc>
  <rcv guid="{E29CFFBF-F36A-4ECC-9AFD-FD60D2F15C44}" action="delete"/>
  <rdn rId="0" localSheetId="2" customView="1" name="Z_E29CFFBF_F36A_4ECC_9AFD_FD60D2F15C44_.wvu.PrintArea" hidden="1" oldHidden="1">
    <formula>Summary!$A$1:$K$62</formula>
    <oldFormula>Summary!$A$1:$K$62</oldFormula>
  </rdn>
  <rdn rId="0" localSheetId="2" customView="1" name="Z_E29CFFBF_F36A_4ECC_9AFD_FD60D2F15C44_.wvu.Cols" hidden="1" oldHidden="1">
    <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formula>
    <oldFormula>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oldFormula>
  </rdn>
  <rdn rId="0" localSheetId="2" customView="1" name="Z_E29CFFBF_F36A_4ECC_9AFD_FD60D2F15C44_.wvu.FilterData" hidden="1" oldHidden="1">
    <formula>Summary!$A$3:$WVR$37</formula>
    <oldFormula>Summary!$A$3:$WVR$37</oldFormula>
  </rdn>
  <rdn rId="0" localSheetId="3" customView="1" name="Z_E29CFFBF_F36A_4ECC_9AFD_FD60D2F15C44_.wvu.FilterData" hidden="1" oldHidden="1">
    <formula>'Smoke Test Case (IVI)'!$A$2:$AC$271</formula>
    <oldFormula>'Smoke Test Case (IVI)'!$A$2:$AC$271</oldFormula>
  </rdn>
  <rdn rId="0" localSheetId="4" customView="1" name="Z_E29CFFBF_F36A_4ECC_9AFD_FD60D2F15C44_.wvu.FilterData" hidden="1" oldHidden="1">
    <formula>'Smoke Test Case (CVPP)'!$A$2:$AC$123</formula>
    <oldFormula>'Smoke Test Case (CVPP)'!$A$2:$AC$123</oldFormula>
  </rdn>
  <rdn rId="0" localSheetId="5" customView="1" name="Z_E29CFFBF_F36A_4ECC_9AFD_FD60D2F15C44_.wvu.Cols" hidden="1" oldHidden="1">
    <formula>PRlist!$D:$F</formula>
    <oldFormula>PRlist!$D:$F</oldFormula>
  </rdn>
  <rcv guid="{E29CFFBF-F36A-4ECC-9AFD-FD60D2F15C44}"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C8A32CF4-1E0C-4FBE-90AC-07128EE28123}" name="windows10" id="-1298602407" dateTime="2022-11-16T17:15:18"/>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1"/>
  <sheetViews>
    <sheetView topLeftCell="A19" workbookViewId="0">
      <selection activeCell="F5" sqref="F5:I5"/>
    </sheetView>
  </sheetViews>
  <sheetFormatPr defaultColWidth="9" defaultRowHeight="14"/>
  <cols>
    <col min="1" max="1" width="14.33203125" customWidth="1"/>
    <col min="2" max="2" width="18" customWidth="1"/>
    <col min="3" max="4" width="13" customWidth="1"/>
    <col min="5" max="5" width="0.33203125" customWidth="1"/>
    <col min="6" max="9" width="13" customWidth="1"/>
    <col min="257" max="257" width="14.33203125" customWidth="1"/>
    <col min="258" max="258" width="18" customWidth="1"/>
    <col min="259" max="260" width="13" customWidth="1"/>
    <col min="261" max="261" width="0.33203125" customWidth="1"/>
    <col min="262" max="265" width="13" customWidth="1"/>
    <col min="513" max="513" width="14.33203125" customWidth="1"/>
    <col min="514" max="514" width="18" customWidth="1"/>
    <col min="515" max="516" width="13" customWidth="1"/>
    <col min="517" max="517" width="0.33203125" customWidth="1"/>
    <col min="518" max="521" width="13" customWidth="1"/>
    <col min="769" max="769" width="14.33203125" customWidth="1"/>
    <col min="770" max="770" width="18" customWidth="1"/>
    <col min="771" max="772" width="13" customWidth="1"/>
    <col min="773" max="773" width="0.33203125" customWidth="1"/>
    <col min="774" max="777" width="13" customWidth="1"/>
    <col min="1025" max="1025" width="14.33203125" customWidth="1"/>
    <col min="1026" max="1026" width="18" customWidth="1"/>
    <col min="1027" max="1028" width="13" customWidth="1"/>
    <col min="1029" max="1029" width="0.33203125" customWidth="1"/>
    <col min="1030" max="1033" width="13" customWidth="1"/>
    <col min="1281" max="1281" width="14.33203125" customWidth="1"/>
    <col min="1282" max="1282" width="18" customWidth="1"/>
    <col min="1283" max="1284" width="13" customWidth="1"/>
    <col min="1285" max="1285" width="0.33203125" customWidth="1"/>
    <col min="1286" max="1289" width="13" customWidth="1"/>
    <col min="1537" max="1537" width="14.33203125" customWidth="1"/>
    <col min="1538" max="1538" width="18" customWidth="1"/>
    <col min="1539" max="1540" width="13" customWidth="1"/>
    <col min="1541" max="1541" width="0.33203125" customWidth="1"/>
    <col min="1542" max="1545" width="13" customWidth="1"/>
    <col min="1793" max="1793" width="14.33203125" customWidth="1"/>
    <col min="1794" max="1794" width="18" customWidth="1"/>
    <col min="1795" max="1796" width="13" customWidth="1"/>
    <col min="1797" max="1797" width="0.33203125" customWidth="1"/>
    <col min="1798" max="1801" width="13" customWidth="1"/>
    <col min="2049" max="2049" width="14.33203125" customWidth="1"/>
    <col min="2050" max="2050" width="18" customWidth="1"/>
    <col min="2051" max="2052" width="13" customWidth="1"/>
    <col min="2053" max="2053" width="0.33203125" customWidth="1"/>
    <col min="2054" max="2057" width="13" customWidth="1"/>
    <col min="2305" max="2305" width="14.33203125" customWidth="1"/>
    <col min="2306" max="2306" width="18" customWidth="1"/>
    <col min="2307" max="2308" width="13" customWidth="1"/>
    <col min="2309" max="2309" width="0.33203125" customWidth="1"/>
    <col min="2310" max="2313" width="13" customWidth="1"/>
    <col min="2561" max="2561" width="14.33203125" customWidth="1"/>
    <col min="2562" max="2562" width="18" customWidth="1"/>
    <col min="2563" max="2564" width="13" customWidth="1"/>
    <col min="2565" max="2565" width="0.33203125" customWidth="1"/>
    <col min="2566" max="2569" width="13" customWidth="1"/>
    <col min="2817" max="2817" width="14.33203125" customWidth="1"/>
    <col min="2818" max="2818" width="18" customWidth="1"/>
    <col min="2819" max="2820" width="13" customWidth="1"/>
    <col min="2821" max="2821" width="0.33203125" customWidth="1"/>
    <col min="2822" max="2825" width="13" customWidth="1"/>
    <col min="3073" max="3073" width="14.33203125" customWidth="1"/>
    <col min="3074" max="3074" width="18" customWidth="1"/>
    <col min="3075" max="3076" width="13" customWidth="1"/>
    <col min="3077" max="3077" width="0.33203125" customWidth="1"/>
    <col min="3078" max="3081" width="13" customWidth="1"/>
    <col min="3329" max="3329" width="14.33203125" customWidth="1"/>
    <col min="3330" max="3330" width="18" customWidth="1"/>
    <col min="3331" max="3332" width="13" customWidth="1"/>
    <col min="3333" max="3333" width="0.33203125" customWidth="1"/>
    <col min="3334" max="3337" width="13" customWidth="1"/>
    <col min="3585" max="3585" width="14.33203125" customWidth="1"/>
    <col min="3586" max="3586" width="18" customWidth="1"/>
    <col min="3587" max="3588" width="13" customWidth="1"/>
    <col min="3589" max="3589" width="0.33203125" customWidth="1"/>
    <col min="3590" max="3593" width="13" customWidth="1"/>
    <col min="3841" max="3841" width="14.33203125" customWidth="1"/>
    <col min="3842" max="3842" width="18" customWidth="1"/>
    <col min="3843" max="3844" width="13" customWidth="1"/>
    <col min="3845" max="3845" width="0.33203125" customWidth="1"/>
    <col min="3846" max="3849" width="13" customWidth="1"/>
    <col min="4097" max="4097" width="14.33203125" customWidth="1"/>
    <col min="4098" max="4098" width="18" customWidth="1"/>
    <col min="4099" max="4100" width="13" customWidth="1"/>
    <col min="4101" max="4101" width="0.33203125" customWidth="1"/>
    <col min="4102" max="4105" width="13" customWidth="1"/>
    <col min="4353" max="4353" width="14.33203125" customWidth="1"/>
    <col min="4354" max="4354" width="18" customWidth="1"/>
    <col min="4355" max="4356" width="13" customWidth="1"/>
    <col min="4357" max="4357" width="0.33203125" customWidth="1"/>
    <col min="4358" max="4361" width="13" customWidth="1"/>
    <col min="4609" max="4609" width="14.33203125" customWidth="1"/>
    <col min="4610" max="4610" width="18" customWidth="1"/>
    <col min="4611" max="4612" width="13" customWidth="1"/>
    <col min="4613" max="4613" width="0.33203125" customWidth="1"/>
    <col min="4614" max="4617" width="13" customWidth="1"/>
    <col min="4865" max="4865" width="14.33203125" customWidth="1"/>
    <col min="4866" max="4866" width="18" customWidth="1"/>
    <col min="4867" max="4868" width="13" customWidth="1"/>
    <col min="4869" max="4869" width="0.33203125" customWidth="1"/>
    <col min="4870" max="4873" width="13" customWidth="1"/>
    <col min="5121" max="5121" width="14.33203125" customWidth="1"/>
    <col min="5122" max="5122" width="18" customWidth="1"/>
    <col min="5123" max="5124" width="13" customWidth="1"/>
    <col min="5125" max="5125" width="0.33203125" customWidth="1"/>
    <col min="5126" max="5129" width="13" customWidth="1"/>
    <col min="5377" max="5377" width="14.33203125" customWidth="1"/>
    <col min="5378" max="5378" width="18" customWidth="1"/>
    <col min="5379" max="5380" width="13" customWidth="1"/>
    <col min="5381" max="5381" width="0.33203125" customWidth="1"/>
    <col min="5382" max="5385" width="13" customWidth="1"/>
    <col min="5633" max="5633" width="14.33203125" customWidth="1"/>
    <col min="5634" max="5634" width="18" customWidth="1"/>
    <col min="5635" max="5636" width="13" customWidth="1"/>
    <col min="5637" max="5637" width="0.33203125" customWidth="1"/>
    <col min="5638" max="5641" width="13" customWidth="1"/>
    <col min="5889" max="5889" width="14.33203125" customWidth="1"/>
    <col min="5890" max="5890" width="18" customWidth="1"/>
    <col min="5891" max="5892" width="13" customWidth="1"/>
    <col min="5893" max="5893" width="0.33203125" customWidth="1"/>
    <col min="5894" max="5897" width="13" customWidth="1"/>
    <col min="6145" max="6145" width="14.33203125" customWidth="1"/>
    <col min="6146" max="6146" width="18" customWidth="1"/>
    <col min="6147" max="6148" width="13" customWidth="1"/>
    <col min="6149" max="6149" width="0.33203125" customWidth="1"/>
    <col min="6150" max="6153" width="13" customWidth="1"/>
    <col min="6401" max="6401" width="14.33203125" customWidth="1"/>
    <col min="6402" max="6402" width="18" customWidth="1"/>
    <col min="6403" max="6404" width="13" customWidth="1"/>
    <col min="6405" max="6405" width="0.33203125" customWidth="1"/>
    <col min="6406" max="6409" width="13" customWidth="1"/>
    <col min="6657" max="6657" width="14.33203125" customWidth="1"/>
    <col min="6658" max="6658" width="18" customWidth="1"/>
    <col min="6659" max="6660" width="13" customWidth="1"/>
    <col min="6661" max="6661" width="0.33203125" customWidth="1"/>
    <col min="6662" max="6665" width="13" customWidth="1"/>
    <col min="6913" max="6913" width="14.33203125" customWidth="1"/>
    <col min="6914" max="6914" width="18" customWidth="1"/>
    <col min="6915" max="6916" width="13" customWidth="1"/>
    <col min="6917" max="6917" width="0.33203125" customWidth="1"/>
    <col min="6918" max="6921" width="13" customWidth="1"/>
    <col min="7169" max="7169" width="14.33203125" customWidth="1"/>
    <col min="7170" max="7170" width="18" customWidth="1"/>
    <col min="7171" max="7172" width="13" customWidth="1"/>
    <col min="7173" max="7173" width="0.33203125" customWidth="1"/>
    <col min="7174" max="7177" width="13" customWidth="1"/>
    <col min="7425" max="7425" width="14.33203125" customWidth="1"/>
    <col min="7426" max="7426" width="18" customWidth="1"/>
    <col min="7427" max="7428" width="13" customWidth="1"/>
    <col min="7429" max="7429" width="0.33203125" customWidth="1"/>
    <col min="7430" max="7433" width="13" customWidth="1"/>
    <col min="7681" max="7681" width="14.33203125" customWidth="1"/>
    <col min="7682" max="7682" width="18" customWidth="1"/>
    <col min="7683" max="7684" width="13" customWidth="1"/>
    <col min="7685" max="7685" width="0.33203125" customWidth="1"/>
    <col min="7686" max="7689" width="13" customWidth="1"/>
    <col min="7937" max="7937" width="14.33203125" customWidth="1"/>
    <col min="7938" max="7938" width="18" customWidth="1"/>
    <col min="7939" max="7940" width="13" customWidth="1"/>
    <col min="7941" max="7941" width="0.33203125" customWidth="1"/>
    <col min="7942" max="7945" width="13" customWidth="1"/>
    <col min="8193" max="8193" width="14.33203125" customWidth="1"/>
    <col min="8194" max="8194" width="18" customWidth="1"/>
    <col min="8195" max="8196" width="13" customWidth="1"/>
    <col min="8197" max="8197" width="0.33203125" customWidth="1"/>
    <col min="8198" max="8201" width="13" customWidth="1"/>
    <col min="8449" max="8449" width="14.33203125" customWidth="1"/>
    <col min="8450" max="8450" width="18" customWidth="1"/>
    <col min="8451" max="8452" width="13" customWidth="1"/>
    <col min="8453" max="8453" width="0.33203125" customWidth="1"/>
    <col min="8454" max="8457" width="13" customWidth="1"/>
    <col min="8705" max="8705" width="14.33203125" customWidth="1"/>
    <col min="8706" max="8706" width="18" customWidth="1"/>
    <col min="8707" max="8708" width="13" customWidth="1"/>
    <col min="8709" max="8709" width="0.33203125" customWidth="1"/>
    <col min="8710" max="8713" width="13" customWidth="1"/>
    <col min="8961" max="8961" width="14.33203125" customWidth="1"/>
    <col min="8962" max="8962" width="18" customWidth="1"/>
    <col min="8963" max="8964" width="13" customWidth="1"/>
    <col min="8965" max="8965" width="0.33203125" customWidth="1"/>
    <col min="8966" max="8969" width="13" customWidth="1"/>
    <col min="9217" max="9217" width="14.33203125" customWidth="1"/>
    <col min="9218" max="9218" width="18" customWidth="1"/>
    <col min="9219" max="9220" width="13" customWidth="1"/>
    <col min="9221" max="9221" width="0.33203125" customWidth="1"/>
    <col min="9222" max="9225" width="13" customWidth="1"/>
    <col min="9473" max="9473" width="14.33203125" customWidth="1"/>
    <col min="9474" max="9474" width="18" customWidth="1"/>
    <col min="9475" max="9476" width="13" customWidth="1"/>
    <col min="9477" max="9477" width="0.33203125" customWidth="1"/>
    <col min="9478" max="9481" width="13" customWidth="1"/>
    <col min="9729" max="9729" width="14.33203125" customWidth="1"/>
    <col min="9730" max="9730" width="18" customWidth="1"/>
    <col min="9731" max="9732" width="13" customWidth="1"/>
    <col min="9733" max="9733" width="0.33203125" customWidth="1"/>
    <col min="9734" max="9737" width="13" customWidth="1"/>
    <col min="9985" max="9985" width="14.33203125" customWidth="1"/>
    <col min="9986" max="9986" width="18" customWidth="1"/>
    <col min="9987" max="9988" width="13" customWidth="1"/>
    <col min="9989" max="9989" width="0.33203125" customWidth="1"/>
    <col min="9990" max="9993" width="13" customWidth="1"/>
    <col min="10241" max="10241" width="14.33203125" customWidth="1"/>
    <col min="10242" max="10242" width="18" customWidth="1"/>
    <col min="10243" max="10244" width="13" customWidth="1"/>
    <col min="10245" max="10245" width="0.33203125" customWidth="1"/>
    <col min="10246" max="10249" width="13" customWidth="1"/>
    <col min="10497" max="10497" width="14.33203125" customWidth="1"/>
    <col min="10498" max="10498" width="18" customWidth="1"/>
    <col min="10499" max="10500" width="13" customWidth="1"/>
    <col min="10501" max="10501" width="0.33203125" customWidth="1"/>
    <col min="10502" max="10505" width="13" customWidth="1"/>
    <col min="10753" max="10753" width="14.33203125" customWidth="1"/>
    <col min="10754" max="10754" width="18" customWidth="1"/>
    <col min="10755" max="10756" width="13" customWidth="1"/>
    <col min="10757" max="10757" width="0.33203125" customWidth="1"/>
    <col min="10758" max="10761" width="13" customWidth="1"/>
    <col min="11009" max="11009" width="14.33203125" customWidth="1"/>
    <col min="11010" max="11010" width="18" customWidth="1"/>
    <col min="11011" max="11012" width="13" customWidth="1"/>
    <col min="11013" max="11013" width="0.33203125" customWidth="1"/>
    <col min="11014" max="11017" width="13" customWidth="1"/>
    <col min="11265" max="11265" width="14.33203125" customWidth="1"/>
    <col min="11266" max="11266" width="18" customWidth="1"/>
    <col min="11267" max="11268" width="13" customWidth="1"/>
    <col min="11269" max="11269" width="0.33203125" customWidth="1"/>
    <col min="11270" max="11273" width="13" customWidth="1"/>
    <col min="11521" max="11521" width="14.33203125" customWidth="1"/>
    <col min="11522" max="11522" width="18" customWidth="1"/>
    <col min="11523" max="11524" width="13" customWidth="1"/>
    <col min="11525" max="11525" width="0.33203125" customWidth="1"/>
    <col min="11526" max="11529" width="13" customWidth="1"/>
    <col min="11777" max="11777" width="14.33203125" customWidth="1"/>
    <col min="11778" max="11778" width="18" customWidth="1"/>
    <col min="11779" max="11780" width="13" customWidth="1"/>
    <col min="11781" max="11781" width="0.33203125" customWidth="1"/>
    <col min="11782" max="11785" width="13" customWidth="1"/>
    <col min="12033" max="12033" width="14.33203125" customWidth="1"/>
    <col min="12034" max="12034" width="18" customWidth="1"/>
    <col min="12035" max="12036" width="13" customWidth="1"/>
    <col min="12037" max="12037" width="0.33203125" customWidth="1"/>
    <col min="12038" max="12041" width="13" customWidth="1"/>
    <col min="12289" max="12289" width="14.33203125" customWidth="1"/>
    <col min="12290" max="12290" width="18" customWidth="1"/>
    <col min="12291" max="12292" width="13" customWidth="1"/>
    <col min="12293" max="12293" width="0.33203125" customWidth="1"/>
    <col min="12294" max="12297" width="13" customWidth="1"/>
    <col min="12545" max="12545" width="14.33203125" customWidth="1"/>
    <col min="12546" max="12546" width="18" customWidth="1"/>
    <col min="12547" max="12548" width="13" customWidth="1"/>
    <col min="12549" max="12549" width="0.33203125" customWidth="1"/>
    <col min="12550" max="12553" width="13" customWidth="1"/>
    <col min="12801" max="12801" width="14.33203125" customWidth="1"/>
    <col min="12802" max="12802" width="18" customWidth="1"/>
    <col min="12803" max="12804" width="13" customWidth="1"/>
    <col min="12805" max="12805" width="0.33203125" customWidth="1"/>
    <col min="12806" max="12809" width="13" customWidth="1"/>
    <col min="13057" max="13057" width="14.33203125" customWidth="1"/>
    <col min="13058" max="13058" width="18" customWidth="1"/>
    <col min="13059" max="13060" width="13" customWidth="1"/>
    <col min="13061" max="13061" width="0.33203125" customWidth="1"/>
    <col min="13062" max="13065" width="13" customWidth="1"/>
    <col min="13313" max="13313" width="14.33203125" customWidth="1"/>
    <col min="13314" max="13314" width="18" customWidth="1"/>
    <col min="13315" max="13316" width="13" customWidth="1"/>
    <col min="13317" max="13317" width="0.33203125" customWidth="1"/>
    <col min="13318" max="13321" width="13" customWidth="1"/>
    <col min="13569" max="13569" width="14.33203125" customWidth="1"/>
    <col min="13570" max="13570" width="18" customWidth="1"/>
    <col min="13571" max="13572" width="13" customWidth="1"/>
    <col min="13573" max="13573" width="0.33203125" customWidth="1"/>
    <col min="13574" max="13577" width="13" customWidth="1"/>
    <col min="13825" max="13825" width="14.33203125" customWidth="1"/>
    <col min="13826" max="13826" width="18" customWidth="1"/>
    <col min="13827" max="13828" width="13" customWidth="1"/>
    <col min="13829" max="13829" width="0.33203125" customWidth="1"/>
    <col min="13830" max="13833" width="13" customWidth="1"/>
    <col min="14081" max="14081" width="14.33203125" customWidth="1"/>
    <col min="14082" max="14082" width="18" customWidth="1"/>
    <col min="14083" max="14084" width="13" customWidth="1"/>
    <col min="14085" max="14085" width="0.33203125" customWidth="1"/>
    <col min="14086" max="14089" width="13" customWidth="1"/>
    <col min="14337" max="14337" width="14.33203125" customWidth="1"/>
    <col min="14338" max="14338" width="18" customWidth="1"/>
    <col min="14339" max="14340" width="13" customWidth="1"/>
    <col min="14341" max="14341" width="0.33203125" customWidth="1"/>
    <col min="14342" max="14345" width="13" customWidth="1"/>
    <col min="14593" max="14593" width="14.33203125" customWidth="1"/>
    <col min="14594" max="14594" width="18" customWidth="1"/>
    <col min="14595" max="14596" width="13" customWidth="1"/>
    <col min="14597" max="14597" width="0.33203125" customWidth="1"/>
    <col min="14598" max="14601" width="13" customWidth="1"/>
    <col min="14849" max="14849" width="14.33203125" customWidth="1"/>
    <col min="14850" max="14850" width="18" customWidth="1"/>
    <col min="14851" max="14852" width="13" customWidth="1"/>
    <col min="14853" max="14853" width="0.33203125" customWidth="1"/>
    <col min="14854" max="14857" width="13" customWidth="1"/>
    <col min="15105" max="15105" width="14.33203125" customWidth="1"/>
    <col min="15106" max="15106" width="18" customWidth="1"/>
    <col min="15107" max="15108" width="13" customWidth="1"/>
    <col min="15109" max="15109" width="0.33203125" customWidth="1"/>
    <col min="15110" max="15113" width="13" customWidth="1"/>
    <col min="15361" max="15361" width="14.33203125" customWidth="1"/>
    <col min="15362" max="15362" width="18" customWidth="1"/>
    <col min="15363" max="15364" width="13" customWidth="1"/>
    <col min="15365" max="15365" width="0.33203125" customWidth="1"/>
    <col min="15366" max="15369" width="13" customWidth="1"/>
    <col min="15617" max="15617" width="14.33203125" customWidth="1"/>
    <col min="15618" max="15618" width="18" customWidth="1"/>
    <col min="15619" max="15620" width="13" customWidth="1"/>
    <col min="15621" max="15621" width="0.33203125" customWidth="1"/>
    <col min="15622" max="15625" width="13" customWidth="1"/>
    <col min="15873" max="15873" width="14.33203125" customWidth="1"/>
    <col min="15874" max="15874" width="18" customWidth="1"/>
    <col min="15875" max="15876" width="13" customWidth="1"/>
    <col min="15877" max="15877" width="0.33203125" customWidth="1"/>
    <col min="15878" max="15881" width="13" customWidth="1"/>
    <col min="16129" max="16129" width="14.33203125" customWidth="1"/>
    <col min="16130" max="16130" width="18" customWidth="1"/>
    <col min="16131" max="16132" width="13" customWidth="1"/>
    <col min="16133" max="16133" width="0.33203125" customWidth="1"/>
    <col min="16134" max="16137" width="13" customWidth="1"/>
  </cols>
  <sheetData>
    <row r="1" spans="1:14" ht="14.25" customHeight="1">
      <c r="A1" s="427" t="s">
        <v>0</v>
      </c>
      <c r="B1" s="428"/>
      <c r="C1" s="428"/>
      <c r="D1" s="428"/>
      <c r="E1" s="428"/>
      <c r="F1" s="428"/>
      <c r="G1" s="428"/>
      <c r="H1" s="428"/>
      <c r="I1" s="429"/>
    </row>
    <row r="2" spans="1:14" ht="39.75" customHeight="1">
      <c r="A2" s="430"/>
      <c r="B2" s="431"/>
      <c r="C2" s="431"/>
      <c r="D2" s="431"/>
      <c r="E2" s="431"/>
      <c r="F2" s="431"/>
      <c r="G2" s="431"/>
      <c r="H2" s="431"/>
      <c r="I2" s="432"/>
    </row>
    <row r="3" spans="1:14" ht="8.25" customHeight="1">
      <c r="A3" s="459"/>
      <c r="B3" s="460"/>
      <c r="C3" s="460"/>
      <c r="D3" s="460"/>
      <c r="E3" s="460"/>
      <c r="F3" s="460"/>
      <c r="G3" s="460"/>
      <c r="H3" s="460"/>
      <c r="I3" s="461"/>
    </row>
    <row r="4" spans="1:14" ht="25.4" customHeight="1">
      <c r="A4" s="439" t="s">
        <v>1</v>
      </c>
      <c r="B4" s="440"/>
      <c r="C4" s="440"/>
      <c r="D4" s="440"/>
      <c r="E4" s="440"/>
      <c r="F4" s="440"/>
      <c r="G4" s="440"/>
      <c r="H4" s="440"/>
      <c r="I4" s="441"/>
    </row>
    <row r="5" spans="1:14" ht="84.75" customHeight="1">
      <c r="A5" s="462" t="s">
        <v>2</v>
      </c>
      <c r="B5" s="462"/>
      <c r="C5" s="462"/>
      <c r="D5" s="462"/>
      <c r="E5" s="420"/>
      <c r="F5" s="433" t="s">
        <v>1856</v>
      </c>
      <c r="G5" s="463"/>
      <c r="H5" s="463"/>
      <c r="I5" s="464"/>
    </row>
    <row r="6" spans="1:14" ht="8.25" customHeight="1">
      <c r="A6" s="448"/>
      <c r="B6" s="449"/>
      <c r="C6" s="449"/>
      <c r="D6" s="449"/>
      <c r="E6" s="449"/>
      <c r="F6" s="449"/>
      <c r="G6" s="449"/>
      <c r="H6" s="449"/>
      <c r="I6" s="450"/>
    </row>
    <row r="7" spans="1:14" ht="25.4" customHeight="1">
      <c r="A7" s="454" t="s">
        <v>3</v>
      </c>
      <c r="B7" s="455"/>
      <c r="C7" s="455"/>
      <c r="D7" s="455"/>
      <c r="E7" s="455"/>
      <c r="F7" s="455"/>
      <c r="G7" s="455"/>
      <c r="H7" s="455"/>
      <c r="I7" s="456"/>
    </row>
    <row r="8" spans="1:14" ht="24.75" customHeight="1">
      <c r="A8" s="421" t="s">
        <v>4</v>
      </c>
      <c r="B8" s="457" t="s">
        <v>1859</v>
      </c>
      <c r="C8" s="457"/>
      <c r="D8" s="421" t="s">
        <v>5</v>
      </c>
      <c r="E8" s="422"/>
      <c r="F8" s="458" t="s">
        <v>6</v>
      </c>
      <c r="G8" s="458"/>
      <c r="H8" s="458"/>
      <c r="I8" s="458"/>
    </row>
    <row r="9" spans="1:14" ht="25.5" customHeight="1">
      <c r="A9" s="421" t="s">
        <v>7</v>
      </c>
      <c r="B9" s="457" t="s">
        <v>1850</v>
      </c>
      <c r="C9" s="457"/>
      <c r="D9" s="421" t="s">
        <v>8</v>
      </c>
      <c r="E9" s="422"/>
      <c r="F9" s="436" t="s">
        <v>1851</v>
      </c>
      <c r="G9" s="437"/>
      <c r="H9" s="437"/>
      <c r="I9" s="438"/>
    </row>
    <row r="10" spans="1:14" ht="10.5" customHeight="1">
      <c r="A10" s="448"/>
      <c r="B10" s="449"/>
      <c r="C10" s="449"/>
      <c r="D10" s="449"/>
      <c r="E10" s="449"/>
      <c r="F10" s="449"/>
      <c r="G10" s="449"/>
      <c r="H10" s="449"/>
      <c r="I10" s="450"/>
    </row>
    <row r="11" spans="1:14" ht="25.4" customHeight="1">
      <c r="A11" s="439" t="s">
        <v>9</v>
      </c>
      <c r="B11" s="440"/>
      <c r="C11" s="440"/>
      <c r="D11" s="440"/>
      <c r="E11" s="440"/>
      <c r="F11" s="440"/>
      <c r="G11" s="440"/>
      <c r="H11" s="440"/>
      <c r="I11" s="441"/>
    </row>
    <row r="12" spans="1:14" ht="75" customHeight="1">
      <c r="A12" s="451" t="s">
        <v>10</v>
      </c>
      <c r="B12" s="452"/>
      <c r="C12" s="452"/>
      <c r="D12" s="452"/>
      <c r="E12" s="452"/>
      <c r="F12" s="452"/>
      <c r="G12" s="452"/>
      <c r="H12" s="452"/>
      <c r="I12" s="453"/>
    </row>
    <row r="13" spans="1:14" ht="25.4" customHeight="1">
      <c r="A13" s="439" t="s">
        <v>11</v>
      </c>
      <c r="B13" s="440"/>
      <c r="C13" s="440"/>
      <c r="D13" s="440"/>
      <c r="E13" s="440"/>
      <c r="F13" s="440"/>
      <c r="G13" s="440"/>
      <c r="H13" s="440"/>
      <c r="I13" s="441"/>
    </row>
    <row r="14" spans="1:14" ht="75" customHeight="1">
      <c r="A14" s="442" t="s">
        <v>12</v>
      </c>
      <c r="B14" s="443"/>
      <c r="C14" s="443"/>
      <c r="D14" s="443"/>
      <c r="E14" s="443"/>
      <c r="F14" s="443"/>
      <c r="G14" s="443"/>
      <c r="H14" s="443"/>
      <c r="I14" s="444"/>
      <c r="N14" s="423"/>
    </row>
    <row r="15" spans="1:14" ht="25.4" customHeight="1">
      <c r="A15" s="439" t="s">
        <v>13</v>
      </c>
      <c r="B15" s="440"/>
      <c r="C15" s="440"/>
      <c r="D15" s="440"/>
      <c r="E15" s="440"/>
      <c r="F15" s="440"/>
      <c r="G15" s="440"/>
      <c r="H15" s="440"/>
      <c r="I15" s="441"/>
    </row>
    <row r="16" spans="1:14" ht="75" customHeight="1">
      <c r="A16" s="442" t="s">
        <v>14</v>
      </c>
      <c r="B16" s="443"/>
      <c r="C16" s="443"/>
      <c r="D16" s="443"/>
      <c r="E16" s="443"/>
      <c r="F16" s="443"/>
      <c r="G16" s="443"/>
      <c r="H16" s="443"/>
      <c r="I16" s="444"/>
    </row>
    <row r="17" spans="1:12" ht="25.4" customHeight="1">
      <c r="A17" s="439" t="s">
        <v>15</v>
      </c>
      <c r="B17" s="440"/>
      <c r="C17" s="440"/>
      <c r="D17" s="440"/>
      <c r="E17" s="440"/>
      <c r="F17" s="440"/>
      <c r="G17" s="440"/>
      <c r="H17" s="440"/>
      <c r="I17" s="441"/>
    </row>
    <row r="18" spans="1:12" s="419" customFormat="1" ht="51.75" customHeight="1">
      <c r="A18" s="445"/>
      <c r="B18" s="446"/>
      <c r="C18" s="446"/>
      <c r="D18" s="446"/>
      <c r="E18" s="446"/>
      <c r="F18" s="446"/>
      <c r="G18" s="446"/>
      <c r="H18" s="446"/>
      <c r="I18" s="447"/>
    </row>
    <row r="19" spans="1:12" ht="25.4" customHeight="1">
      <c r="A19" s="439" t="s">
        <v>16</v>
      </c>
      <c r="B19" s="440"/>
      <c r="C19" s="440"/>
      <c r="D19" s="440"/>
      <c r="E19" s="440"/>
      <c r="F19" s="440"/>
      <c r="G19" s="440"/>
      <c r="H19" s="440"/>
      <c r="I19" s="441"/>
    </row>
    <row r="20" spans="1:12" ht="71.25" customHeight="1">
      <c r="A20" s="433" t="s">
        <v>17</v>
      </c>
      <c r="B20" s="434"/>
      <c r="C20" s="434"/>
      <c r="D20" s="434"/>
      <c r="E20" s="434"/>
      <c r="F20" s="434"/>
      <c r="G20" s="434"/>
      <c r="H20" s="434"/>
      <c r="I20" s="435"/>
      <c r="L20" s="425"/>
    </row>
    <row r="21" spans="1:12" ht="48" customHeight="1">
      <c r="A21" s="436" t="s">
        <v>18</v>
      </c>
      <c r="B21" s="437"/>
      <c r="C21" s="437" t="s">
        <v>1857</v>
      </c>
      <c r="D21" s="437"/>
      <c r="E21" s="424"/>
      <c r="F21" s="437" t="s">
        <v>19</v>
      </c>
      <c r="G21" s="437"/>
      <c r="H21" s="437" t="s">
        <v>1858</v>
      </c>
      <c r="I21" s="438"/>
    </row>
  </sheetData>
  <customSheetViews>
    <customSheetView guid="{1064E10D-8BDF-47E9-BD29-729A6692FF1C}" fitToPage="1" topLeftCell="A19">
      <selection activeCell="F5" sqref="F5:I5"/>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6B71E363-9E85-4A52-89AD-A4B616EA71E7}" fitToPage="1">
      <selection activeCell="L9" sqref="L9"/>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D7475806-4245-4357-A815-EE4211A9F13F}" fitToPage="1">
      <selection activeCell="K20" sqref="K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0DE78002-06E3-4ACF-B7E3-DB9B54EFD2EA}" fitToPage="1">
      <selection activeCell="A12" sqref="A12:I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2A70938D-2646-469D-9B41-72E0CFF29F9D}" fitToPage="1">
      <selection activeCell="F10" sqref="F1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AE06106B-0F50-40CB-95F2-DBB2C998E133}" fitToPage="1" topLeftCell="A10">
      <selection activeCell="L20" sqref="L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C970205F-5853-4E27-90F9-D3A4705E17C9}" fitToPage="1" topLeftCell="A10">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4251FD0E-4BB4-4E49-820A-A50115525BAE}" fitToPage="1" topLeftCell="A10">
      <selection activeCell="A15" sqref="A15:I15"/>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14094FE3-0802-414D-905B-FEB2091DF3A9}" fitToPage="1">
      <selection activeCell="L13" sqref="L13"/>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1A9007BA-780C-47CB-8B56-5703C60F7F69}" fitToPage="1" topLeftCell="A10">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39CBA559-DFDB-42C3-9B9B-F62E875DE3B1}"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362D3865-488F-46F4-B0BD-9A3E9E892E55}"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F8275C2C-361B-497F-80AC-52C28E27D564}"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DB097FEF-4770-45BF-841B-783FF11FF0AC}" fitToPage="1">
      <selection activeCell="L7" sqref="L7"/>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6E118287-DF2B-4B75-8BA9-CB5B07839A1C}"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D93C6651-CACB-400D-B762-5A4BB62DFA0B}" fitToPage="1">
      <selection activeCell="A5" sqref="A5:D5"/>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B24F5D0E-0EA0-4508-956D-30E95AB94DB4}" fitToPage="1">
      <selection activeCell="L22" sqref="L2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133CC62C-D42B-4CD2-986E-CA541A225265}"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E20E0D9B-1CAB-4486-AA90-2556862D6270}"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A8F72A6C-398E-48C5-A523-38E4C9B0BDB7}" fitToPage="1" topLeftCell="A10">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BE244B8B-4EFE-45CF-BC47-AF1D86085EE1}" fitToPage="1">
      <selection activeCell="A13" sqref="A13:I13"/>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DFA1D090-C8F2-4941-A218-8EC982C0C9FC}" fitToPage="1" topLeftCell="A10">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421CA9CE-C314-411B-9A64-BA7DF4163F3F}" fitToPage="1">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D6156A88-2945-48E2-94D5-CB00B00C4EA3}" fitToPage="1" topLeftCell="A10">
      <selection activeCell="A15" sqref="A15:I15"/>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82F5F0FB-8D87-4FA0-B147-C52A69E87082}" fitToPage="1">
      <selection activeCell="L7" sqref="L7"/>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3D6364FB-C9F1-472A-AAC1-A0172350FF72}" fitToPage="1">
      <selection activeCell="L7" sqref="L7"/>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B7E288F9-2EC5-430C-BC0B-48FE5E361023}" fitToPage="1">
      <selection activeCell="K20" sqref="K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7882EF73-C4A7-47EF-A28E-A952AE21987E}" fitToPage="1" topLeftCell="A10">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20B34FDB-EECC-40C3-A8F9-87B147EE69B8}" fitToPage="1" topLeftCell="A10">
      <selection activeCell="L20" sqref="L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1FFCEA3A-E549-42AD-957C-58AC975225CD}" fitToPage="1" topLeftCell="A10">
      <selection activeCell="L20" sqref="L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627DE02F-E4EC-445F-92A1-B3D62EED6C51}" fitToPage="1" topLeftCell="A10">
      <selection activeCell="L20" sqref="L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75E769FD-2651-45DE-AE8E-209320BCF3F7}" fitToPage="1">
      <selection activeCell="K14" sqref="K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3B318B2D-C4C1-4ABC-B5EA-B68BB8919033}" fitToPage="1" topLeftCell="A10">
      <selection activeCell="L20" sqref="L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3938AB80-4DA0-490E-BE9C-DA9B1984E8B0}" fitToPage="1">
      <selection activeCell="K20" sqref="K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4389045D-AB30-4264-8896-B37BCE4A0C99}" fitToPage="1">
      <selection activeCell="A12" sqref="A12:I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93B3020D-0FFC-499A-A7E1-1DDFD707CFED}" fitToPage="1">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E29CFFBF-F36A-4ECC-9AFD-FD60D2F15C44}" fitToPage="1">
      <selection activeCell="A15" sqref="A15:I15"/>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s>
  <mergeCells count="26">
    <mergeCell ref="A3:I3"/>
    <mergeCell ref="A4:I4"/>
    <mergeCell ref="A5:D5"/>
    <mergeCell ref="F5:I5"/>
    <mergeCell ref="A6:I6"/>
    <mergeCell ref="A7:I7"/>
    <mergeCell ref="B8:C8"/>
    <mergeCell ref="F8:I8"/>
    <mergeCell ref="B9:C9"/>
    <mergeCell ref="F9:I9"/>
    <mergeCell ref="A1:I2"/>
    <mergeCell ref="A20:I20"/>
    <mergeCell ref="A21:B21"/>
    <mergeCell ref="C21:D21"/>
    <mergeCell ref="F21:G21"/>
    <mergeCell ref="H21:I21"/>
    <mergeCell ref="A15:I15"/>
    <mergeCell ref="A16:I16"/>
    <mergeCell ref="A17:I17"/>
    <mergeCell ref="A18:I18"/>
    <mergeCell ref="A19:I19"/>
    <mergeCell ref="A10:I10"/>
    <mergeCell ref="A11:I11"/>
    <mergeCell ref="A12:I12"/>
    <mergeCell ref="A13:I13"/>
    <mergeCell ref="A14:I14"/>
  </mergeCells>
  <phoneticPr fontId="149" type="noConversion"/>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1265" r:id="rId3" name="Check Box 1">
              <controlPr defaultSize="0" autoPict="0">
                <anchor moveWithCells="1">
                  <from>
                    <xdr:col>0</xdr:col>
                    <xdr:colOff>1022350</xdr:colOff>
                    <xdr:row>17</xdr:row>
                    <xdr:rowOff>69850</xdr:rowOff>
                  </from>
                  <to>
                    <xdr:col>1</xdr:col>
                    <xdr:colOff>908050</xdr:colOff>
                    <xdr:row>17</xdr:row>
                    <xdr:rowOff>304800</xdr:rowOff>
                  </to>
                </anchor>
              </controlPr>
            </control>
          </mc:Choice>
        </mc:AlternateContent>
        <mc:AlternateContent xmlns:mc="http://schemas.openxmlformats.org/markup-compatibility/2006">
          <mc:Choice Requires="x14">
            <control shapeId="11266" r:id="rId4" name="Check Box 2">
              <controlPr defaultSize="0" autoPict="0">
                <anchor moveWithCells="1">
                  <from>
                    <xdr:col>2</xdr:col>
                    <xdr:colOff>565150</xdr:colOff>
                    <xdr:row>17</xdr:row>
                    <xdr:rowOff>69850</xdr:rowOff>
                  </from>
                  <to>
                    <xdr:col>3</xdr:col>
                    <xdr:colOff>609600</xdr:colOff>
                    <xdr:row>17</xdr:row>
                    <xdr:rowOff>304800</xdr:rowOff>
                  </to>
                </anchor>
              </controlPr>
            </control>
          </mc:Choice>
        </mc:AlternateContent>
        <mc:AlternateContent xmlns:mc="http://schemas.openxmlformats.org/markup-compatibility/2006">
          <mc:Choice Requires="x14">
            <control shapeId="11267" r:id="rId5" name="Check Box 3">
              <controlPr defaultSize="0" autoPict="0">
                <anchor moveWithCells="1">
                  <from>
                    <xdr:col>5</xdr:col>
                    <xdr:colOff>869950</xdr:colOff>
                    <xdr:row>17</xdr:row>
                    <xdr:rowOff>69850</xdr:rowOff>
                  </from>
                  <to>
                    <xdr:col>6</xdr:col>
                    <xdr:colOff>876300</xdr:colOff>
                    <xdr:row>17</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R63"/>
  <sheetViews>
    <sheetView showGridLines="0" tabSelected="1" workbookViewId="0">
      <selection activeCell="C25" sqref="C25"/>
    </sheetView>
  </sheetViews>
  <sheetFormatPr defaultColWidth="9" defaultRowHeight="14"/>
  <cols>
    <col min="1" max="1" width="4.75" customWidth="1"/>
    <col min="2" max="2" width="20.33203125" customWidth="1"/>
    <col min="3" max="3" width="13.33203125" style="392" customWidth="1"/>
    <col min="4" max="4" width="7.33203125" customWidth="1"/>
    <col min="5" max="5" width="7.75" customWidth="1"/>
    <col min="6" max="7" width="9.25" customWidth="1"/>
    <col min="8" max="8" width="13.33203125" customWidth="1"/>
    <col min="9" max="9" width="12" customWidth="1"/>
    <col min="10" max="10" width="7.33203125" hidden="1" customWidth="1"/>
    <col min="11" max="11" width="5.25" customWidth="1"/>
    <col min="14" max="14" width="25.75" customWidth="1"/>
    <col min="17" max="17" width="43.33203125" customWidth="1"/>
    <col min="258" max="258" width="12.08203125" customWidth="1"/>
    <col min="259" max="259" width="16.33203125" customWidth="1"/>
    <col min="260" max="260" width="15.75" customWidth="1"/>
    <col min="263" max="264" width="9.25" customWidth="1"/>
    <col min="265" max="265" width="12.75" customWidth="1"/>
    <col min="266" max="266" width="9" hidden="1" customWidth="1"/>
    <col min="267" max="267" width="0.33203125" customWidth="1"/>
    <col min="514" max="514" width="12.08203125" customWidth="1"/>
    <col min="515" max="515" width="16.33203125" customWidth="1"/>
    <col min="516" max="516" width="15.75" customWidth="1"/>
    <col min="519" max="520" width="9.25" customWidth="1"/>
    <col min="521" max="521" width="12.75" customWidth="1"/>
    <col min="522" max="522" width="9" hidden="1" customWidth="1"/>
    <col min="523" max="523" width="0.33203125" customWidth="1"/>
    <col min="770" max="770" width="12.08203125" customWidth="1"/>
    <col min="771" max="771" width="16.33203125" customWidth="1"/>
    <col min="772" max="772" width="15.75" customWidth="1"/>
    <col min="775" max="776" width="9.25" customWidth="1"/>
    <col min="777" max="777" width="12.75" customWidth="1"/>
    <col min="778" max="778" width="9" hidden="1" customWidth="1"/>
    <col min="779" max="779" width="0.33203125" customWidth="1"/>
    <col min="1026" max="1026" width="12.08203125" customWidth="1"/>
    <col min="1027" max="1027" width="16.33203125" customWidth="1"/>
    <col min="1028" max="1028" width="15.75" customWidth="1"/>
    <col min="1031" max="1032" width="9.25" customWidth="1"/>
    <col min="1033" max="1033" width="12.75" customWidth="1"/>
    <col min="1034" max="1034" width="9" hidden="1" customWidth="1"/>
    <col min="1035" max="1035" width="0.33203125" customWidth="1"/>
    <col min="1282" max="1282" width="12.08203125" customWidth="1"/>
    <col min="1283" max="1283" width="16.33203125" customWidth="1"/>
    <col min="1284" max="1284" width="15.75" customWidth="1"/>
    <col min="1287" max="1288" width="9.25" customWidth="1"/>
    <col min="1289" max="1289" width="12.75" customWidth="1"/>
    <col min="1290" max="1290" width="9" hidden="1" customWidth="1"/>
    <col min="1291" max="1291" width="0.33203125" customWidth="1"/>
    <col min="1538" max="1538" width="12.08203125" customWidth="1"/>
    <col min="1539" max="1539" width="16.33203125" customWidth="1"/>
    <col min="1540" max="1540" width="15.75" customWidth="1"/>
    <col min="1543" max="1544" width="9.25" customWidth="1"/>
    <col min="1545" max="1545" width="12.75" customWidth="1"/>
    <col min="1546" max="1546" width="9" hidden="1" customWidth="1"/>
    <col min="1547" max="1547" width="0.33203125" customWidth="1"/>
    <col min="1794" max="1794" width="12.08203125" customWidth="1"/>
    <col min="1795" max="1795" width="16.33203125" customWidth="1"/>
    <col min="1796" max="1796" width="15.75" customWidth="1"/>
    <col min="1799" max="1800" width="9.25" customWidth="1"/>
    <col min="1801" max="1801" width="12.75" customWidth="1"/>
    <col min="1802" max="1802" width="9" hidden="1" customWidth="1"/>
    <col min="1803" max="1803" width="0.33203125" customWidth="1"/>
    <col min="2050" max="2050" width="12.08203125" customWidth="1"/>
    <col min="2051" max="2051" width="16.33203125" customWidth="1"/>
    <col min="2052" max="2052" width="15.75" customWidth="1"/>
    <col min="2055" max="2056" width="9.25" customWidth="1"/>
    <col min="2057" max="2057" width="12.75" customWidth="1"/>
    <col min="2058" max="2058" width="9" hidden="1" customWidth="1"/>
    <col min="2059" max="2059" width="0.33203125" customWidth="1"/>
    <col min="2306" max="2306" width="12.08203125" customWidth="1"/>
    <col min="2307" max="2307" width="16.33203125" customWidth="1"/>
    <col min="2308" max="2308" width="15.75" customWidth="1"/>
    <col min="2311" max="2312" width="9.25" customWidth="1"/>
    <col min="2313" max="2313" width="12.75" customWidth="1"/>
    <col min="2314" max="2314" width="9" hidden="1" customWidth="1"/>
    <col min="2315" max="2315" width="0.33203125" customWidth="1"/>
    <col min="2562" max="2562" width="12.08203125" customWidth="1"/>
    <col min="2563" max="2563" width="16.33203125" customWidth="1"/>
    <col min="2564" max="2564" width="15.75" customWidth="1"/>
    <col min="2567" max="2568" width="9.25" customWidth="1"/>
    <col min="2569" max="2569" width="12.75" customWidth="1"/>
    <col min="2570" max="2570" width="9" hidden="1" customWidth="1"/>
    <col min="2571" max="2571" width="0.33203125" customWidth="1"/>
    <col min="2818" max="2818" width="12.08203125" customWidth="1"/>
    <col min="2819" max="2819" width="16.33203125" customWidth="1"/>
    <col min="2820" max="2820" width="15.75" customWidth="1"/>
    <col min="2823" max="2824" width="9.25" customWidth="1"/>
    <col min="2825" max="2825" width="12.75" customWidth="1"/>
    <col min="2826" max="2826" width="9" hidden="1" customWidth="1"/>
    <col min="2827" max="2827" width="0.33203125" customWidth="1"/>
    <col min="3074" max="3074" width="12.08203125" customWidth="1"/>
    <col min="3075" max="3075" width="16.33203125" customWidth="1"/>
    <col min="3076" max="3076" width="15.75" customWidth="1"/>
    <col min="3079" max="3080" width="9.25" customWidth="1"/>
    <col min="3081" max="3081" width="12.75" customWidth="1"/>
    <col min="3082" max="3082" width="9" hidden="1" customWidth="1"/>
    <col min="3083" max="3083" width="0.33203125" customWidth="1"/>
    <col min="3330" max="3330" width="12.08203125" customWidth="1"/>
    <col min="3331" max="3331" width="16.33203125" customWidth="1"/>
    <col min="3332" max="3332" width="15.75" customWidth="1"/>
    <col min="3335" max="3336" width="9.25" customWidth="1"/>
    <col min="3337" max="3337" width="12.75" customWidth="1"/>
    <col min="3338" max="3338" width="9" hidden="1" customWidth="1"/>
    <col min="3339" max="3339" width="0.33203125" customWidth="1"/>
    <col min="3586" max="3586" width="12.08203125" customWidth="1"/>
    <col min="3587" max="3587" width="16.33203125" customWidth="1"/>
    <col min="3588" max="3588" width="15.75" customWidth="1"/>
    <col min="3591" max="3592" width="9.25" customWidth="1"/>
    <col min="3593" max="3593" width="12.75" customWidth="1"/>
    <col min="3594" max="3594" width="9" hidden="1" customWidth="1"/>
    <col min="3595" max="3595" width="0.33203125" customWidth="1"/>
    <col min="3842" max="3842" width="12.08203125" customWidth="1"/>
    <col min="3843" max="3843" width="16.33203125" customWidth="1"/>
    <col min="3844" max="3844" width="15.75" customWidth="1"/>
    <col min="3847" max="3848" width="9.25" customWidth="1"/>
    <col min="3849" max="3849" width="12.75" customWidth="1"/>
    <col min="3850" max="3850" width="9" hidden="1" customWidth="1"/>
    <col min="3851" max="3851" width="0.33203125" customWidth="1"/>
    <col min="4098" max="4098" width="12.08203125" customWidth="1"/>
    <col min="4099" max="4099" width="16.33203125" customWidth="1"/>
    <col min="4100" max="4100" width="15.75" customWidth="1"/>
    <col min="4103" max="4104" width="9.25" customWidth="1"/>
    <col min="4105" max="4105" width="12.75" customWidth="1"/>
    <col min="4106" max="4106" width="9" hidden="1" customWidth="1"/>
    <col min="4107" max="4107" width="0.33203125" customWidth="1"/>
    <col min="4354" max="4354" width="12.08203125" customWidth="1"/>
    <col min="4355" max="4355" width="16.33203125" customWidth="1"/>
    <col min="4356" max="4356" width="15.75" customWidth="1"/>
    <col min="4359" max="4360" width="9.25" customWidth="1"/>
    <col min="4361" max="4361" width="12.75" customWidth="1"/>
    <col min="4362" max="4362" width="9" hidden="1" customWidth="1"/>
    <col min="4363" max="4363" width="0.33203125" customWidth="1"/>
    <col min="4610" max="4610" width="12.08203125" customWidth="1"/>
    <col min="4611" max="4611" width="16.33203125" customWidth="1"/>
    <col min="4612" max="4612" width="15.75" customWidth="1"/>
    <col min="4615" max="4616" width="9.25" customWidth="1"/>
    <col min="4617" max="4617" width="12.75" customWidth="1"/>
    <col min="4618" max="4618" width="9" hidden="1" customWidth="1"/>
    <col min="4619" max="4619" width="0.33203125" customWidth="1"/>
    <col min="4866" max="4866" width="12.08203125" customWidth="1"/>
    <col min="4867" max="4867" width="16.33203125" customWidth="1"/>
    <col min="4868" max="4868" width="15.75" customWidth="1"/>
    <col min="4871" max="4872" width="9.25" customWidth="1"/>
    <col min="4873" max="4873" width="12.75" customWidth="1"/>
    <col min="4874" max="4874" width="9" hidden="1" customWidth="1"/>
    <col min="4875" max="4875" width="0.33203125" customWidth="1"/>
    <col min="5122" max="5122" width="12.08203125" customWidth="1"/>
    <col min="5123" max="5123" width="16.33203125" customWidth="1"/>
    <col min="5124" max="5124" width="15.75" customWidth="1"/>
    <col min="5127" max="5128" width="9.25" customWidth="1"/>
    <col min="5129" max="5129" width="12.75" customWidth="1"/>
    <col min="5130" max="5130" width="9" hidden="1" customWidth="1"/>
    <col min="5131" max="5131" width="0.33203125" customWidth="1"/>
    <col min="5378" max="5378" width="12.08203125" customWidth="1"/>
    <col min="5379" max="5379" width="16.33203125" customWidth="1"/>
    <col min="5380" max="5380" width="15.75" customWidth="1"/>
    <col min="5383" max="5384" width="9.25" customWidth="1"/>
    <col min="5385" max="5385" width="12.75" customWidth="1"/>
    <col min="5386" max="5386" width="9" hidden="1" customWidth="1"/>
    <col min="5387" max="5387" width="0.33203125" customWidth="1"/>
    <col min="5634" max="5634" width="12.08203125" customWidth="1"/>
    <col min="5635" max="5635" width="16.33203125" customWidth="1"/>
    <col min="5636" max="5636" width="15.75" customWidth="1"/>
    <col min="5639" max="5640" width="9.25" customWidth="1"/>
    <col min="5641" max="5641" width="12.75" customWidth="1"/>
    <col min="5642" max="5642" width="9" hidden="1" customWidth="1"/>
    <col min="5643" max="5643" width="0.33203125" customWidth="1"/>
    <col min="5890" max="5890" width="12.08203125" customWidth="1"/>
    <col min="5891" max="5891" width="16.33203125" customWidth="1"/>
    <col min="5892" max="5892" width="15.75" customWidth="1"/>
    <col min="5895" max="5896" width="9.25" customWidth="1"/>
    <col min="5897" max="5897" width="12.75" customWidth="1"/>
    <col min="5898" max="5898" width="9" hidden="1" customWidth="1"/>
    <col min="5899" max="5899" width="0.33203125" customWidth="1"/>
    <col min="6146" max="6146" width="12.08203125" customWidth="1"/>
    <col min="6147" max="6147" width="16.33203125" customWidth="1"/>
    <col min="6148" max="6148" width="15.75" customWidth="1"/>
    <col min="6151" max="6152" width="9.25" customWidth="1"/>
    <col min="6153" max="6153" width="12.75" customWidth="1"/>
    <col min="6154" max="6154" width="9" hidden="1" customWidth="1"/>
    <col min="6155" max="6155" width="0.33203125" customWidth="1"/>
    <col min="6402" max="6402" width="12.08203125" customWidth="1"/>
    <col min="6403" max="6403" width="16.33203125" customWidth="1"/>
    <col min="6404" max="6404" width="15.75" customWidth="1"/>
    <col min="6407" max="6408" width="9.25" customWidth="1"/>
    <col min="6409" max="6409" width="12.75" customWidth="1"/>
    <col min="6410" max="6410" width="9" hidden="1" customWidth="1"/>
    <col min="6411" max="6411" width="0.33203125" customWidth="1"/>
    <col min="6658" max="6658" width="12.08203125" customWidth="1"/>
    <col min="6659" max="6659" width="16.33203125" customWidth="1"/>
    <col min="6660" max="6660" width="15.75" customWidth="1"/>
    <col min="6663" max="6664" width="9.25" customWidth="1"/>
    <col min="6665" max="6665" width="12.75" customWidth="1"/>
    <col min="6666" max="6666" width="9" hidden="1" customWidth="1"/>
    <col min="6667" max="6667" width="0.33203125" customWidth="1"/>
    <col min="6914" max="6914" width="12.08203125" customWidth="1"/>
    <col min="6915" max="6915" width="16.33203125" customWidth="1"/>
    <col min="6916" max="6916" width="15.75" customWidth="1"/>
    <col min="6919" max="6920" width="9.25" customWidth="1"/>
    <col min="6921" max="6921" width="12.75" customWidth="1"/>
    <col min="6922" max="6922" width="9" hidden="1" customWidth="1"/>
    <col min="6923" max="6923" width="0.33203125" customWidth="1"/>
    <col min="7170" max="7170" width="12.08203125" customWidth="1"/>
    <col min="7171" max="7171" width="16.33203125" customWidth="1"/>
    <col min="7172" max="7172" width="15.75" customWidth="1"/>
    <col min="7175" max="7176" width="9.25" customWidth="1"/>
    <col min="7177" max="7177" width="12.75" customWidth="1"/>
    <col min="7178" max="7178" width="9" hidden="1" customWidth="1"/>
    <col min="7179" max="7179" width="0.33203125" customWidth="1"/>
    <col min="7426" max="7426" width="12.08203125" customWidth="1"/>
    <col min="7427" max="7427" width="16.33203125" customWidth="1"/>
    <col min="7428" max="7428" width="15.75" customWidth="1"/>
    <col min="7431" max="7432" width="9.25" customWidth="1"/>
    <col min="7433" max="7433" width="12.75" customWidth="1"/>
    <col min="7434" max="7434" width="9" hidden="1" customWidth="1"/>
    <col min="7435" max="7435" width="0.33203125" customWidth="1"/>
    <col min="7682" max="7682" width="12.08203125" customWidth="1"/>
    <col min="7683" max="7683" width="16.33203125" customWidth="1"/>
    <col min="7684" max="7684" width="15.75" customWidth="1"/>
    <col min="7687" max="7688" width="9.25" customWidth="1"/>
    <col min="7689" max="7689" width="12.75" customWidth="1"/>
    <col min="7690" max="7690" width="9" hidden="1" customWidth="1"/>
    <col min="7691" max="7691" width="0.33203125" customWidth="1"/>
    <col min="7938" max="7938" width="12.08203125" customWidth="1"/>
    <col min="7939" max="7939" width="16.33203125" customWidth="1"/>
    <col min="7940" max="7940" width="15.75" customWidth="1"/>
    <col min="7943" max="7944" width="9.25" customWidth="1"/>
    <col min="7945" max="7945" width="12.75" customWidth="1"/>
    <col min="7946" max="7946" width="9" hidden="1" customWidth="1"/>
    <col min="7947" max="7947" width="0.33203125" customWidth="1"/>
    <col min="8194" max="8194" width="12.08203125" customWidth="1"/>
    <col min="8195" max="8195" width="16.33203125" customWidth="1"/>
    <col min="8196" max="8196" width="15.75" customWidth="1"/>
    <col min="8199" max="8200" width="9.25" customWidth="1"/>
    <col min="8201" max="8201" width="12.75" customWidth="1"/>
    <col min="8202" max="8202" width="9" hidden="1" customWidth="1"/>
    <col min="8203" max="8203" width="0.33203125" customWidth="1"/>
    <col min="8450" max="8450" width="12.08203125" customWidth="1"/>
    <col min="8451" max="8451" width="16.33203125" customWidth="1"/>
    <col min="8452" max="8452" width="15.75" customWidth="1"/>
    <col min="8455" max="8456" width="9.25" customWidth="1"/>
    <col min="8457" max="8457" width="12.75" customWidth="1"/>
    <col min="8458" max="8458" width="9" hidden="1" customWidth="1"/>
    <col min="8459" max="8459" width="0.33203125" customWidth="1"/>
    <col min="8706" max="8706" width="12.08203125" customWidth="1"/>
    <col min="8707" max="8707" width="16.33203125" customWidth="1"/>
    <col min="8708" max="8708" width="15.75" customWidth="1"/>
    <col min="8711" max="8712" width="9.25" customWidth="1"/>
    <col min="8713" max="8713" width="12.75" customWidth="1"/>
    <col min="8714" max="8714" width="9" hidden="1" customWidth="1"/>
    <col min="8715" max="8715" width="0.33203125" customWidth="1"/>
    <col min="8962" max="8962" width="12.08203125" customWidth="1"/>
    <col min="8963" max="8963" width="16.33203125" customWidth="1"/>
    <col min="8964" max="8964" width="15.75" customWidth="1"/>
    <col min="8967" max="8968" width="9.25" customWidth="1"/>
    <col min="8969" max="8969" width="12.75" customWidth="1"/>
    <col min="8970" max="8970" width="9" hidden="1" customWidth="1"/>
    <col min="8971" max="8971" width="0.33203125" customWidth="1"/>
    <col min="9218" max="9218" width="12.08203125" customWidth="1"/>
    <col min="9219" max="9219" width="16.33203125" customWidth="1"/>
    <col min="9220" max="9220" width="15.75" customWidth="1"/>
    <col min="9223" max="9224" width="9.25" customWidth="1"/>
    <col min="9225" max="9225" width="12.75" customWidth="1"/>
    <col min="9226" max="9226" width="9" hidden="1" customWidth="1"/>
    <col min="9227" max="9227" width="0.33203125" customWidth="1"/>
    <col min="9474" max="9474" width="12.08203125" customWidth="1"/>
    <col min="9475" max="9475" width="16.33203125" customWidth="1"/>
    <col min="9476" max="9476" width="15.75" customWidth="1"/>
    <col min="9479" max="9480" width="9.25" customWidth="1"/>
    <col min="9481" max="9481" width="12.75" customWidth="1"/>
    <col min="9482" max="9482" width="9" hidden="1" customWidth="1"/>
    <col min="9483" max="9483" width="0.33203125" customWidth="1"/>
    <col min="9730" max="9730" width="12.08203125" customWidth="1"/>
    <col min="9731" max="9731" width="16.33203125" customWidth="1"/>
    <col min="9732" max="9732" width="15.75" customWidth="1"/>
    <col min="9735" max="9736" width="9.25" customWidth="1"/>
    <col min="9737" max="9737" width="12.75" customWidth="1"/>
    <col min="9738" max="9738" width="9" hidden="1" customWidth="1"/>
    <col min="9739" max="9739" width="0.33203125" customWidth="1"/>
    <col min="9986" max="9986" width="12.08203125" customWidth="1"/>
    <col min="9987" max="9987" width="16.33203125" customWidth="1"/>
    <col min="9988" max="9988" width="15.75" customWidth="1"/>
    <col min="9991" max="9992" width="9.25" customWidth="1"/>
    <col min="9993" max="9993" width="12.75" customWidth="1"/>
    <col min="9994" max="9994" width="9" hidden="1" customWidth="1"/>
    <col min="9995" max="9995" width="0.33203125" customWidth="1"/>
    <col min="10242" max="10242" width="12.08203125" customWidth="1"/>
    <col min="10243" max="10243" width="16.33203125" customWidth="1"/>
    <col min="10244" max="10244" width="15.75" customWidth="1"/>
    <col min="10247" max="10248" width="9.25" customWidth="1"/>
    <col min="10249" max="10249" width="12.75" customWidth="1"/>
    <col min="10250" max="10250" width="9" hidden="1" customWidth="1"/>
    <col min="10251" max="10251" width="0.33203125" customWidth="1"/>
    <col min="10498" max="10498" width="12.08203125" customWidth="1"/>
    <col min="10499" max="10499" width="16.33203125" customWidth="1"/>
    <col min="10500" max="10500" width="15.75" customWidth="1"/>
    <col min="10503" max="10504" width="9.25" customWidth="1"/>
    <col min="10505" max="10505" width="12.75" customWidth="1"/>
    <col min="10506" max="10506" width="9" hidden="1" customWidth="1"/>
    <col min="10507" max="10507" width="0.33203125" customWidth="1"/>
    <col min="10754" max="10754" width="12.08203125" customWidth="1"/>
    <col min="10755" max="10755" width="16.33203125" customWidth="1"/>
    <col min="10756" max="10756" width="15.75" customWidth="1"/>
    <col min="10759" max="10760" width="9.25" customWidth="1"/>
    <col min="10761" max="10761" width="12.75" customWidth="1"/>
    <col min="10762" max="10762" width="9" hidden="1" customWidth="1"/>
    <col min="10763" max="10763" width="0.33203125" customWidth="1"/>
    <col min="11010" max="11010" width="12.08203125" customWidth="1"/>
    <col min="11011" max="11011" width="16.33203125" customWidth="1"/>
    <col min="11012" max="11012" width="15.75" customWidth="1"/>
    <col min="11015" max="11016" width="9.25" customWidth="1"/>
    <col min="11017" max="11017" width="12.75" customWidth="1"/>
    <col min="11018" max="11018" width="9" hidden="1" customWidth="1"/>
    <col min="11019" max="11019" width="0.33203125" customWidth="1"/>
    <col min="11266" max="11266" width="12.08203125" customWidth="1"/>
    <col min="11267" max="11267" width="16.33203125" customWidth="1"/>
    <col min="11268" max="11268" width="15.75" customWidth="1"/>
    <col min="11271" max="11272" width="9.25" customWidth="1"/>
    <col min="11273" max="11273" width="12.75" customWidth="1"/>
    <col min="11274" max="11274" width="9" hidden="1" customWidth="1"/>
    <col min="11275" max="11275" width="0.33203125" customWidth="1"/>
    <col min="11522" max="11522" width="12.08203125" customWidth="1"/>
    <col min="11523" max="11523" width="16.33203125" customWidth="1"/>
    <col min="11524" max="11524" width="15.75" customWidth="1"/>
    <col min="11527" max="11528" width="9.25" customWidth="1"/>
    <col min="11529" max="11529" width="12.75" customWidth="1"/>
    <col min="11530" max="11530" width="9" hidden="1" customWidth="1"/>
    <col min="11531" max="11531" width="0.33203125" customWidth="1"/>
    <col min="11778" max="11778" width="12.08203125" customWidth="1"/>
    <col min="11779" max="11779" width="16.33203125" customWidth="1"/>
    <col min="11780" max="11780" width="15.75" customWidth="1"/>
    <col min="11783" max="11784" width="9.25" customWidth="1"/>
    <col min="11785" max="11785" width="12.75" customWidth="1"/>
    <col min="11786" max="11786" width="9" hidden="1" customWidth="1"/>
    <col min="11787" max="11787" width="0.33203125" customWidth="1"/>
    <col min="12034" max="12034" width="12.08203125" customWidth="1"/>
    <col min="12035" max="12035" width="16.33203125" customWidth="1"/>
    <col min="12036" max="12036" width="15.75" customWidth="1"/>
    <col min="12039" max="12040" width="9.25" customWidth="1"/>
    <col min="12041" max="12041" width="12.75" customWidth="1"/>
    <col min="12042" max="12042" width="9" hidden="1" customWidth="1"/>
    <col min="12043" max="12043" width="0.33203125" customWidth="1"/>
    <col min="12290" max="12290" width="12.08203125" customWidth="1"/>
    <col min="12291" max="12291" width="16.33203125" customWidth="1"/>
    <col min="12292" max="12292" width="15.75" customWidth="1"/>
    <col min="12295" max="12296" width="9.25" customWidth="1"/>
    <col min="12297" max="12297" width="12.75" customWidth="1"/>
    <col min="12298" max="12298" width="9" hidden="1" customWidth="1"/>
    <col min="12299" max="12299" width="0.33203125" customWidth="1"/>
    <col min="12546" max="12546" width="12.08203125" customWidth="1"/>
    <col min="12547" max="12547" width="16.33203125" customWidth="1"/>
    <col min="12548" max="12548" width="15.75" customWidth="1"/>
    <col min="12551" max="12552" width="9.25" customWidth="1"/>
    <col min="12553" max="12553" width="12.75" customWidth="1"/>
    <col min="12554" max="12554" width="9" hidden="1" customWidth="1"/>
    <col min="12555" max="12555" width="0.33203125" customWidth="1"/>
    <col min="12802" max="12802" width="12.08203125" customWidth="1"/>
    <col min="12803" max="12803" width="16.33203125" customWidth="1"/>
    <col min="12804" max="12804" width="15.75" customWidth="1"/>
    <col min="12807" max="12808" width="9.25" customWidth="1"/>
    <col min="12809" max="12809" width="12.75" customWidth="1"/>
    <col min="12810" max="12810" width="9" hidden="1" customWidth="1"/>
    <col min="12811" max="12811" width="0.33203125" customWidth="1"/>
    <col min="13058" max="13058" width="12.08203125" customWidth="1"/>
    <col min="13059" max="13059" width="16.33203125" customWidth="1"/>
    <col min="13060" max="13060" width="15.75" customWidth="1"/>
    <col min="13063" max="13064" width="9.25" customWidth="1"/>
    <col min="13065" max="13065" width="12.75" customWidth="1"/>
    <col min="13066" max="13066" width="9" hidden="1" customWidth="1"/>
    <col min="13067" max="13067" width="0.33203125" customWidth="1"/>
    <col min="13314" max="13314" width="12.08203125" customWidth="1"/>
    <col min="13315" max="13315" width="16.33203125" customWidth="1"/>
    <col min="13316" max="13316" width="15.75" customWidth="1"/>
    <col min="13319" max="13320" width="9.25" customWidth="1"/>
    <col min="13321" max="13321" width="12.75" customWidth="1"/>
    <col min="13322" max="13322" width="9" hidden="1" customWidth="1"/>
    <col min="13323" max="13323" width="0.33203125" customWidth="1"/>
    <col min="13570" max="13570" width="12.08203125" customWidth="1"/>
    <col min="13571" max="13571" width="16.33203125" customWidth="1"/>
    <col min="13572" max="13572" width="15.75" customWidth="1"/>
    <col min="13575" max="13576" width="9.25" customWidth="1"/>
    <col min="13577" max="13577" width="12.75" customWidth="1"/>
    <col min="13578" max="13578" width="9" hidden="1" customWidth="1"/>
    <col min="13579" max="13579" width="0.33203125" customWidth="1"/>
    <col min="13826" max="13826" width="12.08203125" customWidth="1"/>
    <col min="13827" max="13827" width="16.33203125" customWidth="1"/>
    <col min="13828" max="13828" width="15.75" customWidth="1"/>
    <col min="13831" max="13832" width="9.25" customWidth="1"/>
    <col min="13833" max="13833" width="12.75" customWidth="1"/>
    <col min="13834" max="13834" width="9" hidden="1" customWidth="1"/>
    <col min="13835" max="13835" width="0.33203125" customWidth="1"/>
    <col min="14082" max="14082" width="12.08203125" customWidth="1"/>
    <col min="14083" max="14083" width="16.33203125" customWidth="1"/>
    <col min="14084" max="14084" width="15.75" customWidth="1"/>
    <col min="14087" max="14088" width="9.25" customWidth="1"/>
    <col min="14089" max="14089" width="12.75" customWidth="1"/>
    <col min="14090" max="14090" width="9" hidden="1" customWidth="1"/>
    <col min="14091" max="14091" width="0.33203125" customWidth="1"/>
    <col min="14338" max="14338" width="12.08203125" customWidth="1"/>
    <col min="14339" max="14339" width="16.33203125" customWidth="1"/>
    <col min="14340" max="14340" width="15.75" customWidth="1"/>
    <col min="14343" max="14344" width="9.25" customWidth="1"/>
    <col min="14345" max="14345" width="12.75" customWidth="1"/>
    <col min="14346" max="14346" width="9" hidden="1" customWidth="1"/>
    <col min="14347" max="14347" width="0.33203125" customWidth="1"/>
    <col min="14594" max="14594" width="12.08203125" customWidth="1"/>
    <col min="14595" max="14595" width="16.33203125" customWidth="1"/>
    <col min="14596" max="14596" width="15.75" customWidth="1"/>
    <col min="14599" max="14600" width="9.25" customWidth="1"/>
    <col min="14601" max="14601" width="12.75" customWidth="1"/>
    <col min="14602" max="14602" width="9" hidden="1" customWidth="1"/>
    <col min="14603" max="14603" width="0.33203125" customWidth="1"/>
    <col min="14850" max="14850" width="12.08203125" customWidth="1"/>
    <col min="14851" max="14851" width="16.33203125" customWidth="1"/>
    <col min="14852" max="14852" width="15.75" customWidth="1"/>
    <col min="14855" max="14856" width="9.25" customWidth="1"/>
    <col min="14857" max="14857" width="12.75" customWidth="1"/>
    <col min="14858" max="14858" width="9" hidden="1" customWidth="1"/>
    <col min="14859" max="14859" width="0.33203125" customWidth="1"/>
    <col min="15106" max="15106" width="12.08203125" customWidth="1"/>
    <col min="15107" max="15107" width="16.33203125" customWidth="1"/>
    <col min="15108" max="15108" width="15.75" customWidth="1"/>
    <col min="15111" max="15112" width="9.25" customWidth="1"/>
    <col min="15113" max="15113" width="12.75" customWidth="1"/>
    <col min="15114" max="15114" width="9" hidden="1" customWidth="1"/>
    <col min="15115" max="15115" width="0.33203125" customWidth="1"/>
    <col min="15362" max="15362" width="12.08203125" customWidth="1"/>
    <col min="15363" max="15363" width="16.33203125" customWidth="1"/>
    <col min="15364" max="15364" width="15.75" customWidth="1"/>
    <col min="15367" max="15368" width="9.25" customWidth="1"/>
    <col min="15369" max="15369" width="12.75" customWidth="1"/>
    <col min="15370" max="15370" width="9" hidden="1" customWidth="1"/>
    <col min="15371" max="15371" width="0.33203125" customWidth="1"/>
    <col min="15618" max="15618" width="12.08203125" customWidth="1"/>
    <col min="15619" max="15619" width="16.33203125" customWidth="1"/>
    <col min="15620" max="15620" width="15.75" customWidth="1"/>
    <col min="15623" max="15624" width="9.25" customWidth="1"/>
    <col min="15625" max="15625" width="12.75" customWidth="1"/>
    <col min="15626" max="15626" width="9" hidden="1" customWidth="1"/>
    <col min="15627" max="15627" width="0.33203125" customWidth="1"/>
    <col min="15874" max="15874" width="12.08203125" customWidth="1"/>
    <col min="15875" max="15875" width="16.33203125" customWidth="1"/>
    <col min="15876" max="15876" width="15.75" customWidth="1"/>
    <col min="15879" max="15880" width="9.25" customWidth="1"/>
    <col min="15881" max="15881" width="12.75" customWidth="1"/>
    <col min="15882" max="15882" width="9" hidden="1" customWidth="1"/>
    <col min="15883" max="15883" width="0.33203125" customWidth="1"/>
    <col min="16130" max="16130" width="12.08203125" customWidth="1"/>
    <col min="16131" max="16131" width="16.33203125" customWidth="1"/>
    <col min="16132" max="16132" width="15.75" customWidth="1"/>
    <col min="16135" max="16136" width="9.25" customWidth="1"/>
    <col min="16137" max="16137" width="12.75" customWidth="1"/>
    <col min="16138" max="16138" width="9" hidden="1" customWidth="1"/>
    <col min="16139" max="16139" width="0.33203125" customWidth="1"/>
  </cols>
  <sheetData>
    <row r="1" spans="1:18">
      <c r="A1" s="466" t="s">
        <v>20</v>
      </c>
      <c r="B1" s="466"/>
      <c r="C1" s="466"/>
      <c r="D1" s="466"/>
      <c r="E1" s="466"/>
      <c r="F1" s="466"/>
      <c r="G1" s="466"/>
      <c r="H1" s="466"/>
      <c r="I1" s="466"/>
      <c r="J1" s="467"/>
      <c r="K1" s="408"/>
    </row>
    <row r="2" spans="1:18">
      <c r="A2" s="393"/>
      <c r="B2" s="393"/>
      <c r="C2" s="394"/>
      <c r="D2" s="465" t="s">
        <v>21</v>
      </c>
      <c r="E2" s="465"/>
      <c r="F2" s="465"/>
      <c r="G2" s="465"/>
      <c r="H2" s="465" t="s">
        <v>22</v>
      </c>
      <c r="I2" s="465"/>
      <c r="J2" s="409"/>
      <c r="K2" s="408"/>
    </row>
    <row r="3" spans="1:18" ht="28">
      <c r="A3" s="395"/>
      <c r="B3" s="396" t="s">
        <v>23</v>
      </c>
      <c r="C3" s="397" t="s">
        <v>24</v>
      </c>
      <c r="D3" s="398" t="s">
        <v>25</v>
      </c>
      <c r="E3" s="398" t="s">
        <v>26</v>
      </c>
      <c r="F3" s="398" t="s">
        <v>27</v>
      </c>
      <c r="G3" s="398" t="s">
        <v>28</v>
      </c>
      <c r="H3" s="398" t="s">
        <v>29</v>
      </c>
      <c r="I3" s="398" t="s">
        <v>30</v>
      </c>
      <c r="J3" s="410" t="s">
        <v>31</v>
      </c>
      <c r="K3" s="408"/>
      <c r="M3" s="19" t="s">
        <v>32</v>
      </c>
      <c r="N3" s="411" t="s">
        <v>33</v>
      </c>
      <c r="O3" s="412" t="s">
        <v>34</v>
      </c>
      <c r="P3" s="19" t="s">
        <v>35</v>
      </c>
      <c r="Q3" s="19" t="s">
        <v>36</v>
      </c>
      <c r="R3" s="19" t="s">
        <v>37</v>
      </c>
    </row>
    <row r="4" spans="1:18" ht="39">
      <c r="A4" s="469" t="s">
        <v>38</v>
      </c>
      <c r="B4" s="399" t="str">
        <f>'Smoke Test Case (IVI)'!V3</f>
        <v>BT Setting</v>
      </c>
      <c r="C4" s="400">
        <f>'Smoke Test Case (IVI)'!W3</f>
        <v>6</v>
      </c>
      <c r="D4" s="400">
        <f>E4+F4</f>
        <v>6</v>
      </c>
      <c r="E4" s="400">
        <f>'Smoke Test Case (IVI)'!X3</f>
        <v>6</v>
      </c>
      <c r="F4" s="400">
        <f>'Smoke Test Case (IVI)'!Y3</f>
        <v>0</v>
      </c>
      <c r="G4" s="400">
        <f>'Smoke Test Case (IVI)'!Z3</f>
        <v>0</v>
      </c>
      <c r="H4" s="401">
        <f>D4/C4</f>
        <v>1</v>
      </c>
      <c r="I4" s="401">
        <f>E4/D4</f>
        <v>1</v>
      </c>
      <c r="J4" s="413">
        <f>H4*I4</f>
        <v>1</v>
      </c>
      <c r="K4" s="408"/>
      <c r="M4" s="414">
        <v>1</v>
      </c>
      <c r="N4" s="214" t="s">
        <v>39</v>
      </c>
      <c r="O4" s="415">
        <v>0</v>
      </c>
      <c r="P4" s="416" t="s">
        <v>40</v>
      </c>
      <c r="Q4" s="418" t="s">
        <v>41</v>
      </c>
      <c r="R4" s="416" t="s">
        <v>42</v>
      </c>
    </row>
    <row r="5" spans="1:18" ht="13.5" customHeight="1">
      <c r="A5" s="470"/>
      <c r="B5" s="399" t="str">
        <f>'Smoke Test Case (IVI)'!V4</f>
        <v>No.100_Wi-Fi</v>
      </c>
      <c r="C5" s="400">
        <f>'Smoke Test Case (IVI)'!W4</f>
        <v>6</v>
      </c>
      <c r="D5" s="400">
        <f t="shared" ref="D5:D29" si="0">E5+F5</f>
        <v>6</v>
      </c>
      <c r="E5" s="400">
        <f>'Smoke Test Case (IVI)'!X4</f>
        <v>6</v>
      </c>
      <c r="F5" s="400">
        <f>'Smoke Test Case (IVI)'!Y4</f>
        <v>0</v>
      </c>
      <c r="G5" s="400">
        <f>'Smoke Test Case (IVI)'!Z4</f>
        <v>0</v>
      </c>
      <c r="H5" s="401">
        <f t="shared" ref="H5:H30" si="1">D5/C5</f>
        <v>1</v>
      </c>
      <c r="I5" s="401">
        <f t="shared" ref="I5:I30" si="2">E5/D5</f>
        <v>1</v>
      </c>
      <c r="J5" s="413">
        <f t="shared" ref="J5:J44" si="3">H5*I5</f>
        <v>1</v>
      </c>
      <c r="K5" s="408"/>
      <c r="M5" s="414">
        <v>2</v>
      </c>
      <c r="N5" s="214" t="s">
        <v>43</v>
      </c>
      <c r="O5" s="415">
        <v>0</v>
      </c>
      <c r="P5" s="416" t="s">
        <v>40</v>
      </c>
      <c r="Q5" s="418" t="s">
        <v>44</v>
      </c>
      <c r="R5" s="416" t="s">
        <v>42</v>
      </c>
    </row>
    <row r="6" spans="1:18" ht="26">
      <c r="A6" s="470"/>
      <c r="B6" s="399" t="str">
        <f>'Smoke Test Case (IVI)'!V5</f>
        <v>No.11_Vehicle Setting</v>
      </c>
      <c r="C6" s="400">
        <f>'Smoke Test Case (IVI)'!W5</f>
        <v>7</v>
      </c>
      <c r="D6" s="400">
        <f t="shared" si="0"/>
        <v>7</v>
      </c>
      <c r="E6" s="400">
        <f>'Smoke Test Case (IVI)'!X5</f>
        <v>7</v>
      </c>
      <c r="F6" s="400">
        <f>'Smoke Test Case (IVI)'!Y5</f>
        <v>0</v>
      </c>
      <c r="G6" s="400">
        <f>'Smoke Test Case (IVI)'!Z5</f>
        <v>0</v>
      </c>
      <c r="H6" s="401">
        <f t="shared" si="1"/>
        <v>1</v>
      </c>
      <c r="I6" s="401">
        <f t="shared" si="2"/>
        <v>1</v>
      </c>
      <c r="J6" s="413">
        <f t="shared" si="3"/>
        <v>1</v>
      </c>
      <c r="K6" s="408"/>
      <c r="M6" s="414">
        <v>3</v>
      </c>
      <c r="N6" s="214" t="s">
        <v>45</v>
      </c>
      <c r="O6" s="415">
        <v>0</v>
      </c>
      <c r="P6" s="416" t="s">
        <v>40</v>
      </c>
      <c r="Q6" s="418" t="s">
        <v>46</v>
      </c>
      <c r="R6" s="416" t="s">
        <v>42</v>
      </c>
    </row>
    <row r="7" spans="1:18">
      <c r="A7" s="470"/>
      <c r="B7" s="399" t="str">
        <f>'Smoke Test Case (IVI)'!V6</f>
        <v>No.111_EngineeringMode</v>
      </c>
      <c r="C7" s="400">
        <f>'Smoke Test Case (IVI)'!W6</f>
        <v>3</v>
      </c>
      <c r="D7" s="400">
        <f t="shared" si="0"/>
        <v>2</v>
      </c>
      <c r="E7" s="400">
        <f>'Smoke Test Case (IVI)'!X6</f>
        <v>2</v>
      </c>
      <c r="F7" s="400">
        <f>'Smoke Test Case (IVI)'!Y6</f>
        <v>0</v>
      </c>
      <c r="G7" s="400">
        <f>'Smoke Test Case (IVI)'!Z6</f>
        <v>1</v>
      </c>
      <c r="H7" s="401">
        <f t="shared" si="1"/>
        <v>0.66666666666666663</v>
      </c>
      <c r="I7" s="401">
        <f t="shared" si="2"/>
        <v>1</v>
      </c>
      <c r="J7" s="413">
        <f t="shared" si="3"/>
        <v>0.66666666666666663</v>
      </c>
      <c r="K7" s="408"/>
      <c r="M7" s="414">
        <v>4</v>
      </c>
      <c r="N7" s="214" t="s">
        <v>47</v>
      </c>
      <c r="O7" s="415">
        <v>0</v>
      </c>
      <c r="P7" s="416" t="s">
        <v>48</v>
      </c>
      <c r="Q7" s="418" t="s">
        <v>49</v>
      </c>
      <c r="R7" s="416" t="s">
        <v>42</v>
      </c>
    </row>
    <row r="8" spans="1:18" ht="26">
      <c r="A8" s="470"/>
      <c r="B8" s="399" t="str">
        <f>'Smoke Test Case (IVI)'!V7</f>
        <v>No.12_Climate</v>
      </c>
      <c r="C8" s="400">
        <f>'Smoke Test Case (IVI)'!W7</f>
        <v>15</v>
      </c>
      <c r="D8" s="400">
        <f t="shared" si="0"/>
        <v>15</v>
      </c>
      <c r="E8" s="400">
        <f>'Smoke Test Case (IVI)'!X7</f>
        <v>15</v>
      </c>
      <c r="F8" s="400">
        <f>'Smoke Test Case (IVI)'!Y7</f>
        <v>0</v>
      </c>
      <c r="G8" s="400">
        <f>'Smoke Test Case (IVI)'!Z7</f>
        <v>0</v>
      </c>
      <c r="H8" s="401">
        <f t="shared" si="1"/>
        <v>1</v>
      </c>
      <c r="I8" s="401">
        <f t="shared" si="2"/>
        <v>1</v>
      </c>
      <c r="J8" s="413">
        <f t="shared" si="3"/>
        <v>1</v>
      </c>
      <c r="K8" s="408"/>
      <c r="M8" s="414">
        <v>5</v>
      </c>
      <c r="N8" s="214" t="s">
        <v>50</v>
      </c>
      <c r="O8" s="415">
        <v>0</v>
      </c>
      <c r="P8" s="416" t="s">
        <v>48</v>
      </c>
      <c r="Q8" s="418" t="s">
        <v>51</v>
      </c>
      <c r="R8" s="416" t="s">
        <v>42</v>
      </c>
    </row>
    <row r="9" spans="1:18" ht="26">
      <c r="A9" s="470"/>
      <c r="B9" s="399" t="str">
        <f>'Smoke Test Case (IVI)'!V8</f>
        <v>No.14_Cluster Interaction</v>
      </c>
      <c r="C9" s="400">
        <f>'Smoke Test Case (IVI)'!W8</f>
        <v>12</v>
      </c>
      <c r="D9" s="400">
        <f t="shared" si="0"/>
        <v>12</v>
      </c>
      <c r="E9" s="400">
        <f>'Smoke Test Case (IVI)'!X8</f>
        <v>12</v>
      </c>
      <c r="F9" s="400">
        <f>'Smoke Test Case (IVI)'!Y8</f>
        <v>0</v>
      </c>
      <c r="G9" s="400">
        <f>'Smoke Test Case (IVI)'!Z8</f>
        <v>0</v>
      </c>
      <c r="H9" s="401">
        <f t="shared" si="1"/>
        <v>1</v>
      </c>
      <c r="I9" s="401">
        <f t="shared" si="2"/>
        <v>1</v>
      </c>
      <c r="J9" s="413">
        <f t="shared" si="3"/>
        <v>1</v>
      </c>
      <c r="K9" s="408"/>
      <c r="M9" s="414">
        <v>6</v>
      </c>
      <c r="N9" s="214" t="s">
        <v>52</v>
      </c>
      <c r="O9" s="415">
        <v>0</v>
      </c>
      <c r="P9" s="416" t="s">
        <v>40</v>
      </c>
      <c r="Q9" s="418" t="s">
        <v>53</v>
      </c>
      <c r="R9" s="416" t="s">
        <v>42</v>
      </c>
    </row>
    <row r="10" spans="1:18">
      <c r="A10" s="470"/>
      <c r="B10" s="399" t="str">
        <f>'Smoke Test Case (IVI)'!V9</f>
        <v>No.197_Short Keys</v>
      </c>
      <c r="C10" s="400">
        <f>'Smoke Test Case (IVI)'!W9</f>
        <v>2</v>
      </c>
      <c r="D10" s="400">
        <f t="shared" si="0"/>
        <v>2</v>
      </c>
      <c r="E10" s="400">
        <f>'Smoke Test Case (IVI)'!X9</f>
        <v>0</v>
      </c>
      <c r="F10" s="400">
        <f>'Smoke Test Case (IVI)'!Y9</f>
        <v>2</v>
      </c>
      <c r="G10" s="400">
        <f>'Smoke Test Case (IVI)'!Z9</f>
        <v>0</v>
      </c>
      <c r="H10" s="401">
        <f t="shared" si="1"/>
        <v>1</v>
      </c>
      <c r="I10" s="401">
        <f t="shared" si="2"/>
        <v>0</v>
      </c>
      <c r="J10" s="413">
        <f t="shared" si="3"/>
        <v>0</v>
      </c>
      <c r="K10" s="408"/>
      <c r="M10" s="414">
        <v>7</v>
      </c>
      <c r="N10" s="296" t="s">
        <v>54</v>
      </c>
      <c r="O10" s="415">
        <v>0</v>
      </c>
      <c r="P10" s="416" t="s">
        <v>48</v>
      </c>
      <c r="Q10" s="418" t="s">
        <v>55</v>
      </c>
      <c r="R10" s="416" t="s">
        <v>42</v>
      </c>
    </row>
    <row r="11" spans="1:18" ht="26">
      <c r="A11" s="470"/>
      <c r="B11" s="399" t="str">
        <f>'Smoke Test Case (IVI)'!V10</f>
        <v>No.20_Clock</v>
      </c>
      <c r="C11" s="400">
        <f>'Smoke Test Case (IVI)'!W10</f>
        <v>11</v>
      </c>
      <c r="D11" s="400">
        <f t="shared" si="0"/>
        <v>11</v>
      </c>
      <c r="E11" s="400">
        <f>'Smoke Test Case (IVI)'!X10</f>
        <v>11</v>
      </c>
      <c r="F11" s="400">
        <f>'Smoke Test Case (IVI)'!Y10</f>
        <v>0</v>
      </c>
      <c r="G11" s="400">
        <f>'Smoke Test Case (IVI)'!Z10</f>
        <v>0</v>
      </c>
      <c r="H11" s="401">
        <f t="shared" si="1"/>
        <v>1</v>
      </c>
      <c r="I11" s="401">
        <f t="shared" si="2"/>
        <v>1</v>
      </c>
      <c r="J11" s="413">
        <f t="shared" si="3"/>
        <v>1</v>
      </c>
      <c r="K11" s="408"/>
      <c r="M11" s="414">
        <v>8</v>
      </c>
      <c r="N11" s="214" t="s">
        <v>56</v>
      </c>
      <c r="O11" s="415">
        <v>0</v>
      </c>
      <c r="P11" s="416" t="s">
        <v>48</v>
      </c>
      <c r="Q11" s="418" t="s">
        <v>57</v>
      </c>
      <c r="R11" s="416" t="s">
        <v>42</v>
      </c>
    </row>
    <row r="12" spans="1:18" ht="26">
      <c r="A12" s="470"/>
      <c r="B12" s="399" t="str">
        <f>'Smoke Test Case (IVI)'!V11</f>
        <v>NO.205 Calm Scree</v>
      </c>
      <c r="C12" s="400">
        <f>'Smoke Test Case (IVI)'!W11</f>
        <v>18</v>
      </c>
      <c r="D12" s="400">
        <f t="shared" si="0"/>
        <v>18</v>
      </c>
      <c r="E12" s="400">
        <f>'Smoke Test Case (IVI)'!X11</f>
        <v>18</v>
      </c>
      <c r="F12" s="400">
        <f>'Smoke Test Case (IVI)'!Y11</f>
        <v>0</v>
      </c>
      <c r="G12" s="400">
        <f>'Smoke Test Case (IVI)'!Z11</f>
        <v>0</v>
      </c>
      <c r="H12" s="401">
        <f t="shared" si="1"/>
        <v>1</v>
      </c>
      <c r="I12" s="401">
        <f t="shared" si="2"/>
        <v>1</v>
      </c>
      <c r="J12" s="413">
        <f t="shared" si="3"/>
        <v>1</v>
      </c>
      <c r="K12" s="408"/>
      <c r="M12" s="414">
        <v>9</v>
      </c>
      <c r="N12" s="214" t="s">
        <v>58</v>
      </c>
      <c r="O12" s="415">
        <v>0</v>
      </c>
      <c r="P12" s="416" t="s">
        <v>48</v>
      </c>
      <c r="Q12" s="418" t="s">
        <v>59</v>
      </c>
      <c r="R12" s="416" t="s">
        <v>42</v>
      </c>
    </row>
    <row r="13" spans="1:18">
      <c r="A13" s="470"/>
      <c r="B13" s="399" t="str">
        <f>'Smoke Test Case (IVI)'!V12</f>
        <v>NO.206 Display Off</v>
      </c>
      <c r="C13" s="400">
        <f>'Smoke Test Case (IVI)'!W12</f>
        <v>10</v>
      </c>
      <c r="D13" s="400">
        <f t="shared" si="0"/>
        <v>10</v>
      </c>
      <c r="E13" s="400">
        <f>'Smoke Test Case (IVI)'!X12</f>
        <v>10</v>
      </c>
      <c r="F13" s="400">
        <f>'Smoke Test Case (IVI)'!Y12</f>
        <v>0</v>
      </c>
      <c r="G13" s="400">
        <f>'Smoke Test Case (IVI)'!Z12</f>
        <v>0</v>
      </c>
      <c r="H13" s="401">
        <f t="shared" si="1"/>
        <v>1</v>
      </c>
      <c r="I13" s="401">
        <f t="shared" si="2"/>
        <v>1</v>
      </c>
      <c r="J13" s="413">
        <f t="shared" si="3"/>
        <v>1</v>
      </c>
      <c r="K13" s="408"/>
      <c r="M13" s="414">
        <v>10</v>
      </c>
      <c r="N13" s="296" t="s">
        <v>60</v>
      </c>
      <c r="O13" s="415">
        <v>0</v>
      </c>
      <c r="P13" s="416" t="s">
        <v>40</v>
      </c>
      <c r="Q13" s="418" t="s">
        <v>61</v>
      </c>
      <c r="R13" s="416" t="s">
        <v>42</v>
      </c>
    </row>
    <row r="14" spans="1:18" ht="39">
      <c r="A14" s="470"/>
      <c r="B14" s="399" t="str">
        <f>'Smoke Test Case (IVI)'!V13</f>
        <v>No.28_V2I Setting</v>
      </c>
      <c r="C14" s="400">
        <f>'Smoke Test Case (IVI)'!W13</f>
        <v>8</v>
      </c>
      <c r="D14" s="400">
        <f t="shared" si="0"/>
        <v>8</v>
      </c>
      <c r="E14" s="400">
        <f>'Smoke Test Case (IVI)'!X13</f>
        <v>7</v>
      </c>
      <c r="F14" s="400">
        <f>'Smoke Test Case (IVI)'!Y13</f>
        <v>1</v>
      </c>
      <c r="G14" s="400">
        <f>'Smoke Test Case (IVI)'!Z13</f>
        <v>0</v>
      </c>
      <c r="H14" s="401">
        <f t="shared" si="1"/>
        <v>1</v>
      </c>
      <c r="I14" s="401">
        <f t="shared" si="2"/>
        <v>0.875</v>
      </c>
      <c r="J14" s="413">
        <f t="shared" si="3"/>
        <v>0.875</v>
      </c>
      <c r="K14" s="408"/>
      <c r="M14" s="414">
        <v>11</v>
      </c>
      <c r="N14" s="214" t="s">
        <v>62</v>
      </c>
      <c r="O14" s="415">
        <v>0</v>
      </c>
      <c r="P14" s="416" t="s">
        <v>40</v>
      </c>
      <c r="Q14" s="418" t="s">
        <v>63</v>
      </c>
      <c r="R14" s="416" t="s">
        <v>42</v>
      </c>
    </row>
    <row r="15" spans="1:18" ht="26">
      <c r="A15" s="470"/>
      <c r="B15" s="399" t="str">
        <f>'Smoke Test Case (IVI)'!V14</f>
        <v>No.29&amp;37&amp;150_Camera</v>
      </c>
      <c r="C15" s="400">
        <f>'Smoke Test Case (IVI)'!W14</f>
        <v>7</v>
      </c>
      <c r="D15" s="400">
        <f t="shared" si="0"/>
        <v>7</v>
      </c>
      <c r="E15" s="400">
        <f>'Smoke Test Case (IVI)'!X14</f>
        <v>7</v>
      </c>
      <c r="F15" s="400">
        <f>'Smoke Test Case (IVI)'!Y14</f>
        <v>0</v>
      </c>
      <c r="G15" s="400">
        <f>'Smoke Test Case (IVI)'!Z14</f>
        <v>0</v>
      </c>
      <c r="H15" s="401">
        <f t="shared" si="1"/>
        <v>1</v>
      </c>
      <c r="I15" s="401">
        <f t="shared" si="2"/>
        <v>1</v>
      </c>
      <c r="J15" s="413">
        <f t="shared" si="3"/>
        <v>1</v>
      </c>
      <c r="K15" s="408"/>
      <c r="M15" s="414">
        <v>12</v>
      </c>
      <c r="N15" s="214" t="s">
        <v>64</v>
      </c>
      <c r="O15" s="415">
        <v>0</v>
      </c>
      <c r="P15" s="416" t="s">
        <v>40</v>
      </c>
      <c r="Q15" s="418" t="s">
        <v>65</v>
      </c>
      <c r="R15" s="416" t="s">
        <v>42</v>
      </c>
    </row>
    <row r="16" spans="1:18" ht="52">
      <c r="A16" s="470"/>
      <c r="B16" s="399" t="str">
        <f>'Smoke Test Case (IVI)'!V15</f>
        <v>No.33&amp;36&amp;38&amp;43&amp;45&amp;46&amp;47&amp;48&amp;49&amp;224&amp;225&amp;226&amp;227_Driver Assistance</v>
      </c>
      <c r="C16" s="400">
        <f>'Smoke Test Case (IVI)'!W15</f>
        <v>22</v>
      </c>
      <c r="D16" s="400">
        <f t="shared" si="0"/>
        <v>22</v>
      </c>
      <c r="E16" s="400">
        <f>'Smoke Test Case (IVI)'!X15</f>
        <v>22</v>
      </c>
      <c r="F16" s="400">
        <f>'Smoke Test Case (IVI)'!Y15</f>
        <v>0</v>
      </c>
      <c r="G16" s="400">
        <f>'Smoke Test Case (IVI)'!Z15</f>
        <v>0</v>
      </c>
      <c r="H16" s="401">
        <f t="shared" si="1"/>
        <v>1</v>
      </c>
      <c r="I16" s="401">
        <f t="shared" si="2"/>
        <v>1</v>
      </c>
      <c r="J16" s="413">
        <f t="shared" si="3"/>
        <v>1</v>
      </c>
      <c r="K16" s="408"/>
      <c r="M16" s="414">
        <v>13</v>
      </c>
      <c r="N16" s="214" t="s">
        <v>66</v>
      </c>
      <c r="O16" s="415">
        <v>0</v>
      </c>
      <c r="P16" s="416" t="s">
        <v>67</v>
      </c>
      <c r="Q16" s="418" t="s">
        <v>68</v>
      </c>
      <c r="R16" s="416" t="s">
        <v>42</v>
      </c>
    </row>
    <row r="17" spans="1:18" ht="26">
      <c r="A17" s="470"/>
      <c r="B17" s="399" t="str">
        <f>'Smoke Test Case (IVI)'!V16</f>
        <v>No.39&amp;40_Rader</v>
      </c>
      <c r="C17" s="400">
        <f>'Smoke Test Case (IVI)'!W16</f>
        <v>2</v>
      </c>
      <c r="D17" s="400">
        <f t="shared" si="0"/>
        <v>2</v>
      </c>
      <c r="E17" s="400">
        <f>'Smoke Test Case (IVI)'!X16</f>
        <v>2</v>
      </c>
      <c r="F17" s="400">
        <f>'Smoke Test Case (IVI)'!Y16</f>
        <v>0</v>
      </c>
      <c r="G17" s="400">
        <f>'Smoke Test Case (IVI)'!Z16</f>
        <v>0</v>
      </c>
      <c r="H17" s="401">
        <f t="shared" si="1"/>
        <v>1</v>
      </c>
      <c r="I17" s="401">
        <f t="shared" si="2"/>
        <v>1</v>
      </c>
      <c r="J17" s="413">
        <f t="shared" si="3"/>
        <v>1</v>
      </c>
      <c r="K17" s="408"/>
      <c r="M17" s="414">
        <v>14</v>
      </c>
      <c r="N17" s="214" t="s">
        <v>69</v>
      </c>
      <c r="O17" s="415">
        <v>0</v>
      </c>
      <c r="P17" s="416" t="s">
        <v>48</v>
      </c>
      <c r="Q17" s="418" t="s">
        <v>70</v>
      </c>
      <c r="R17" s="416" t="s">
        <v>42</v>
      </c>
    </row>
    <row r="18" spans="1:18">
      <c r="A18" s="470"/>
      <c r="B18" s="399" t="str">
        <f>'Smoke Test Case (IVI)'!V17</f>
        <v>No.4 Diagnostic</v>
      </c>
      <c r="C18" s="400">
        <f>'Smoke Test Case (IVI)'!W17</f>
        <v>5</v>
      </c>
      <c r="D18" s="400">
        <f t="shared" si="0"/>
        <v>5</v>
      </c>
      <c r="E18" s="400">
        <f>'Smoke Test Case (IVI)'!X17</f>
        <v>5</v>
      </c>
      <c r="F18" s="400">
        <f>'Smoke Test Case (IVI)'!Y17</f>
        <v>0</v>
      </c>
      <c r="G18" s="400">
        <f>'Smoke Test Case (IVI)'!Z17</f>
        <v>0</v>
      </c>
      <c r="H18" s="401">
        <f t="shared" si="1"/>
        <v>1</v>
      </c>
      <c r="I18" s="401">
        <f t="shared" si="2"/>
        <v>1</v>
      </c>
      <c r="J18" s="413">
        <f t="shared" si="3"/>
        <v>1</v>
      </c>
      <c r="K18" s="408"/>
    </row>
    <row r="19" spans="1:18">
      <c r="A19" s="470"/>
      <c r="B19" s="399" t="str">
        <f>'Smoke Test Case (IVI)'!V18</f>
        <v>No.41_CTA</v>
      </c>
      <c r="C19" s="400">
        <f>'Smoke Test Case (IVI)'!W18</f>
        <v>1</v>
      </c>
      <c r="D19" s="400">
        <f t="shared" si="0"/>
        <v>1</v>
      </c>
      <c r="E19" s="400">
        <f>'Smoke Test Case (IVI)'!X18</f>
        <v>1</v>
      </c>
      <c r="F19" s="400">
        <f>'Smoke Test Case (IVI)'!Y18</f>
        <v>0</v>
      </c>
      <c r="G19" s="400">
        <f>'Smoke Test Case (IVI)'!Z18</f>
        <v>0</v>
      </c>
      <c r="H19" s="401">
        <f t="shared" si="1"/>
        <v>1</v>
      </c>
      <c r="I19" s="401">
        <f t="shared" si="2"/>
        <v>1</v>
      </c>
      <c r="J19" s="413">
        <f t="shared" si="3"/>
        <v>1</v>
      </c>
      <c r="K19" s="408"/>
    </row>
    <row r="20" spans="1:18">
      <c r="A20" s="470"/>
      <c r="B20" s="399" t="str">
        <f>'Smoke Test Case (IVI)'!V19</f>
        <v>No.42_RBA</v>
      </c>
      <c r="C20" s="400">
        <f>'Smoke Test Case (IVI)'!W19</f>
        <v>1</v>
      </c>
      <c r="D20" s="400">
        <f t="shared" si="0"/>
        <v>1</v>
      </c>
      <c r="E20" s="400">
        <f>'Smoke Test Case (IVI)'!X19</f>
        <v>1</v>
      </c>
      <c r="F20" s="400">
        <f>'Smoke Test Case (IVI)'!Y19</f>
        <v>0</v>
      </c>
      <c r="G20" s="400">
        <f>'Smoke Test Case (IVI)'!Z19</f>
        <v>0</v>
      </c>
      <c r="H20" s="401">
        <f t="shared" si="1"/>
        <v>1</v>
      </c>
      <c r="I20" s="401">
        <f t="shared" si="2"/>
        <v>1</v>
      </c>
      <c r="J20" s="413">
        <f t="shared" si="3"/>
        <v>1</v>
      </c>
      <c r="K20" s="408"/>
    </row>
    <row r="21" spans="1:18">
      <c r="A21" s="470"/>
      <c r="B21" s="399" t="str">
        <f>'Smoke Test Case (IVI)'!V20</f>
        <v>No.69 SystemUI_12</v>
      </c>
      <c r="C21" s="400">
        <f>'Smoke Test Case (IVI)'!W20</f>
        <v>11</v>
      </c>
      <c r="D21" s="400">
        <f t="shared" si="0"/>
        <v>11</v>
      </c>
      <c r="E21" s="400">
        <f>'Smoke Test Case (IVI)'!X20</f>
        <v>11</v>
      </c>
      <c r="F21" s="400">
        <f>'Smoke Test Case (IVI)'!Y20</f>
        <v>0</v>
      </c>
      <c r="G21" s="400">
        <f>'Smoke Test Case (IVI)'!Z20</f>
        <v>0</v>
      </c>
      <c r="H21" s="401">
        <f t="shared" si="1"/>
        <v>1</v>
      </c>
      <c r="I21" s="401">
        <f t="shared" si="2"/>
        <v>1</v>
      </c>
      <c r="J21" s="413">
        <f t="shared" si="3"/>
        <v>1</v>
      </c>
      <c r="K21" s="408"/>
    </row>
    <row r="22" spans="1:18">
      <c r="A22" s="470"/>
      <c r="B22" s="399" t="str">
        <f>'Smoke Test Case (IVI)'!V21</f>
        <v>No.74_Tuner</v>
      </c>
      <c r="C22" s="400">
        <f>'Smoke Test Case (IVI)'!W21</f>
        <v>11</v>
      </c>
      <c r="D22" s="400">
        <f t="shared" si="0"/>
        <v>11</v>
      </c>
      <c r="E22" s="400">
        <f>'Smoke Test Case (IVI)'!X21</f>
        <v>11</v>
      </c>
      <c r="F22" s="400">
        <f>'Smoke Test Case (IVI)'!Y21</f>
        <v>0</v>
      </c>
      <c r="G22" s="400">
        <f>'Smoke Test Case (IVI)'!Z21</f>
        <v>0</v>
      </c>
      <c r="H22" s="401">
        <f t="shared" si="1"/>
        <v>1</v>
      </c>
      <c r="I22" s="401">
        <f t="shared" si="2"/>
        <v>1</v>
      </c>
      <c r="J22" s="413">
        <f t="shared" si="3"/>
        <v>1</v>
      </c>
      <c r="K22" s="408"/>
    </row>
    <row r="23" spans="1:18">
      <c r="A23" s="470"/>
      <c r="B23" s="399" t="str">
        <f>'Smoke Test Case (IVI)'!V22</f>
        <v>No.77 DLNA</v>
      </c>
      <c r="C23" s="400">
        <f>'Smoke Test Case (IVI)'!W22</f>
        <v>15</v>
      </c>
      <c r="D23" s="400">
        <f t="shared" si="0"/>
        <v>15</v>
      </c>
      <c r="E23" s="400">
        <f>'Smoke Test Case (IVI)'!X22</f>
        <v>14</v>
      </c>
      <c r="F23" s="400">
        <f>'Smoke Test Case (IVI)'!Y22</f>
        <v>1</v>
      </c>
      <c r="G23" s="400">
        <f>'Smoke Test Case (IVI)'!Z22</f>
        <v>0</v>
      </c>
      <c r="H23" s="401">
        <f t="shared" si="1"/>
        <v>1</v>
      </c>
      <c r="I23" s="401">
        <f t="shared" si="2"/>
        <v>0.93333333333333335</v>
      </c>
      <c r="J23" s="413">
        <f t="shared" si="3"/>
        <v>0.93333333333333335</v>
      </c>
      <c r="K23" s="408"/>
    </row>
    <row r="24" spans="1:18">
      <c r="A24" s="470"/>
      <c r="B24" s="399" t="str">
        <f>'Smoke Test Case (IVI)'!V23</f>
        <v>No.78_BT Music</v>
      </c>
      <c r="C24" s="400">
        <f>'Smoke Test Case (IVI)'!W23</f>
        <v>6</v>
      </c>
      <c r="D24" s="400">
        <f t="shared" si="0"/>
        <v>6</v>
      </c>
      <c r="E24" s="400">
        <f>'Smoke Test Case (IVI)'!X23</f>
        <v>6</v>
      </c>
      <c r="F24" s="400">
        <f>'Smoke Test Case (IVI)'!Y23</f>
        <v>0</v>
      </c>
      <c r="G24" s="400">
        <f>'Smoke Test Case (IVI)'!Z23</f>
        <v>0</v>
      </c>
      <c r="H24" s="401">
        <f t="shared" si="1"/>
        <v>1</v>
      </c>
      <c r="I24" s="401">
        <f t="shared" si="2"/>
        <v>1</v>
      </c>
      <c r="J24" s="413">
        <f t="shared" si="3"/>
        <v>1</v>
      </c>
      <c r="K24" s="408"/>
    </row>
    <row r="25" spans="1:18">
      <c r="A25" s="470"/>
      <c r="B25" s="399" t="str">
        <f>'Smoke Test Case (IVI)'!V24</f>
        <v>No.79_BT Phone</v>
      </c>
      <c r="C25" s="400">
        <f>'Smoke Test Case (IVI)'!W24</f>
        <v>14</v>
      </c>
      <c r="D25" s="400">
        <f t="shared" si="0"/>
        <v>14</v>
      </c>
      <c r="E25" s="400">
        <f>'Smoke Test Case (IVI)'!X24</f>
        <v>12</v>
      </c>
      <c r="F25" s="400">
        <f>'Smoke Test Case (IVI)'!Y24</f>
        <v>2</v>
      </c>
      <c r="G25" s="400">
        <f>'Smoke Test Case (IVI)'!Z24</f>
        <v>0</v>
      </c>
      <c r="H25" s="401">
        <f t="shared" si="1"/>
        <v>1</v>
      </c>
      <c r="I25" s="401">
        <f t="shared" si="2"/>
        <v>0.8571428571428571</v>
      </c>
      <c r="J25" s="413">
        <f t="shared" si="3"/>
        <v>0.8571428571428571</v>
      </c>
      <c r="K25" s="408"/>
    </row>
    <row r="26" spans="1:18">
      <c r="A26" s="402"/>
      <c r="B26" s="399" t="str">
        <f>'Smoke Test Case (IVI)'!V25</f>
        <v>No.84_Audio</v>
      </c>
      <c r="C26" s="400">
        <f>'Smoke Test Case (IVI)'!W25</f>
        <v>13</v>
      </c>
      <c r="D26" s="400">
        <f t="shared" si="0"/>
        <v>13</v>
      </c>
      <c r="E26" s="400">
        <f>'Smoke Test Case (IVI)'!X25</f>
        <v>13</v>
      </c>
      <c r="F26" s="400">
        <f>'Smoke Test Case (IVI)'!Y25</f>
        <v>0</v>
      </c>
      <c r="G26" s="400">
        <f>'Smoke Test Case (IVI)'!Z25</f>
        <v>0</v>
      </c>
      <c r="H26" s="401">
        <f t="shared" ref="H26" si="4">D26/C26</f>
        <v>1</v>
      </c>
      <c r="I26" s="401">
        <f t="shared" ref="I26" si="5">E26/D26</f>
        <v>1</v>
      </c>
      <c r="J26" s="413">
        <f t="shared" si="3"/>
        <v>1</v>
      </c>
      <c r="K26" s="408"/>
    </row>
    <row r="27" spans="1:18">
      <c r="A27" s="402"/>
      <c r="B27" s="399" t="str">
        <f>'Smoke Test Case (IVI)'!V26</f>
        <v>No.85_Power</v>
      </c>
      <c r="C27" s="400">
        <f>'Smoke Test Case (IVI)'!W26</f>
        <v>26</v>
      </c>
      <c r="D27" s="400">
        <f t="shared" si="0"/>
        <v>26</v>
      </c>
      <c r="E27" s="400">
        <f>'Smoke Test Case (IVI)'!X26</f>
        <v>26</v>
      </c>
      <c r="F27" s="400">
        <f>'Smoke Test Case (IVI)'!Y26</f>
        <v>0</v>
      </c>
      <c r="G27" s="400">
        <f>'Smoke Test Case (IVI)'!Z26</f>
        <v>0</v>
      </c>
      <c r="H27" s="401">
        <f t="shared" ref="H27:H29" si="6">D27/C27</f>
        <v>1</v>
      </c>
      <c r="I27" s="401">
        <f t="shared" ref="I27:I29" si="7">E27/D27</f>
        <v>1</v>
      </c>
      <c r="J27" s="413">
        <f t="shared" si="3"/>
        <v>1</v>
      </c>
      <c r="K27" s="408"/>
    </row>
    <row r="28" spans="1:18">
      <c r="A28" s="402"/>
      <c r="B28" s="399" t="str">
        <f>'Smoke Test Case (IVI)'!V27</f>
        <v>No.86_Illumination</v>
      </c>
      <c r="C28" s="400">
        <f>'Smoke Test Case (IVI)'!W27</f>
        <v>11</v>
      </c>
      <c r="D28" s="400">
        <f t="shared" si="0"/>
        <v>11</v>
      </c>
      <c r="E28" s="400">
        <f>'Smoke Test Case (IVI)'!X27</f>
        <v>11</v>
      </c>
      <c r="F28" s="400">
        <f>'Smoke Test Case (IVI)'!Y27</f>
        <v>0</v>
      </c>
      <c r="G28" s="400">
        <f>'Smoke Test Case (IVI)'!Z27</f>
        <v>0</v>
      </c>
      <c r="H28" s="401">
        <f t="shared" si="6"/>
        <v>1</v>
      </c>
      <c r="I28" s="401">
        <f t="shared" si="7"/>
        <v>1</v>
      </c>
      <c r="J28" s="413">
        <f t="shared" si="3"/>
        <v>1</v>
      </c>
      <c r="K28" s="408"/>
    </row>
    <row r="29" spans="1:18">
      <c r="A29" s="402"/>
      <c r="B29" s="399" t="str">
        <f>'Smoke Test Case (IVI)'!V28</f>
        <v>No.9_Chime</v>
      </c>
      <c r="C29" s="400">
        <f>'Smoke Test Case (IVI)'!W28</f>
        <v>21</v>
      </c>
      <c r="D29" s="400">
        <f t="shared" si="0"/>
        <v>21</v>
      </c>
      <c r="E29" s="400">
        <f>'Smoke Test Case (IVI)'!X28</f>
        <v>21</v>
      </c>
      <c r="F29" s="400">
        <f>'Smoke Test Case (IVI)'!Y28</f>
        <v>0</v>
      </c>
      <c r="G29" s="400">
        <f>'Smoke Test Case (IVI)'!Z28</f>
        <v>0</v>
      </c>
      <c r="H29" s="401">
        <f t="shared" si="6"/>
        <v>1</v>
      </c>
      <c r="I29" s="401">
        <f t="shared" si="7"/>
        <v>1</v>
      </c>
      <c r="J29" s="413">
        <f t="shared" si="3"/>
        <v>1</v>
      </c>
      <c r="K29" s="408"/>
    </row>
    <row r="30" spans="1:18">
      <c r="A30" s="471" t="s">
        <v>71</v>
      </c>
      <c r="B30" s="399" t="str">
        <f>'Smoke Test Case (CVPP)'!V3</f>
        <v>No.102_Road assistance</v>
      </c>
      <c r="C30" s="403">
        <f>'Smoke Test Case (CVPP)'!W3</f>
        <v>10</v>
      </c>
      <c r="D30" s="400">
        <f t="shared" ref="D30" si="8">E30+F30</f>
        <v>10</v>
      </c>
      <c r="E30" s="400">
        <f>'Smoke Test Case (CVPP)'!X3</f>
        <v>10</v>
      </c>
      <c r="F30" s="400">
        <f>'Smoke Test Case (CVPP)'!Y3</f>
        <v>0</v>
      </c>
      <c r="G30" s="400">
        <f>'Smoke Test Case (CVPP)'!Z3</f>
        <v>0</v>
      </c>
      <c r="H30" s="401">
        <f t="shared" si="1"/>
        <v>1</v>
      </c>
      <c r="I30" s="401">
        <f t="shared" si="2"/>
        <v>1</v>
      </c>
      <c r="J30" s="413">
        <f t="shared" si="3"/>
        <v>1</v>
      </c>
      <c r="K30" s="408"/>
    </row>
    <row r="31" spans="1:18" ht="26">
      <c r="A31" s="472"/>
      <c r="B31" s="399" t="str">
        <f>'Smoke Test Case (CVPP)'!V4</f>
        <v>No.103_Emergency Assistance</v>
      </c>
      <c r="C31" s="403">
        <f>'Smoke Test Case (CVPP)'!W4</f>
        <v>14</v>
      </c>
      <c r="D31" s="400">
        <f t="shared" ref="D31:D43" si="9">E31+F31</f>
        <v>14</v>
      </c>
      <c r="E31" s="400">
        <f>'Smoke Test Case (CVPP)'!X4</f>
        <v>14</v>
      </c>
      <c r="F31" s="400">
        <f>'Smoke Test Case (CVPP)'!Y4</f>
        <v>0</v>
      </c>
      <c r="G31" s="400">
        <f>'Smoke Test Case (CVPP)'!Z4</f>
        <v>0</v>
      </c>
      <c r="H31" s="401">
        <f t="shared" ref="H31:H38" si="10">D31/C31</f>
        <v>1</v>
      </c>
      <c r="I31" s="401">
        <f t="shared" ref="I31:I38" si="11">E31/D31</f>
        <v>1</v>
      </c>
      <c r="J31" s="413">
        <f t="shared" si="3"/>
        <v>1</v>
      </c>
      <c r="K31" s="408"/>
    </row>
    <row r="32" spans="1:18" ht="26">
      <c r="A32" s="472"/>
      <c r="B32" s="399" t="str">
        <f>'Smoke Test Case (CVPP)'!V5</f>
        <v>NO.103_Emergnecy Assistance</v>
      </c>
      <c r="C32" s="403">
        <f>'Smoke Test Case (CVPP)'!W5</f>
        <v>7</v>
      </c>
      <c r="D32" s="400">
        <f t="shared" si="9"/>
        <v>7</v>
      </c>
      <c r="E32" s="400">
        <f>'Smoke Test Case (CVPP)'!X5</f>
        <v>7</v>
      </c>
      <c r="F32" s="400">
        <f>'Smoke Test Case (CVPP)'!Y5</f>
        <v>0</v>
      </c>
      <c r="G32" s="400">
        <f>'Smoke Test Case (CVPP)'!Z5</f>
        <v>0</v>
      </c>
      <c r="H32" s="401">
        <f t="shared" si="10"/>
        <v>1</v>
      </c>
      <c r="I32" s="401">
        <f t="shared" si="11"/>
        <v>1</v>
      </c>
      <c r="J32" s="413">
        <f t="shared" si="3"/>
        <v>1</v>
      </c>
      <c r="K32" s="408"/>
    </row>
    <row r="33" spans="1:11" ht="26">
      <c r="A33" s="472"/>
      <c r="B33" s="399" t="str">
        <f>'Smoke Test Case (CVPP)'!V6</f>
        <v>No.13&amp;51_Ford TCU Related Features</v>
      </c>
      <c r="C33" s="403">
        <f>'Smoke Test Case (CVPP)'!W6</f>
        <v>2</v>
      </c>
      <c r="D33" s="400">
        <f t="shared" si="9"/>
        <v>2</v>
      </c>
      <c r="E33" s="400">
        <f>'Smoke Test Case (CVPP)'!X6</f>
        <v>2</v>
      </c>
      <c r="F33" s="400">
        <f>'Smoke Test Case (CVPP)'!Y6</f>
        <v>0</v>
      </c>
      <c r="G33" s="400">
        <f>'Smoke Test Case (CVPP)'!Z6</f>
        <v>0</v>
      </c>
      <c r="H33" s="401">
        <f t="shared" si="10"/>
        <v>1</v>
      </c>
      <c r="I33" s="401">
        <f t="shared" si="11"/>
        <v>1</v>
      </c>
      <c r="J33" s="413">
        <f t="shared" si="3"/>
        <v>1</v>
      </c>
      <c r="K33" s="408"/>
    </row>
    <row r="34" spans="1:11">
      <c r="A34" s="472"/>
      <c r="B34" s="399" t="str">
        <f>'Smoke Test Case (CVPP)'!V7</f>
        <v>No.13&amp;51_Wifi Hotspot</v>
      </c>
      <c r="C34" s="403">
        <f>'Smoke Test Case (CVPP)'!W7</f>
        <v>11</v>
      </c>
      <c r="D34" s="400">
        <f t="shared" si="9"/>
        <v>11</v>
      </c>
      <c r="E34" s="400">
        <f>'Smoke Test Case (CVPP)'!X7</f>
        <v>11</v>
      </c>
      <c r="F34" s="400">
        <f>'Smoke Test Case (CVPP)'!Y7</f>
        <v>0</v>
      </c>
      <c r="G34" s="400">
        <f>'Smoke Test Case (CVPP)'!Z7</f>
        <v>0</v>
      </c>
      <c r="H34" s="401">
        <f t="shared" si="10"/>
        <v>1</v>
      </c>
      <c r="I34" s="401">
        <f t="shared" si="11"/>
        <v>1</v>
      </c>
      <c r="J34" s="413">
        <f t="shared" si="3"/>
        <v>1</v>
      </c>
      <c r="K34" s="408"/>
    </row>
    <row r="35" spans="1:11">
      <c r="A35" s="472"/>
      <c r="B35" s="399" t="str">
        <f>'Smoke Test Case (CVPP)'!V8</f>
        <v>No.16_MMOTA</v>
      </c>
      <c r="C35" s="403">
        <f>'Smoke Test Case (CVPP)'!W8</f>
        <v>4</v>
      </c>
      <c r="D35" s="400">
        <f t="shared" si="9"/>
        <v>0</v>
      </c>
      <c r="E35" s="400">
        <f>'Smoke Test Case (CVPP)'!X8</f>
        <v>0</v>
      </c>
      <c r="F35" s="400">
        <f>'Smoke Test Case (CVPP)'!Y8</f>
        <v>0</v>
      </c>
      <c r="G35" s="400">
        <f>'Smoke Test Case (CVPP)'!Z8</f>
        <v>4</v>
      </c>
      <c r="H35" s="401">
        <f t="shared" si="10"/>
        <v>0</v>
      </c>
      <c r="I35" s="401" t="e">
        <f t="shared" si="11"/>
        <v>#DIV/0!</v>
      </c>
      <c r="J35" s="413" t="e">
        <f t="shared" si="3"/>
        <v>#DIV/0!</v>
      </c>
      <c r="K35" s="408"/>
    </row>
    <row r="36" spans="1:11" ht="26">
      <c r="A36" s="472"/>
      <c r="B36" s="399" t="str">
        <f>'Smoke Test Case (CVPP)'!V9</f>
        <v>No.161_Vehicle Health_Alert</v>
      </c>
      <c r="C36" s="403">
        <f>'Smoke Test Case (CVPP)'!W9</f>
        <v>3</v>
      </c>
      <c r="D36" s="400">
        <f t="shared" si="9"/>
        <v>3</v>
      </c>
      <c r="E36" s="400">
        <f>'Smoke Test Case (CVPP)'!X9</f>
        <v>3</v>
      </c>
      <c r="F36" s="400">
        <f>'Smoke Test Case (CVPP)'!Y9</f>
        <v>0</v>
      </c>
      <c r="G36" s="400">
        <f>'Smoke Test Case (CVPP)'!Z9</f>
        <v>0</v>
      </c>
      <c r="H36" s="401">
        <f t="shared" si="10"/>
        <v>1</v>
      </c>
      <c r="I36" s="401">
        <f t="shared" si="11"/>
        <v>1</v>
      </c>
      <c r="J36" s="413">
        <f t="shared" si="3"/>
        <v>1</v>
      </c>
      <c r="K36" s="408"/>
    </row>
    <row r="37" spans="1:11">
      <c r="A37" s="472"/>
      <c r="B37" s="399" t="str">
        <f>'Smoke Test Case (CVPP)'!V10</f>
        <v>No.164_Authorization</v>
      </c>
      <c r="C37" s="403">
        <f>'Smoke Test Case (CVPP)'!W10</f>
        <v>4</v>
      </c>
      <c r="D37" s="400">
        <f t="shared" si="9"/>
        <v>4</v>
      </c>
      <c r="E37" s="400">
        <f>'Smoke Test Case (CVPP)'!X10</f>
        <v>4</v>
      </c>
      <c r="F37" s="400">
        <f>'Smoke Test Case (CVPP)'!Y10</f>
        <v>0</v>
      </c>
      <c r="G37" s="400">
        <f>'Smoke Test Case (CVPP)'!Z10</f>
        <v>0</v>
      </c>
      <c r="H37" s="401">
        <f t="shared" si="10"/>
        <v>1</v>
      </c>
      <c r="I37" s="401">
        <f t="shared" si="11"/>
        <v>1</v>
      </c>
      <c r="J37" s="413">
        <f t="shared" si="3"/>
        <v>1</v>
      </c>
      <c r="K37" s="408"/>
    </row>
    <row r="38" spans="1:11">
      <c r="A38" s="472"/>
      <c r="B38" s="399" t="str">
        <f>'Smoke Test Case (CVPP)'!V11</f>
        <v>No.189_Prognostics</v>
      </c>
      <c r="C38" s="403">
        <f>'Smoke Test Case (CVPP)'!W11</f>
        <v>10</v>
      </c>
      <c r="D38" s="400">
        <f t="shared" si="9"/>
        <v>10</v>
      </c>
      <c r="E38" s="400">
        <f>'Smoke Test Case (CVPP)'!X11</f>
        <v>10</v>
      </c>
      <c r="F38" s="400">
        <f>'Smoke Test Case (CVPP)'!Y11</f>
        <v>0</v>
      </c>
      <c r="G38" s="400">
        <f>'Smoke Test Case (CVPP)'!Z11</f>
        <v>0</v>
      </c>
      <c r="H38" s="401">
        <f t="shared" si="10"/>
        <v>1</v>
      </c>
      <c r="I38" s="401">
        <f t="shared" si="11"/>
        <v>1</v>
      </c>
      <c r="J38" s="413">
        <f t="shared" si="3"/>
        <v>1</v>
      </c>
      <c r="K38" s="408"/>
    </row>
    <row r="39" spans="1:11" ht="26">
      <c r="A39" s="404"/>
      <c r="B39" s="399" t="str">
        <f>'Smoke Test Case (CVPP)'!V12</f>
        <v>No.50_Vehicle Locator/Status</v>
      </c>
      <c r="C39" s="403">
        <f>'Smoke Test Case (CVPP)'!W12</f>
        <v>2</v>
      </c>
      <c r="D39" s="400">
        <f t="shared" si="9"/>
        <v>2</v>
      </c>
      <c r="E39" s="400">
        <f>'Smoke Test Case (CVPP)'!X12</f>
        <v>2</v>
      </c>
      <c r="F39" s="400">
        <f>'Smoke Test Case (CVPP)'!Y12</f>
        <v>0</v>
      </c>
      <c r="G39" s="400">
        <f>'Smoke Test Case (CVPP)'!Z12</f>
        <v>0</v>
      </c>
      <c r="H39" s="401">
        <f t="shared" ref="H39:H43" si="12">D39/C39</f>
        <v>1</v>
      </c>
      <c r="I39" s="401">
        <f t="shared" ref="I39:I43" si="13">E39/D39</f>
        <v>1</v>
      </c>
      <c r="J39" s="413">
        <f t="shared" ref="J39:J43" si="14">H39*I39</f>
        <v>1</v>
      </c>
      <c r="K39" s="408"/>
    </row>
    <row r="40" spans="1:11">
      <c r="A40" s="404"/>
      <c r="B40" s="399" t="str">
        <f>'Smoke Test Case (CVPP)'!V13</f>
        <v>No.56&amp;163_ Provisioning</v>
      </c>
      <c r="C40" s="403">
        <f>'Smoke Test Case (CVPP)'!W13</f>
        <v>3</v>
      </c>
      <c r="D40" s="400">
        <f t="shared" si="9"/>
        <v>3</v>
      </c>
      <c r="E40" s="400">
        <f>'Smoke Test Case (CVPP)'!X13</f>
        <v>1</v>
      </c>
      <c r="F40" s="400">
        <f>'Smoke Test Case (CVPP)'!Y13</f>
        <v>2</v>
      </c>
      <c r="G40" s="400">
        <f>'Smoke Test Case (CVPP)'!Z13</f>
        <v>0</v>
      </c>
      <c r="H40" s="401">
        <f t="shared" si="12"/>
        <v>1</v>
      </c>
      <c r="I40" s="401">
        <f t="shared" si="13"/>
        <v>0.33333333333333331</v>
      </c>
      <c r="J40" s="413">
        <f t="shared" si="14"/>
        <v>0.33333333333333331</v>
      </c>
      <c r="K40" s="408"/>
    </row>
    <row r="41" spans="1:11">
      <c r="A41" s="404"/>
      <c r="B41" s="399" t="str">
        <f>'Smoke Test Case (CVPP)'!V14</f>
        <v>No.57_Master Reset</v>
      </c>
      <c r="C41" s="403">
        <f>'Smoke Test Case (CVPP)'!W14</f>
        <v>21</v>
      </c>
      <c r="D41" s="400">
        <f t="shared" si="9"/>
        <v>21</v>
      </c>
      <c r="E41" s="400">
        <f>'Smoke Test Case (CVPP)'!X14</f>
        <v>21</v>
      </c>
      <c r="F41" s="400">
        <f>'Smoke Test Case (CVPP)'!Y14</f>
        <v>0</v>
      </c>
      <c r="G41" s="400">
        <f>'Smoke Test Case (CVPP)'!Z14</f>
        <v>0</v>
      </c>
      <c r="H41" s="401">
        <f t="shared" si="12"/>
        <v>1</v>
      </c>
      <c r="I41" s="401">
        <f t="shared" si="13"/>
        <v>1</v>
      </c>
      <c r="J41" s="413">
        <f t="shared" si="14"/>
        <v>1</v>
      </c>
      <c r="K41" s="408"/>
    </row>
    <row r="42" spans="1:11" ht="26">
      <c r="A42" s="404"/>
      <c r="B42" s="399" t="str">
        <f>'Smoke Test Case (CVPP)'!V15</f>
        <v>NO.63_Wireless Interface Router</v>
      </c>
      <c r="C42" s="403">
        <f>'Smoke Test Case (CVPP)'!W15</f>
        <v>8</v>
      </c>
      <c r="D42" s="400">
        <f t="shared" si="9"/>
        <v>8</v>
      </c>
      <c r="E42" s="400">
        <f>'Smoke Test Case (CVPP)'!X15</f>
        <v>8</v>
      </c>
      <c r="F42" s="400">
        <f>'Smoke Test Case (CVPP)'!Y15</f>
        <v>0</v>
      </c>
      <c r="G42" s="400">
        <f>'Smoke Test Case (CVPP)'!Z15</f>
        <v>0</v>
      </c>
      <c r="H42" s="401">
        <f t="shared" si="12"/>
        <v>1</v>
      </c>
      <c r="I42" s="401">
        <f t="shared" si="13"/>
        <v>1</v>
      </c>
      <c r="J42" s="413">
        <f t="shared" si="14"/>
        <v>1</v>
      </c>
      <c r="K42" s="408"/>
    </row>
    <row r="43" spans="1:11" ht="26">
      <c r="A43" s="404"/>
      <c r="B43" s="399" t="str">
        <f>'Smoke Test Case (CVPP)'!V16</f>
        <v>No.65_Customer Connectivity Setting</v>
      </c>
      <c r="C43" s="403">
        <f>'Smoke Test Case (CVPP)'!W16</f>
        <v>16</v>
      </c>
      <c r="D43" s="400">
        <f t="shared" si="9"/>
        <v>16</v>
      </c>
      <c r="E43" s="400">
        <f>'Smoke Test Case (CVPP)'!X16</f>
        <v>16</v>
      </c>
      <c r="F43" s="400">
        <f>'Smoke Test Case (CVPP)'!Y16</f>
        <v>0</v>
      </c>
      <c r="G43" s="400">
        <f>'Smoke Test Case (CVPP)'!Z16</f>
        <v>0</v>
      </c>
      <c r="H43" s="401">
        <f t="shared" si="12"/>
        <v>1</v>
      </c>
      <c r="I43" s="401">
        <f t="shared" si="13"/>
        <v>1</v>
      </c>
      <c r="J43" s="413">
        <f t="shared" si="14"/>
        <v>1</v>
      </c>
      <c r="K43" s="408"/>
    </row>
    <row r="44" spans="1:11">
      <c r="B44" s="405" t="s">
        <v>72</v>
      </c>
      <c r="C44" s="406">
        <f>SUM(C4:C43)</f>
        <v>379</v>
      </c>
      <c r="D44" s="406">
        <f>SUM(D4:D43)</f>
        <v>374</v>
      </c>
      <c r="E44" s="406">
        <f>SUM(E4:E43)</f>
        <v>366</v>
      </c>
      <c r="F44" s="406">
        <f>SUM(F4:F43)</f>
        <v>8</v>
      </c>
      <c r="G44" s="406">
        <f>SUM(G4:G43)</f>
        <v>5</v>
      </c>
      <c r="H44" s="407">
        <f t="shared" ref="H44:I44" si="15">D44/C44</f>
        <v>0.98680738786279687</v>
      </c>
      <c r="I44" s="407">
        <f t="shared" si="15"/>
        <v>0.97860962566844922</v>
      </c>
      <c r="J44" s="407">
        <f t="shared" si="3"/>
        <v>0.96569920844327184</v>
      </c>
      <c r="K44" s="408"/>
    </row>
    <row r="45" spans="1:11">
      <c r="A45" s="465"/>
      <c r="B45" s="465"/>
      <c r="C45" s="465"/>
      <c r="D45" s="465"/>
      <c r="E45" s="465"/>
      <c r="F45" s="465"/>
      <c r="G45" s="465"/>
      <c r="H45" s="465"/>
      <c r="I45" s="465"/>
      <c r="J45" s="465"/>
      <c r="K45" s="408"/>
    </row>
    <row r="46" spans="1:11">
      <c r="A46" s="468" t="s">
        <v>73</v>
      </c>
      <c r="B46" s="468"/>
      <c r="C46" s="468"/>
      <c r="D46" s="468"/>
      <c r="E46" s="468"/>
      <c r="F46" s="468"/>
      <c r="G46" s="468"/>
      <c r="H46" s="468"/>
      <c r="I46" s="468"/>
      <c r="J46" s="468"/>
      <c r="K46" s="408"/>
    </row>
    <row r="47" spans="1:11">
      <c r="A47" s="465"/>
      <c r="B47" s="465"/>
      <c r="C47" s="465"/>
      <c r="D47" s="465"/>
      <c r="E47" s="465"/>
      <c r="F47" s="465"/>
      <c r="G47" s="465"/>
      <c r="H47" s="465"/>
      <c r="I47" s="465"/>
      <c r="J47" s="465"/>
      <c r="K47" s="408"/>
    </row>
    <row r="48" spans="1:11">
      <c r="A48" s="465"/>
      <c r="B48" s="465"/>
      <c r="C48" s="465"/>
      <c r="D48" s="465"/>
      <c r="E48" s="465"/>
      <c r="F48" s="465"/>
      <c r="G48" s="465"/>
      <c r="H48" s="465"/>
      <c r="I48" s="465"/>
      <c r="J48" s="465"/>
      <c r="K48" s="408"/>
    </row>
    <row r="49" spans="1:11">
      <c r="A49" s="465"/>
      <c r="B49" s="465"/>
      <c r="C49" s="465"/>
      <c r="D49" s="465"/>
      <c r="E49" s="465"/>
      <c r="F49" s="465"/>
      <c r="G49" s="465"/>
      <c r="H49" s="465"/>
      <c r="I49" s="465"/>
      <c r="J49" s="465"/>
      <c r="K49" s="408"/>
    </row>
    <row r="50" spans="1:11">
      <c r="A50" s="465"/>
      <c r="B50" s="465"/>
      <c r="C50" s="465"/>
      <c r="D50" s="465"/>
      <c r="E50" s="465"/>
      <c r="F50" s="465"/>
      <c r="G50" s="465"/>
      <c r="H50" s="465"/>
      <c r="I50" s="465"/>
      <c r="J50" s="465"/>
      <c r="K50" s="408"/>
    </row>
    <row r="51" spans="1:11">
      <c r="A51" s="465"/>
      <c r="B51" s="465"/>
      <c r="C51" s="465"/>
      <c r="D51" s="465"/>
      <c r="E51" s="465"/>
      <c r="F51" s="465"/>
      <c r="G51" s="465"/>
      <c r="H51" s="465"/>
      <c r="I51" s="465"/>
      <c r="J51" s="465"/>
      <c r="K51" s="408"/>
    </row>
    <row r="52" spans="1:11">
      <c r="A52" s="465"/>
      <c r="B52" s="465"/>
      <c r="C52" s="465"/>
      <c r="D52" s="465"/>
      <c r="E52" s="465"/>
      <c r="F52" s="465"/>
      <c r="G52" s="465"/>
      <c r="H52" s="465"/>
      <c r="I52" s="465"/>
      <c r="J52" s="465"/>
      <c r="K52" s="408"/>
    </row>
    <row r="53" spans="1:11">
      <c r="A53" s="465"/>
      <c r="B53" s="465"/>
      <c r="C53" s="465"/>
      <c r="D53" s="465"/>
      <c r="E53" s="465"/>
      <c r="F53" s="465"/>
      <c r="G53" s="465"/>
      <c r="H53" s="465"/>
      <c r="I53" s="465"/>
      <c r="J53" s="465"/>
      <c r="K53" s="408"/>
    </row>
    <row r="54" spans="1:11">
      <c r="A54" s="465"/>
      <c r="B54" s="465"/>
      <c r="C54" s="465"/>
      <c r="D54" s="465"/>
      <c r="E54" s="465"/>
      <c r="F54" s="465"/>
      <c r="G54" s="465"/>
      <c r="H54" s="465"/>
      <c r="I54" s="465"/>
      <c r="J54" s="465"/>
      <c r="K54" s="408"/>
    </row>
    <row r="55" spans="1:11">
      <c r="A55" s="465"/>
      <c r="B55" s="465"/>
      <c r="C55" s="465"/>
      <c r="D55" s="465"/>
      <c r="E55" s="465"/>
      <c r="F55" s="465"/>
      <c r="G55" s="465"/>
      <c r="H55" s="465"/>
      <c r="I55" s="465"/>
      <c r="J55" s="465"/>
      <c r="K55" s="408"/>
    </row>
    <row r="56" spans="1:11">
      <c r="A56" s="465"/>
      <c r="B56" s="465"/>
      <c r="C56" s="465"/>
      <c r="D56" s="465"/>
      <c r="E56" s="465"/>
      <c r="F56" s="465"/>
      <c r="G56" s="465"/>
      <c r="H56" s="465"/>
      <c r="I56" s="465"/>
      <c r="J56" s="465"/>
      <c r="K56" s="408"/>
    </row>
    <row r="57" spans="1:11">
      <c r="A57" s="465"/>
      <c r="B57" s="465"/>
      <c r="C57" s="465"/>
      <c r="D57" s="465"/>
      <c r="E57" s="465"/>
      <c r="F57" s="465"/>
      <c r="G57" s="465"/>
      <c r="H57" s="465"/>
      <c r="I57" s="465"/>
      <c r="J57" s="465"/>
      <c r="K57" s="408"/>
    </row>
    <row r="58" spans="1:11">
      <c r="A58" s="465"/>
      <c r="B58" s="465"/>
      <c r="C58" s="465"/>
      <c r="D58" s="465"/>
      <c r="E58" s="465"/>
      <c r="F58" s="465"/>
      <c r="G58" s="465"/>
      <c r="H58" s="465"/>
      <c r="I58" s="465"/>
      <c r="J58" s="465"/>
      <c r="K58" s="408"/>
    </row>
    <row r="59" spans="1:11">
      <c r="A59" s="465"/>
      <c r="B59" s="465"/>
      <c r="C59" s="465"/>
      <c r="D59" s="465"/>
      <c r="E59" s="465"/>
      <c r="F59" s="465"/>
      <c r="G59" s="465"/>
      <c r="H59" s="465"/>
      <c r="I59" s="465"/>
      <c r="J59" s="465"/>
      <c r="K59" s="408"/>
    </row>
    <row r="60" spans="1:11">
      <c r="A60" s="465"/>
      <c r="B60" s="465"/>
      <c r="C60" s="465"/>
      <c r="D60" s="465"/>
      <c r="E60" s="465"/>
      <c r="F60" s="465"/>
      <c r="G60" s="465"/>
      <c r="H60" s="465"/>
      <c r="I60" s="465"/>
      <c r="J60" s="465"/>
      <c r="K60" s="408"/>
    </row>
    <row r="61" spans="1:11">
      <c r="A61" s="465"/>
      <c r="B61" s="465"/>
      <c r="C61" s="465"/>
      <c r="D61" s="465"/>
      <c r="E61" s="465"/>
      <c r="F61" s="465"/>
      <c r="G61" s="465"/>
      <c r="H61" s="465"/>
      <c r="I61" s="465"/>
      <c r="J61" s="465"/>
      <c r="K61" s="408"/>
    </row>
    <row r="62" spans="1:11">
      <c r="A62" s="465"/>
      <c r="B62" s="465"/>
      <c r="C62" s="465"/>
      <c r="D62" s="465"/>
      <c r="E62" s="465"/>
      <c r="F62" s="465"/>
      <c r="G62" s="465"/>
      <c r="H62" s="465"/>
      <c r="I62" s="465"/>
      <c r="J62" s="465"/>
      <c r="K62" s="408"/>
    </row>
    <row r="63" spans="1:11">
      <c r="J63" s="417"/>
    </row>
  </sheetData>
  <protectedRanges>
    <protectedRange sqref="N5" name="区域8_2_2_3_11_1_1_1_1_1_1_2_2_1_1_1"/>
    <protectedRange sqref="N6" name="区域8_2_2_3_11_1_1_1_1_1_1_2_2_1_1_1_3"/>
    <protectedRange sqref="N7" name="区域8_2_2_3_34_2_1_1_3_1_1_1_1_1_2_1_1_1"/>
    <protectedRange sqref="N7" name="区域8_2_2_3_34_1_1_2_1_2_2_1_1_1_1_1_2_1_1_1"/>
    <protectedRange sqref="N7" name="区域8_2_2_3_34_2_1_1_3_1_2_1_1_2_1_1_1"/>
    <protectedRange sqref="N7" name="区域8_2_2_3_34_1_1_2_1_2_1_2_2_1_1_1_2_1_1_1"/>
    <protectedRange sqref="N7" name="区域8_2_2_3_34_1_1_2_1_2_2_3_1_1_2_1_1_1"/>
    <protectedRange sqref="N7" name="区域8_2_2_3_34_1_1_2_1_2_2_1_2_1_1_2_1_1_1"/>
    <protectedRange sqref="N8" name="区域8_2_2_3_6_1_2_1_3_1_1_1_1_5_1_2"/>
    <protectedRange sqref="N8" name="区域8_2_2_3_6_1_2_1_2_1_1_1_1_1_1_5_1_2"/>
    <protectedRange sqref="N8" name="区域8_2_2_3_6_1_2_1_3_1_1_1_1_1_4_1_2"/>
    <protectedRange sqref="N8" name="区域8_2_2_3_6_1_2_1_2_1_1_1_1_1_1_1_4_1_2"/>
    <protectedRange sqref="N9" name="区域8_2_2_3_6_1_2_1_3_1_1_1_1_3_1_1_1_3"/>
    <protectedRange sqref="N9" name="区域8_2_2_3_6_1_2_1_2_1_1_1_1_1_1_3_1_1_1_3"/>
    <protectedRange sqref="N9" name="区域8_2_2_3_6_1_2_1_3_1_1_1_1_1_2_1_1_1_3"/>
    <protectedRange sqref="N9" name="区域8_2_2_3_6_1_2_1_2_1_1_1_1_1_1_1_2_1_1_1_3"/>
    <protectedRange sqref="N10" name="区域8_2_2_3_24_1_5_1_1_1_1_1_2_1"/>
    <protectedRange sqref="N10" name="区域8_2_2_3_24_1_5_1_1_1_1_1_1_1_1"/>
    <protectedRange sqref="N10" name="区域8_2_2_3_24_1_3_1_3_1_1_1_1_1_1_1_1"/>
    <protectedRange sqref="N12" name="区域8_2_2_3_6_1_2_1_3_1_1_1_1_5_1_3"/>
    <protectedRange sqref="N12" name="区域8_2_2_3_6_1_2_1_2_1_1_1_1_1_1_5_1_3"/>
    <protectedRange sqref="N12" name="区域8_2_2_3_6_1_2_1_3_1_1_1_1_1_4_1_3"/>
    <protectedRange sqref="N12" name="区域8_2_2_3_6_1_2_1_2_1_1_1_1_1_1_1_4_1_3"/>
    <protectedRange sqref="N11" name="区域8_2_2_3_6_1_2_1_3_1_1_1_1_3_1_1_1_4"/>
    <protectedRange sqref="N11" name="区域8_2_2_3_6_1_2_1_2_1_1_1_1_1_1_3_1_1_1_4"/>
    <protectedRange sqref="N11" name="区域8_2_2_3_6_1_2_1_3_1_1_1_1_1_2_1_1_1_4"/>
    <protectedRange sqref="N11" name="区域8_2_2_3_6_1_2_1_2_1_1_1_1_1_1_1_2_1_1_1_4"/>
    <protectedRange sqref="N16" name="区域8_2_2_3_2_1_1_2_4_1_1_3_1_1_1_2_2_1"/>
  </protectedRanges>
  <customSheetViews>
    <customSheetView guid="{1064E10D-8BDF-47E9-BD29-729A6692FF1C}" showPageBreaks="1" showGridLines="0" fitToPage="1" printArea="1" hiddenColumns="1">
      <selection activeCell="C25" sqref="C25"/>
      <pageMargins left="0.70866141732283505" right="0.70866141732283505" top="0.74803149606299202" bottom="0.74803149606299202" header="0.31496062992126" footer="0.31496062992126"/>
      <pageSetup paperSize="9" scale="83" fitToHeight="0" orientation="portrait" r:id="rId1"/>
      <headerFooter>
        <oddHeader>&amp;LR&amp;&amp;D&amp;CAlpha Basic Function Test Report - &amp;A&amp;RALL SWs</oddHeader>
        <oddFooter>&amp;LTemplate ID: Alpha Basic Function Test.a01&amp;C&amp;P of &amp;N&amp;RFor Internal Use Only</oddFooter>
      </headerFooter>
    </customSheetView>
    <customSheetView guid="{6B71E363-9E85-4A52-89AD-A4B616EA71E7}" showPageBreaks="1" showGridLines="0" fitToPage="1" printArea="1" hiddenColumns="1">
      <selection activeCell="M17" sqref="M17"/>
      <pageMargins left="0.70866141732283505" right="0.70866141732283505" top="0.74803149606299202" bottom="0.74803149606299202" header="0.31496062992126" footer="0.31496062992126"/>
      <pageSetup paperSize="9" scale="81" fitToHeight="0" orientation="portrait" r:id="rId2"/>
      <headerFooter>
        <oddHeader>&amp;LR&amp;&amp;D&amp;CAlpha Basic Function Test Report - &amp;A&amp;RALL SWs</oddHeader>
        <oddFooter>&amp;LTemplate ID: Alpha Basic Function Test.a01&amp;C&amp;P of &amp;N&amp;RFor Internal Use Only</oddFooter>
      </headerFooter>
    </customSheetView>
    <customSheetView guid="{D7475806-4245-4357-A815-EE4211A9F13F}" showPageBreaks="1" showGridLines="0" fitToPage="1" printArea="1" hiddenColumns="1" topLeftCell="A7">
      <selection activeCell="H35" sqref="H35"/>
      <pageMargins left="0.70866141732283505" right="0.70866141732283505" top="0.74803149606299202" bottom="0.74803149606299202" header="0.31496062992126" footer="0.31496062992126"/>
      <pageSetup paperSize="9" scale="81" fitToHeight="0" orientation="portrait" r:id="rId3"/>
      <headerFooter>
        <oddHeader>&amp;LR&amp;&amp;D&amp;CAlpha Basic Function Test Report - &amp;A&amp;RALL SWs</oddHeader>
        <oddFooter>&amp;LTemplate ID: Alpha Basic Function Test.a01&amp;C&amp;P of &amp;N&amp;RFor Internal Use Only</oddFooter>
      </headerFooter>
    </customSheetView>
    <customSheetView guid="{0DE78002-06E3-4ACF-B7E3-DB9B54EFD2EA}" showPageBreaks="1" showGridLines="0" fitToPage="1" printArea="1" hiddenColumns="1">
      <selection activeCell="R15" sqref="A4:R2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2A70938D-2646-469D-9B41-72E0CFF29F9D}" showPageBreaks="1" showGridLines="0" fitToPage="1" printArea="1" hiddenColumns="1">
      <selection activeCell="R15" sqref="A4:R2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AE06106B-0F50-40CB-95F2-DBB2C998E133}" showGridLines="0" fitToPage="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C970205F-5853-4E27-90F9-D3A4705E17C9}" showPageBreaks="1" showGridLines="0" fitToPage="1" printArea="1" hiddenColumns="1">
      <pane xSplit="1" ySplit="3" topLeftCell="B19" state="frozen"/>
      <selection activeCell="A2" sqref="A2:J45"/>
      <pageMargins left="0.70866141732283505" right="0.70866141732283505" top="0.74803149606299202" bottom="0.74803149606299202" header="0.31496062992126" footer="0.31496062992126"/>
      <pageSetup paperSize="9" scale="74"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4251FD0E-4BB4-4E49-820A-A50115525BAE}" scale="130" showGridLines="0" fitToPage="1" hiddenColumns="1">
      <pane xSplit="1" ySplit="3" topLeftCell="B4" state="frozen"/>
      <selection activeCell="I35" sqref="I35"/>
      <pageMargins left="0.70866141732283505" right="0.70866141732283505" top="0.74803149606299202" bottom="0.74803149606299202" header="0.31496062992126" footer="0.31496062992126"/>
      <pageSetup paperSize="9" scale="74"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14094FE3-0802-414D-905B-FEB2091DF3A9}" showPageBreaks="1" showGridLines="0" fitToPage="1" printArea="1" hiddenColumns="1" topLeftCell="A10">
      <selection activeCell="B27" sqref="A27:XFD28"/>
      <pageMargins left="0.70866141732283505" right="0.70866141732283505" top="0.74803149606299202" bottom="0.74803149606299202" header="0.31496062992126" footer="0.31496062992126"/>
      <pageSetup paperSize="9" scale="79"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1A9007BA-780C-47CB-8B56-5703C60F7F69}" showGridLines="0" fitToPage="1" hiddenColumns="1">
      <pane xSplit="1" ySplit="3" topLeftCell="B19" state="frozen"/>
      <selection activeCell="A2" sqref="A2:J4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39CBA559-DFDB-42C3-9B9B-F62E875DE3B1}" showPageBreaks="1" showGridLines="0" fitToPage="1" printArea="1" hiddenColumns="1" topLeftCell="A22">
      <selection activeCell="L12" sqref="L12"/>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362D3865-488F-46F4-B0BD-9A3E9E892E55}" showPageBreaks="1" showGridLines="0" fitToPage="1" printArea="1" hiddenColumns="1" topLeftCell="A22">
      <selection activeCell="L12" sqref="L12"/>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F8275C2C-361B-497F-80AC-52C28E27D564}" showGridLines="0" fitToPage="1" hiddenColumns="1" topLeftCell="A22">
      <selection activeCell="L12" sqref="L12"/>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DB097FEF-4770-45BF-841B-783FF11FF0AC}" showPageBreaks="1" showGridLines="0" fitToPage="1" printArea="1" hiddenColumns="1" topLeftCell="A7">
      <selection activeCell="B10" sqref="B10"/>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6E118287-DF2B-4B75-8BA9-CB5B07839A1C}" showPageBreaks="1" showGridLines="0" fitToPage="1" printArea="1" hiddenColumns="1">
      <selection activeCell="M22" sqref="M22"/>
      <pageMargins left="0.70866141732283505" right="0.70866141732283505" top="0.74803149606299202" bottom="0.74803149606299202" header="0.31496062992126" footer="0.31496062992126"/>
      <pageSetup paperSize="9" scale="75"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D93C6651-CACB-400D-B762-5A4BB62DFA0B}" showPageBreaks="1" showGridLines="0" fitToPage="1" printArea="1" showAutoFilter="1" hiddenColumns="1">
      <selection activeCell="G45" sqref="G45"/>
      <pageMargins left="0.70866141732283505" right="0.70866141732283505" top="0.74803149606299202" bottom="0.74803149606299202" header="0.31496062992126" footer="0.31496062992126"/>
      <pageSetup paperSize="9" scale="75" fitToHeight="0" orientation="portrait"/>
      <headerFooter>
        <oddHeader>&amp;LR&amp;&amp;D&amp;CAlpha Basic Function Test Report - &amp;A&amp;RALL SWs</oddHeader>
        <oddFooter>&amp;LTemplate ID: Alpha Basic Function Test.a01&amp;C&amp;P of &amp;N&amp;RFor Internal Use Only</oddFooter>
      </headerFooter>
      <autoFilter ref="A3:WVR38"/>
    </customSheetView>
    <customSheetView guid="{B24F5D0E-0EA0-4508-956D-30E95AB94DB4}" showPageBreaks="1" showGridLines="0" fitToPage="1" printArea="1" hiddenColumns="1" topLeftCell="A10">
      <selection activeCell="A41" sqref="A41:XFD44"/>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133CC62C-D42B-4CD2-986E-CA541A225265}" showPageBreaks="1" showGridLines="0" fitToPage="1" printArea="1" hiddenColumns="1">
      <selection activeCell="C37" sqref="C37"/>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E20E0D9B-1CAB-4486-AA90-2556862D6270}" showGridLines="0" fitToPage="1" hiddenColumns="1" topLeftCell="A31">
      <selection activeCell="N29" sqref="N29"/>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A8F72A6C-398E-48C5-A523-38E4C9B0BDB7}" showPageBreaks="1" showGridLines="0" fitToPage="1" printArea="1" hiddenColumns="1">
      <pane xSplit="1" ySplit="3" topLeftCell="B19" state="frozen"/>
      <selection activeCell="A2" sqref="A2:J45"/>
      <pageMargins left="0.70866141732283505" right="0.70866141732283505" top="0.74803149606299202" bottom="0.74803149606299202" header="0.31496062992126" footer="0.31496062992126"/>
      <pageSetup paperSize="9"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BE244B8B-4EFE-45CF-BC47-AF1D86085EE1}" showGridLines="0" fitToPage="1" hiddenColumns="1" topLeftCell="A19">
      <selection activeCell="M43" sqref="M43"/>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DFA1D090-C8F2-4941-A218-8EC982C0C9FC}" showPageBreaks="1" showGridLines="0" fitToPage="1" printArea="1" hiddenColumns="1">
      <pane xSplit="1" ySplit="3" topLeftCell="B37" state="frozen"/>
      <selection activeCell="A2" sqref="A2:J45"/>
      <pageMargins left="0.70866141732283505" right="0.70866141732283505" top="0.74803149606299202" bottom="0.74803149606299202" header="0.31496062992126" footer="0.31496062992126"/>
      <pageSetup paperSize="9" scale="74"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421CA9CE-C314-411B-9A64-BA7DF4163F3F}" scale="130" showPageBreaks="1" showGridLines="0" fitToPage="1" printArea="1" hiddenColumns="1">
      <pane xSplit="1" ySplit="3" topLeftCell="B38" state="frozen"/>
      <selection activeCell="B11" sqref="B11"/>
      <pageMargins left="0.70866141732283505" right="0.70866141732283505" top="0.74803149606299202" bottom="0.74803149606299202" header="0.31496062992126" footer="0.31496062992126"/>
      <pageSetup paperSize="9" scale="77"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D6156A88-2945-48E2-94D5-CB00B00C4EA3}" scale="130" showGridLines="0" fitToPage="1" hiddenColumns="1">
      <pane xSplit="1" ySplit="3" topLeftCell="B4" state="frozen"/>
      <selection activeCell="I35" sqref="I35"/>
      <pageMargins left="0.70866141732283505" right="0.70866141732283505" top="0.74803149606299202" bottom="0.74803149606299202" header="0.31496062992126" footer="0.31496062992126"/>
      <pageSetup paperSize="9" scale="77"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82F5F0FB-8D87-4FA0-B147-C52A69E87082}" showGridLines="0" fitToPage="1" hiddenColumns="1" topLeftCell="A7">
      <selection activeCell="B10" sqref="B10"/>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3D6364FB-C9F1-472A-AAC1-A0172350FF72}" showPageBreaks="1" showGridLines="0" fitToPage="1" printArea="1" hiddenColumns="1" topLeftCell="A7">
      <selection activeCell="B10" sqref="B10"/>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B7E288F9-2EC5-430C-BC0B-48FE5E361023}" showGridLines="0" fitToPage="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7882EF73-C4A7-47EF-A28E-A952AE21987E}" showPageBreaks="1" showGridLines="0" fitToPage="1" printArea="1" hiddenColumns="1">
      <pane xSplit="1" ySplit="3" topLeftCell="B19" state="frozen"/>
      <selection activeCell="A2" sqref="A2:J45"/>
      <pageMargins left="0.70866141732283505" right="0.70866141732283505" top="0.74803149606299202" bottom="0.74803149606299202" header="0.31496062992126" footer="0.31496062992126"/>
      <pageSetup paperSize="9" scale="77"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20B34FDB-EECC-40C3-A8F9-87B147EE69B8}" showPageBreaks="1" showGridLines="0" fitToPage="1" printArea="1" hiddenColumns="1">
      <selection activeCell="H35" sqref="H35"/>
      <pageMargins left="0.70866141732283505" right="0.70866141732283505" top="0.74803149606299202" bottom="0.74803149606299202" header="0.31496062992126" footer="0.31496062992126"/>
      <pageSetup paperSize="9" scale="79"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1FFCEA3A-E549-42AD-957C-58AC975225CD}" showPageBreaks="1" showGridLines="0" fitToPage="1" printArea="1" hiddenColumns="1">
      <selection activeCell="H35" sqref="H35"/>
      <pageMargins left="0.70866141732283505" right="0.70866141732283505" top="0.74803149606299202" bottom="0.74803149606299202" header="0.31496062992126" footer="0.31496062992126"/>
      <pageSetup paperSize="9" scale="79"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627DE02F-E4EC-445F-92A1-B3D62EED6C51}" showPageBreaks="1" showGridLines="0" fitToPage="1" printArea="1" hiddenColumns="1">
      <selection activeCell="H35" sqref="H35"/>
      <pageMargins left="0.70866141732283505" right="0.70866141732283505" top="0.74803149606299202" bottom="0.74803149606299202" header="0.31496062992126" footer="0.31496062992126"/>
      <pageSetup paperSize="9" scale="79"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75E769FD-2651-45DE-AE8E-209320BCF3F7}" showGridLines="0" fitToPage="1" hiddenColumns="1">
      <selection activeCell="N17" sqref="N17"/>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3B318B2D-C4C1-4ABC-B5EA-B68BB8919033}" showPageBreaks="1" showGridLines="0" fitToPage="1" printArea="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3938AB80-4DA0-490E-BE9C-DA9B1984E8B0}" showPageBreaks="1" showGridLines="0" fitToPage="1" printArea="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4389045D-AB30-4264-8896-B37BCE4A0C99}" showGridLines="0" fitToPage="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93B3020D-0FFC-499A-A7E1-1DDFD707CFED}" showGridLines="0" fitToPage="1" hiddenColumns="1">
      <selection activeCell="M37" sqref="M37"/>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E29CFFBF-F36A-4ECC-9AFD-FD60D2F15C44}" showPageBreaks="1" showGridLines="0" fitToPage="1" printArea="1" hiddenColumns="1" topLeftCell="A28">
      <selection activeCell="N48" sqref="N48"/>
      <pageMargins left="0.70866141732283505" right="0.70866141732283505" top="0.74803149606299202" bottom="0.74803149606299202" header="0.31496062992126" footer="0.31496062992126"/>
      <pageSetup paperSize="9" scale="81" fitToHeight="0" orientation="portrait" r:id="rId4"/>
      <headerFooter>
        <oddHeader>&amp;LR&amp;&amp;D&amp;CAlpha Basic Function Test Report - &amp;A&amp;RALL SWs</oddHeader>
        <oddFooter>&amp;LTemplate ID: Alpha Basic Function Test.a01&amp;C&amp;P of &amp;N&amp;RFor Internal Use Only</oddFooter>
      </headerFooter>
    </customSheetView>
  </customSheetViews>
  <mergeCells count="8">
    <mergeCell ref="A47:J62"/>
    <mergeCell ref="A1:J1"/>
    <mergeCell ref="D2:G2"/>
    <mergeCell ref="H2:I2"/>
    <mergeCell ref="A45:J45"/>
    <mergeCell ref="A46:J46"/>
    <mergeCell ref="A4:A25"/>
    <mergeCell ref="A30:A38"/>
  </mergeCells>
  <phoneticPr fontId="149" type="noConversion"/>
  <conditionalFormatting sqref="N7">
    <cfRule type="expression" dxfId="1248" priority="20" stopIfTrue="1">
      <formula>M7="PASS"</formula>
    </cfRule>
    <cfRule type="expression" dxfId="1247" priority="21" stopIfTrue="1">
      <formula>K7="NO"</formula>
    </cfRule>
    <cfRule type="expression" dxfId="1246" priority="22" stopIfTrue="1">
      <formula>M7="PASS"</formula>
    </cfRule>
    <cfRule type="expression" dxfId="1245" priority="23" stopIfTrue="1">
      <formula>K7="NO"</formula>
    </cfRule>
  </conditionalFormatting>
  <conditionalFormatting sqref="N8">
    <cfRule type="expression" dxfId="1244" priority="18" stopIfTrue="1">
      <formula>M8="PASS"</formula>
    </cfRule>
    <cfRule type="expression" dxfId="1243" priority="19" stopIfTrue="1">
      <formula>K8="NO"</formula>
    </cfRule>
  </conditionalFormatting>
  <conditionalFormatting sqref="N9">
    <cfRule type="expression" dxfId="1242" priority="16" stopIfTrue="1">
      <formula>M9="PASS"</formula>
    </cfRule>
    <cfRule type="expression" dxfId="1241" priority="17" stopIfTrue="1">
      <formula>K9="NO"</formula>
    </cfRule>
  </conditionalFormatting>
  <conditionalFormatting sqref="N10">
    <cfRule type="expression" dxfId="1240" priority="14" stopIfTrue="1">
      <formula>M10="PASS"</formula>
    </cfRule>
    <cfRule type="expression" dxfId="1239" priority="15" stopIfTrue="1">
      <formula>K10="NO"</formula>
    </cfRule>
  </conditionalFormatting>
  <conditionalFormatting sqref="N11">
    <cfRule type="expression" dxfId="1238" priority="12" stopIfTrue="1">
      <formula>M11="PASS"</formula>
    </cfRule>
    <cfRule type="expression" dxfId="1237" priority="13" stopIfTrue="1">
      <formula>K11="NO"</formula>
    </cfRule>
  </conditionalFormatting>
  <conditionalFormatting sqref="N12">
    <cfRule type="expression" dxfId="1236" priority="10" stopIfTrue="1">
      <formula>M12="PASS"</formula>
    </cfRule>
    <cfRule type="expression" dxfId="1235" priority="11" stopIfTrue="1">
      <formula>K12="NO"</formula>
    </cfRule>
  </conditionalFormatting>
  <conditionalFormatting sqref="N13">
    <cfRule type="expression" dxfId="1234" priority="8" stopIfTrue="1">
      <formula>M13="PASS"</formula>
    </cfRule>
    <cfRule type="expression" dxfId="1233" priority="9" stopIfTrue="1">
      <formula>K13="NO"</formula>
    </cfRule>
  </conditionalFormatting>
  <conditionalFormatting sqref="N4:N17">
    <cfRule type="expression" dxfId="1232" priority="24" stopIfTrue="1">
      <formula>M4="PASS"</formula>
    </cfRule>
    <cfRule type="expression" dxfId="1231" priority="25" stopIfTrue="1">
      <formula>K4="NO"</formula>
    </cfRule>
  </conditionalFormatting>
  <conditionalFormatting sqref="N14:N15">
    <cfRule type="expression" dxfId="1230" priority="4" stopIfTrue="1">
      <formula>M16="PASS"</formula>
    </cfRule>
    <cfRule type="expression" dxfId="1229" priority="5" stopIfTrue="1">
      <formula>K16="NO"</formula>
    </cfRule>
  </conditionalFormatting>
  <conditionalFormatting sqref="N16:N17">
    <cfRule type="expression" dxfId="1228" priority="2" stopIfTrue="1">
      <formula>M19="PASS"</formula>
    </cfRule>
    <cfRule type="expression" dxfId="1227" priority="3" stopIfTrue="1">
      <formula>K19="NO"</formula>
    </cfRule>
  </conditionalFormatting>
  <conditionalFormatting sqref="N35:N1048576 N1:N3">
    <cfRule type="duplicateValues" dxfId="1226" priority="8692"/>
  </conditionalFormatting>
  <conditionalFormatting sqref="N20:N1048576 N1:N17">
    <cfRule type="duplicateValues" dxfId="1225" priority="8695"/>
  </conditionalFormatting>
  <pageMargins left="0.70866141732283505" right="0.70866141732283505" top="0.74803149606299202" bottom="0.74803149606299202" header="0.31496062992126" footer="0.31496062992126"/>
  <pageSetup paperSize="9" scale="83" fitToHeight="0" orientation="portrait" r:id="rId5"/>
  <headerFooter>
    <oddHeader>&amp;LR&amp;&amp;D&amp;CAlpha Basic Function Test Report - &amp;A&amp;RALL SWs</oddHeader>
    <oddFooter>&amp;LTemplate ID: Alpha Basic Function Test.a01&amp;C&amp;P of &amp;N&amp;RFor Internal Use Only</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5"/>
  <sheetViews>
    <sheetView topLeftCell="D1" zoomScale="60" zoomScaleNormal="60" workbookViewId="0">
      <selection activeCell="M266" sqref="M266"/>
    </sheetView>
  </sheetViews>
  <sheetFormatPr defaultColWidth="9" defaultRowHeight="14" outlineLevelCol="1"/>
  <cols>
    <col min="1" max="1" width="8.33203125" style="33" customWidth="1" outlineLevel="1"/>
    <col min="2" max="2" width="3.33203125" style="33" customWidth="1" outlineLevel="1"/>
    <col min="3" max="3" width="13.08203125" style="33" customWidth="1" outlineLevel="1"/>
    <col min="4" max="4" width="10.25" style="33" customWidth="1"/>
    <col min="5" max="5" width="20.33203125" style="33" customWidth="1"/>
    <col min="6" max="6" width="24" style="33" customWidth="1"/>
    <col min="7" max="7" width="29.33203125" style="179" customWidth="1"/>
    <col min="8" max="8" width="30.08203125" style="179" customWidth="1"/>
    <col min="9" max="9" width="31.08203125" style="179" customWidth="1"/>
    <col min="10" max="10" width="8.33203125" style="180" customWidth="1"/>
    <col min="11" max="11" width="11.75" style="179" customWidth="1"/>
    <col min="12" max="12" width="8.08203125" style="181" customWidth="1"/>
    <col min="13" max="13" width="23.75" style="182" customWidth="1"/>
    <col min="14" max="14" width="9.33203125" style="181" customWidth="1"/>
    <col min="15" max="15" width="10.08203125" style="181" customWidth="1"/>
    <col min="16" max="16" width="13.83203125" style="183" customWidth="1"/>
    <col min="17" max="17" width="21.33203125" style="184" customWidth="1"/>
    <col min="18" max="18" width="11.75" style="176" customWidth="1"/>
    <col min="19" max="19" width="12.33203125" style="176" customWidth="1"/>
    <col min="20" max="20" width="11.75" style="176" customWidth="1"/>
    <col min="21" max="21" width="9" style="176"/>
    <col min="22" max="22" width="63.58203125" style="176" customWidth="1"/>
    <col min="23" max="23" width="14.33203125" style="176" customWidth="1"/>
    <col min="24" max="26" width="9" style="176"/>
    <col min="27" max="27" width="9" style="33"/>
    <col min="28" max="28" width="9" style="33" customWidth="1"/>
    <col min="29" max="29" width="17.25" style="33" customWidth="1"/>
    <col min="30" max="16384" width="9" style="33"/>
  </cols>
  <sheetData>
    <row r="1" spans="1:29" ht="14.25" customHeight="1">
      <c r="A1" s="480" t="s">
        <v>74</v>
      </c>
      <c r="B1" s="483" t="s">
        <v>75</v>
      </c>
      <c r="C1" s="480" t="s">
        <v>76</v>
      </c>
      <c r="D1" s="480" t="s">
        <v>77</v>
      </c>
      <c r="E1" s="480" t="s">
        <v>78</v>
      </c>
      <c r="F1" s="480" t="s">
        <v>79</v>
      </c>
      <c r="G1" s="480" t="s">
        <v>80</v>
      </c>
      <c r="H1" s="480" t="s">
        <v>81</v>
      </c>
      <c r="I1" s="481" t="s">
        <v>82</v>
      </c>
      <c r="J1" s="474" t="s">
        <v>83</v>
      </c>
      <c r="K1" s="474" t="s">
        <v>84</v>
      </c>
      <c r="L1" s="475" t="s">
        <v>85</v>
      </c>
      <c r="M1" s="475" t="s">
        <v>86</v>
      </c>
      <c r="N1" s="476" t="s">
        <v>87</v>
      </c>
      <c r="O1" s="478" t="s">
        <v>88</v>
      </c>
      <c r="P1" s="473" t="s">
        <v>89</v>
      </c>
      <c r="Q1" s="473" t="s">
        <v>90</v>
      </c>
      <c r="R1" s="231" t="s">
        <v>91</v>
      </c>
      <c r="S1" s="231" t="s">
        <v>92</v>
      </c>
      <c r="T1" s="231" t="s">
        <v>93</v>
      </c>
      <c r="U1" s="232"/>
      <c r="V1" s="232"/>
      <c r="W1" s="232"/>
      <c r="X1" s="232"/>
      <c r="Y1" s="232"/>
      <c r="Z1" s="232"/>
      <c r="AC1" s="250"/>
    </row>
    <row r="2" spans="1:29">
      <c r="A2" s="480"/>
      <c r="B2" s="484"/>
      <c r="C2" s="480"/>
      <c r="D2" s="480"/>
      <c r="E2" s="480"/>
      <c r="F2" s="480"/>
      <c r="G2" s="480"/>
      <c r="H2" s="480"/>
      <c r="I2" s="482"/>
      <c r="J2" s="474"/>
      <c r="K2" s="474"/>
      <c r="L2" s="475"/>
      <c r="M2" s="475"/>
      <c r="N2" s="477"/>
      <c r="O2" s="479"/>
      <c r="P2" s="473"/>
      <c r="Q2" s="473"/>
      <c r="R2" s="231">
        <f>SUM(R3:R846)</f>
        <v>1</v>
      </c>
      <c r="S2" s="231">
        <f>SUM(S3:S846)</f>
        <v>261</v>
      </c>
      <c r="T2" s="231">
        <f>SUM(T3:T794)</f>
        <v>6</v>
      </c>
      <c r="U2" s="233"/>
      <c r="V2" s="234" t="s">
        <v>94</v>
      </c>
      <c r="W2" s="235" t="s">
        <v>95</v>
      </c>
      <c r="X2" s="236" t="s">
        <v>92</v>
      </c>
      <c r="Y2" s="236" t="s">
        <v>93</v>
      </c>
      <c r="Z2" s="236" t="s">
        <v>91</v>
      </c>
      <c r="AB2" s="251" t="s">
        <v>94</v>
      </c>
      <c r="AC2" s="251" t="s">
        <v>96</v>
      </c>
    </row>
    <row r="3" spans="1:29" ht="92">
      <c r="A3" s="23" t="s">
        <v>97</v>
      </c>
      <c r="B3" s="40" t="s">
        <v>98</v>
      </c>
      <c r="C3" s="141" t="s">
        <v>99</v>
      </c>
      <c r="D3" s="185" t="s">
        <v>100</v>
      </c>
      <c r="E3" s="141" t="s">
        <v>101</v>
      </c>
      <c r="F3" s="186" t="s">
        <v>102</v>
      </c>
      <c r="G3" s="187" t="s">
        <v>103</v>
      </c>
      <c r="H3" s="188" t="s">
        <v>104</v>
      </c>
      <c r="I3" s="188" t="s">
        <v>104</v>
      </c>
      <c r="J3" s="211" t="s">
        <v>208</v>
      </c>
      <c r="K3" s="212"/>
      <c r="L3" s="213" t="s">
        <v>92</v>
      </c>
      <c r="M3" s="214"/>
      <c r="N3" s="214"/>
      <c r="O3" s="215" t="s">
        <v>105</v>
      </c>
      <c r="P3" s="216">
        <v>44881</v>
      </c>
      <c r="Q3" s="96"/>
      <c r="R3" s="213">
        <f t="shared" ref="R3" si="0">IF(J3="NO",1,0)</f>
        <v>0</v>
      </c>
      <c r="S3" s="213">
        <f t="shared" ref="S3" si="1">IF(L3="PASS",1,0)</f>
        <v>1</v>
      </c>
      <c r="T3" s="213">
        <f>IF(L3="FAIL",1,0)</f>
        <v>0</v>
      </c>
      <c r="U3" s="237"/>
      <c r="V3" s="238" t="s">
        <v>106</v>
      </c>
      <c r="W3" s="239">
        <v>6</v>
      </c>
      <c r="X3" s="213">
        <f t="shared" ref="X3:X30" si="2">IF(V3="",,SUMPRODUCT(--($C$3:$C$394=V3),S$3:S$394))</f>
        <v>6</v>
      </c>
      <c r="Y3" s="213">
        <f t="shared" ref="Y3:Y30" si="3">IF(V3="",,SUMPRODUCT(--($C$3:$C$394=V3),T$3:T$394))</f>
        <v>0</v>
      </c>
      <c r="Z3" s="213">
        <f t="shared" ref="Z3:Z30" si="4">IF(V3="",,SUMPRODUCT(--($C$3:$C$394=V3),R$3:R$394))</f>
        <v>0</v>
      </c>
      <c r="AB3" s="252" t="s">
        <v>107</v>
      </c>
      <c r="AC3" s="253">
        <v>6</v>
      </c>
    </row>
    <row r="4" spans="1:29" ht="92">
      <c r="A4" s="23" t="s">
        <v>97</v>
      </c>
      <c r="B4" s="40" t="s">
        <v>98</v>
      </c>
      <c r="C4" s="141" t="s">
        <v>99</v>
      </c>
      <c r="D4" s="185" t="s">
        <v>108</v>
      </c>
      <c r="E4" s="141" t="s">
        <v>101</v>
      </c>
      <c r="F4" s="186" t="s">
        <v>109</v>
      </c>
      <c r="G4" s="187" t="s">
        <v>110</v>
      </c>
      <c r="H4" s="188" t="s">
        <v>111</v>
      </c>
      <c r="I4" s="188" t="s">
        <v>111</v>
      </c>
      <c r="J4" s="211" t="s">
        <v>208</v>
      </c>
      <c r="K4" s="212"/>
      <c r="L4" s="213" t="s">
        <v>92</v>
      </c>
      <c r="M4" s="214"/>
      <c r="N4" s="214"/>
      <c r="O4" s="215" t="s">
        <v>105</v>
      </c>
      <c r="P4" s="216">
        <v>44881</v>
      </c>
      <c r="Q4" s="96"/>
      <c r="R4" s="213">
        <f t="shared" ref="R4:R50" si="5">IF(J4="NO",1,0)</f>
        <v>0</v>
      </c>
      <c r="S4" s="213">
        <f t="shared" ref="S4:S50" si="6">IF(L4="PASS",1,0)</f>
        <v>1</v>
      </c>
      <c r="T4" s="213">
        <f t="shared" ref="T4:T50" si="7">IF(L4="FAIL",1,0)</f>
        <v>0</v>
      </c>
      <c r="U4" s="237"/>
      <c r="V4" s="240" t="s">
        <v>112</v>
      </c>
      <c r="W4" s="241">
        <v>6</v>
      </c>
      <c r="X4" s="213">
        <f t="shared" si="2"/>
        <v>6</v>
      </c>
      <c r="Y4" s="213">
        <f t="shared" si="3"/>
        <v>0</v>
      </c>
      <c r="Z4" s="213">
        <f t="shared" si="4"/>
        <v>0</v>
      </c>
      <c r="AB4" s="252" t="s">
        <v>113</v>
      </c>
      <c r="AC4" s="253">
        <v>6</v>
      </c>
    </row>
    <row r="5" spans="1:29" ht="138">
      <c r="A5" s="23" t="s">
        <v>97</v>
      </c>
      <c r="B5" s="40" t="s">
        <v>98</v>
      </c>
      <c r="C5" s="141" t="s">
        <v>99</v>
      </c>
      <c r="D5" s="185" t="s">
        <v>114</v>
      </c>
      <c r="E5" s="141" t="s">
        <v>115</v>
      </c>
      <c r="F5" s="186" t="s">
        <v>109</v>
      </c>
      <c r="G5" s="187" t="s">
        <v>116</v>
      </c>
      <c r="H5" s="188" t="s">
        <v>117</v>
      </c>
      <c r="I5" s="188" t="s">
        <v>117</v>
      </c>
      <c r="J5" s="211" t="s">
        <v>208</v>
      </c>
      <c r="K5" s="212"/>
      <c r="L5" s="213" t="s">
        <v>92</v>
      </c>
      <c r="M5" s="214"/>
      <c r="N5" s="214"/>
      <c r="O5" s="215" t="s">
        <v>105</v>
      </c>
      <c r="P5" s="216">
        <v>44881</v>
      </c>
      <c r="Q5" s="96"/>
      <c r="R5" s="213">
        <f t="shared" si="5"/>
        <v>0</v>
      </c>
      <c r="S5" s="213">
        <f t="shared" si="6"/>
        <v>1</v>
      </c>
      <c r="T5" s="213">
        <f t="shared" si="7"/>
        <v>0</v>
      </c>
      <c r="U5" s="237"/>
      <c r="V5" s="240" t="s">
        <v>118</v>
      </c>
      <c r="W5" s="241">
        <v>7</v>
      </c>
      <c r="X5" s="213">
        <f t="shared" si="2"/>
        <v>7</v>
      </c>
      <c r="Y5" s="213">
        <f t="shared" si="3"/>
        <v>0</v>
      </c>
      <c r="Z5" s="213">
        <f t="shared" si="4"/>
        <v>0</v>
      </c>
    </row>
    <row r="6" spans="1:29" ht="138">
      <c r="A6" s="23" t="s">
        <v>97</v>
      </c>
      <c r="B6" s="40" t="s">
        <v>98</v>
      </c>
      <c r="C6" s="141" t="s">
        <v>99</v>
      </c>
      <c r="D6" s="185" t="s">
        <v>119</v>
      </c>
      <c r="E6" s="141" t="s">
        <v>115</v>
      </c>
      <c r="F6" s="186" t="s">
        <v>109</v>
      </c>
      <c r="G6" s="187" t="s">
        <v>120</v>
      </c>
      <c r="H6" s="188" t="s">
        <v>121</v>
      </c>
      <c r="I6" s="188" t="s">
        <v>121</v>
      </c>
      <c r="J6" s="211" t="s">
        <v>208</v>
      </c>
      <c r="K6" s="212"/>
      <c r="L6" s="213" t="s">
        <v>92</v>
      </c>
      <c r="M6" s="214"/>
      <c r="N6" s="214"/>
      <c r="O6" s="215" t="s">
        <v>105</v>
      </c>
      <c r="P6" s="216">
        <v>44881</v>
      </c>
      <c r="Q6" s="96"/>
      <c r="R6" s="213">
        <f t="shared" si="5"/>
        <v>0</v>
      </c>
      <c r="S6" s="213">
        <f t="shared" si="6"/>
        <v>1</v>
      </c>
      <c r="T6" s="213">
        <f t="shared" si="7"/>
        <v>0</v>
      </c>
      <c r="U6" s="237"/>
      <c r="V6" s="242" t="s">
        <v>122</v>
      </c>
      <c r="W6" s="243">
        <v>3</v>
      </c>
      <c r="X6" s="213">
        <f t="shared" si="2"/>
        <v>2</v>
      </c>
      <c r="Y6" s="213">
        <f t="shared" si="3"/>
        <v>0</v>
      </c>
      <c r="Z6" s="213">
        <f t="shared" si="4"/>
        <v>1</v>
      </c>
    </row>
    <row r="7" spans="1:29" ht="115">
      <c r="A7" s="23" t="s">
        <v>97</v>
      </c>
      <c r="B7" s="40" t="s">
        <v>98</v>
      </c>
      <c r="C7" s="141" t="s">
        <v>99</v>
      </c>
      <c r="D7" s="185" t="s">
        <v>123</v>
      </c>
      <c r="E7" s="141" t="s">
        <v>115</v>
      </c>
      <c r="F7" s="186" t="s">
        <v>124</v>
      </c>
      <c r="G7" s="187" t="s">
        <v>125</v>
      </c>
      <c r="H7" s="189" t="s">
        <v>126</v>
      </c>
      <c r="I7" s="189" t="s">
        <v>126</v>
      </c>
      <c r="J7" s="211" t="s">
        <v>208</v>
      </c>
      <c r="K7" s="212"/>
      <c r="L7" s="213" t="s">
        <v>92</v>
      </c>
      <c r="M7" s="214"/>
      <c r="N7" s="214"/>
      <c r="O7" s="215" t="s">
        <v>105</v>
      </c>
      <c r="P7" s="216">
        <v>44881</v>
      </c>
      <c r="Q7" s="96"/>
      <c r="R7" s="213">
        <f t="shared" si="5"/>
        <v>0</v>
      </c>
      <c r="S7" s="213">
        <f t="shared" si="6"/>
        <v>1</v>
      </c>
      <c r="T7" s="213">
        <f t="shared" si="7"/>
        <v>0</v>
      </c>
      <c r="U7" s="237"/>
      <c r="V7" s="240" t="s">
        <v>127</v>
      </c>
      <c r="W7" s="241">
        <v>15</v>
      </c>
      <c r="X7" s="213">
        <f t="shared" si="2"/>
        <v>15</v>
      </c>
      <c r="Y7" s="213">
        <f t="shared" si="3"/>
        <v>0</v>
      </c>
      <c r="Z7" s="213">
        <f t="shared" si="4"/>
        <v>0</v>
      </c>
    </row>
    <row r="8" spans="1:29" ht="115">
      <c r="A8" s="23" t="s">
        <v>97</v>
      </c>
      <c r="B8" s="40" t="s">
        <v>98</v>
      </c>
      <c r="C8" s="141" t="s">
        <v>99</v>
      </c>
      <c r="D8" s="185" t="s">
        <v>128</v>
      </c>
      <c r="E8" s="141" t="s">
        <v>115</v>
      </c>
      <c r="F8" s="186" t="s">
        <v>129</v>
      </c>
      <c r="G8" s="187" t="s">
        <v>130</v>
      </c>
      <c r="H8" s="189" t="s">
        <v>131</v>
      </c>
      <c r="I8" s="189" t="s">
        <v>131</v>
      </c>
      <c r="J8" s="211" t="s">
        <v>208</v>
      </c>
      <c r="K8" s="212"/>
      <c r="L8" s="213" t="s">
        <v>92</v>
      </c>
      <c r="M8" s="214"/>
      <c r="N8" s="214"/>
      <c r="O8" s="215" t="s">
        <v>105</v>
      </c>
      <c r="P8" s="216">
        <v>44881</v>
      </c>
      <c r="Q8" s="96"/>
      <c r="R8" s="213">
        <f t="shared" si="5"/>
        <v>0</v>
      </c>
      <c r="S8" s="213">
        <f t="shared" si="6"/>
        <v>1</v>
      </c>
      <c r="T8" s="213">
        <f t="shared" si="7"/>
        <v>0</v>
      </c>
      <c r="U8" s="237"/>
      <c r="V8" s="240" t="s">
        <v>132</v>
      </c>
      <c r="W8" s="241">
        <v>12</v>
      </c>
      <c r="X8" s="213">
        <f t="shared" si="2"/>
        <v>12</v>
      </c>
      <c r="Y8" s="213">
        <f t="shared" si="3"/>
        <v>0</v>
      </c>
      <c r="Z8" s="213">
        <f t="shared" si="4"/>
        <v>0</v>
      </c>
    </row>
    <row r="9" spans="1:29" ht="115">
      <c r="A9" s="23" t="s">
        <v>97</v>
      </c>
      <c r="B9" s="40" t="s">
        <v>98</v>
      </c>
      <c r="C9" s="141" t="s">
        <v>99</v>
      </c>
      <c r="D9" s="185" t="s">
        <v>133</v>
      </c>
      <c r="E9" s="141" t="s">
        <v>115</v>
      </c>
      <c r="F9" s="186" t="s">
        <v>134</v>
      </c>
      <c r="G9" s="187" t="s">
        <v>135</v>
      </c>
      <c r="H9" s="189" t="s">
        <v>126</v>
      </c>
      <c r="I9" s="189" t="s">
        <v>126</v>
      </c>
      <c r="J9" s="211" t="s">
        <v>208</v>
      </c>
      <c r="K9" s="212"/>
      <c r="L9" s="213" t="s">
        <v>92</v>
      </c>
      <c r="M9" s="214"/>
      <c r="N9" s="214"/>
      <c r="O9" s="215" t="s">
        <v>105</v>
      </c>
      <c r="P9" s="216">
        <v>44881</v>
      </c>
      <c r="Q9" s="96"/>
      <c r="R9" s="213">
        <f t="shared" si="5"/>
        <v>0</v>
      </c>
      <c r="S9" s="213">
        <f t="shared" si="6"/>
        <v>1</v>
      </c>
      <c r="T9" s="213">
        <f t="shared" si="7"/>
        <v>0</v>
      </c>
      <c r="U9" s="237"/>
      <c r="V9" s="240" t="s">
        <v>136</v>
      </c>
      <c r="W9" s="241">
        <v>2</v>
      </c>
      <c r="X9" s="213">
        <f t="shared" si="2"/>
        <v>0</v>
      </c>
      <c r="Y9" s="213">
        <f t="shared" si="3"/>
        <v>2</v>
      </c>
      <c r="Z9" s="213">
        <f t="shared" si="4"/>
        <v>0</v>
      </c>
    </row>
    <row r="10" spans="1:29" ht="115">
      <c r="A10" s="23" t="s">
        <v>97</v>
      </c>
      <c r="B10" s="40" t="s">
        <v>98</v>
      </c>
      <c r="C10" s="141" t="s">
        <v>99</v>
      </c>
      <c r="D10" s="185" t="s">
        <v>137</v>
      </c>
      <c r="E10" s="141" t="s">
        <v>115</v>
      </c>
      <c r="F10" s="186" t="s">
        <v>138</v>
      </c>
      <c r="G10" s="187" t="s">
        <v>139</v>
      </c>
      <c r="H10" s="189" t="s">
        <v>131</v>
      </c>
      <c r="I10" s="189" t="s">
        <v>131</v>
      </c>
      <c r="J10" s="211" t="s">
        <v>208</v>
      </c>
      <c r="K10" s="212"/>
      <c r="L10" s="213" t="s">
        <v>92</v>
      </c>
      <c r="M10" s="214"/>
      <c r="N10" s="214"/>
      <c r="O10" s="215" t="s">
        <v>105</v>
      </c>
      <c r="P10" s="216">
        <v>44881</v>
      </c>
      <c r="Q10" s="96"/>
      <c r="R10" s="213">
        <f t="shared" si="5"/>
        <v>0</v>
      </c>
      <c r="S10" s="213">
        <f t="shared" si="6"/>
        <v>1</v>
      </c>
      <c r="T10" s="213">
        <f t="shared" si="7"/>
        <v>0</v>
      </c>
      <c r="U10" s="237"/>
      <c r="V10" s="240" t="s">
        <v>140</v>
      </c>
      <c r="W10" s="241">
        <v>11</v>
      </c>
      <c r="X10" s="213">
        <f t="shared" si="2"/>
        <v>11</v>
      </c>
      <c r="Y10" s="213">
        <f t="shared" si="3"/>
        <v>0</v>
      </c>
      <c r="Z10" s="213">
        <f t="shared" si="4"/>
        <v>0</v>
      </c>
      <c r="AC10" s="253"/>
    </row>
    <row r="11" spans="1:29" ht="26">
      <c r="A11" s="23" t="s">
        <v>97</v>
      </c>
      <c r="B11" s="40" t="s">
        <v>98</v>
      </c>
      <c r="C11" s="141" t="s">
        <v>99</v>
      </c>
      <c r="D11" s="185" t="s">
        <v>141</v>
      </c>
      <c r="E11" s="141" t="s">
        <v>142</v>
      </c>
      <c r="F11" s="186" t="s">
        <v>143</v>
      </c>
      <c r="G11" s="187" t="s">
        <v>144</v>
      </c>
      <c r="H11" s="189" t="s">
        <v>145</v>
      </c>
      <c r="I11" s="189" t="s">
        <v>145</v>
      </c>
      <c r="J11" s="211" t="s">
        <v>208</v>
      </c>
      <c r="K11" s="212"/>
      <c r="L11" s="213" t="s">
        <v>92</v>
      </c>
      <c r="M11" s="214"/>
      <c r="N11" s="214"/>
      <c r="O11" s="215" t="s">
        <v>105</v>
      </c>
      <c r="P11" s="216">
        <v>44881</v>
      </c>
      <c r="Q11" s="96"/>
      <c r="R11" s="213">
        <f t="shared" si="5"/>
        <v>0</v>
      </c>
      <c r="S11" s="213">
        <f t="shared" si="6"/>
        <v>1</v>
      </c>
      <c r="T11" s="213">
        <f t="shared" si="7"/>
        <v>0</v>
      </c>
      <c r="U11" s="237"/>
      <c r="V11" s="242" t="s">
        <v>146</v>
      </c>
      <c r="W11" s="243">
        <v>18</v>
      </c>
      <c r="X11" s="213">
        <f t="shared" si="2"/>
        <v>18</v>
      </c>
      <c r="Y11" s="213">
        <f t="shared" si="3"/>
        <v>0</v>
      </c>
      <c r="Z11" s="213">
        <f t="shared" si="4"/>
        <v>0</v>
      </c>
      <c r="AC11" s="253"/>
    </row>
    <row r="12" spans="1:29" ht="57.5">
      <c r="A12" s="23" t="s">
        <v>97</v>
      </c>
      <c r="B12" s="40" t="s">
        <v>98</v>
      </c>
      <c r="C12" s="141" t="s">
        <v>99</v>
      </c>
      <c r="D12" s="185" t="s">
        <v>147</v>
      </c>
      <c r="E12" s="141" t="s">
        <v>148</v>
      </c>
      <c r="F12" s="186" t="s">
        <v>143</v>
      </c>
      <c r="G12" s="187" t="s">
        <v>149</v>
      </c>
      <c r="H12" s="189" t="s">
        <v>150</v>
      </c>
      <c r="I12" s="189" t="s">
        <v>150</v>
      </c>
      <c r="J12" s="211" t="s">
        <v>208</v>
      </c>
      <c r="K12" s="212"/>
      <c r="L12" s="213" t="s">
        <v>92</v>
      </c>
      <c r="M12" s="214"/>
      <c r="N12" s="214"/>
      <c r="O12" s="215" t="s">
        <v>105</v>
      </c>
      <c r="P12" s="216">
        <v>44881</v>
      </c>
      <c r="Q12" s="96"/>
      <c r="R12" s="213">
        <f t="shared" si="5"/>
        <v>0</v>
      </c>
      <c r="S12" s="213">
        <f t="shared" si="6"/>
        <v>1</v>
      </c>
      <c r="T12" s="213">
        <f t="shared" si="7"/>
        <v>0</v>
      </c>
      <c r="U12" s="237"/>
      <c r="V12" s="242" t="s">
        <v>151</v>
      </c>
      <c r="W12" s="243">
        <v>10</v>
      </c>
      <c r="X12" s="213">
        <f t="shared" si="2"/>
        <v>10</v>
      </c>
      <c r="Y12" s="213">
        <f t="shared" si="3"/>
        <v>0</v>
      </c>
      <c r="Z12" s="213">
        <f t="shared" si="4"/>
        <v>0</v>
      </c>
      <c r="AC12" s="253"/>
    </row>
    <row r="13" spans="1:29" ht="57.5">
      <c r="A13" s="23" t="s">
        <v>97</v>
      </c>
      <c r="B13" s="40" t="s">
        <v>98</v>
      </c>
      <c r="C13" s="141" t="s">
        <v>99</v>
      </c>
      <c r="D13" s="185" t="s">
        <v>152</v>
      </c>
      <c r="E13" s="141" t="s">
        <v>148</v>
      </c>
      <c r="F13" s="186" t="s">
        <v>153</v>
      </c>
      <c r="G13" s="187" t="s">
        <v>154</v>
      </c>
      <c r="H13" s="189" t="s">
        <v>155</v>
      </c>
      <c r="I13" s="189" t="s">
        <v>155</v>
      </c>
      <c r="J13" s="211" t="s">
        <v>208</v>
      </c>
      <c r="K13" s="212"/>
      <c r="L13" s="213" t="s">
        <v>92</v>
      </c>
      <c r="M13" s="214"/>
      <c r="N13" s="214"/>
      <c r="O13" s="215" t="s">
        <v>105</v>
      </c>
      <c r="P13" s="216">
        <v>44881</v>
      </c>
      <c r="Q13" s="96"/>
      <c r="R13" s="213">
        <f t="shared" si="5"/>
        <v>0</v>
      </c>
      <c r="S13" s="213">
        <f t="shared" si="6"/>
        <v>1</v>
      </c>
      <c r="T13" s="213">
        <f t="shared" si="7"/>
        <v>0</v>
      </c>
      <c r="U13" s="237"/>
      <c r="V13" s="240" t="s">
        <v>156</v>
      </c>
      <c r="W13" s="241">
        <v>8</v>
      </c>
      <c r="X13" s="213">
        <f t="shared" si="2"/>
        <v>7</v>
      </c>
      <c r="Y13" s="213">
        <f t="shared" si="3"/>
        <v>1</v>
      </c>
      <c r="Z13" s="213">
        <f t="shared" si="4"/>
        <v>0</v>
      </c>
      <c r="AC13" s="253"/>
    </row>
    <row r="14" spans="1:29" ht="57.5">
      <c r="A14" s="23" t="s">
        <v>97</v>
      </c>
      <c r="B14" s="40" t="s">
        <v>98</v>
      </c>
      <c r="C14" s="141" t="s">
        <v>99</v>
      </c>
      <c r="D14" s="185" t="s">
        <v>157</v>
      </c>
      <c r="E14" s="141" t="s">
        <v>148</v>
      </c>
      <c r="F14" s="186" t="s">
        <v>153</v>
      </c>
      <c r="G14" s="187" t="s">
        <v>158</v>
      </c>
      <c r="H14" s="189" t="s">
        <v>159</v>
      </c>
      <c r="I14" s="189" t="s">
        <v>159</v>
      </c>
      <c r="J14" s="211" t="s">
        <v>208</v>
      </c>
      <c r="K14" s="212"/>
      <c r="L14" s="213" t="s">
        <v>92</v>
      </c>
      <c r="M14" s="214"/>
      <c r="N14" s="214"/>
      <c r="O14" s="215" t="s">
        <v>105</v>
      </c>
      <c r="P14" s="216">
        <v>44881</v>
      </c>
      <c r="Q14" s="96"/>
      <c r="R14" s="213">
        <f t="shared" si="5"/>
        <v>0</v>
      </c>
      <c r="S14" s="213">
        <f t="shared" si="6"/>
        <v>1</v>
      </c>
      <c r="T14" s="213">
        <f t="shared" si="7"/>
        <v>0</v>
      </c>
      <c r="U14" s="237"/>
      <c r="V14" s="240" t="s">
        <v>160</v>
      </c>
      <c r="W14" s="241">
        <v>7</v>
      </c>
      <c r="X14" s="213">
        <f t="shared" si="2"/>
        <v>7</v>
      </c>
      <c r="Y14" s="213">
        <f t="shared" si="3"/>
        <v>0</v>
      </c>
      <c r="Z14" s="213">
        <f t="shared" si="4"/>
        <v>0</v>
      </c>
      <c r="AC14" s="253"/>
    </row>
    <row r="15" spans="1:29" ht="57.5">
      <c r="A15" s="23" t="s">
        <v>97</v>
      </c>
      <c r="B15" s="40" t="s">
        <v>98</v>
      </c>
      <c r="C15" s="141" t="s">
        <v>99</v>
      </c>
      <c r="D15" s="185" t="s">
        <v>161</v>
      </c>
      <c r="E15" s="141" t="s">
        <v>148</v>
      </c>
      <c r="F15" s="186" t="s">
        <v>162</v>
      </c>
      <c r="G15" s="187" t="s">
        <v>149</v>
      </c>
      <c r="H15" s="189" t="s">
        <v>163</v>
      </c>
      <c r="I15" s="189" t="s">
        <v>163</v>
      </c>
      <c r="J15" s="211" t="s">
        <v>208</v>
      </c>
      <c r="K15" s="212"/>
      <c r="L15" s="213" t="s">
        <v>92</v>
      </c>
      <c r="M15" s="214"/>
      <c r="N15" s="214"/>
      <c r="O15" s="215" t="s">
        <v>105</v>
      </c>
      <c r="P15" s="216">
        <v>44881</v>
      </c>
      <c r="Q15" s="96"/>
      <c r="R15" s="213">
        <f t="shared" si="5"/>
        <v>0</v>
      </c>
      <c r="S15" s="213">
        <f t="shared" si="6"/>
        <v>1</v>
      </c>
      <c r="T15" s="213">
        <f t="shared" si="7"/>
        <v>0</v>
      </c>
      <c r="U15" s="237"/>
      <c r="V15" s="240" t="s">
        <v>164</v>
      </c>
      <c r="W15" s="241">
        <v>22</v>
      </c>
      <c r="X15" s="213">
        <f t="shared" si="2"/>
        <v>22</v>
      </c>
      <c r="Y15" s="213">
        <f t="shared" si="3"/>
        <v>0</v>
      </c>
      <c r="Z15" s="213">
        <f t="shared" si="4"/>
        <v>0</v>
      </c>
      <c r="AC15" s="253"/>
    </row>
    <row r="16" spans="1:29" ht="57.5">
      <c r="A16" s="23" t="s">
        <v>97</v>
      </c>
      <c r="B16" s="40" t="s">
        <v>98</v>
      </c>
      <c r="C16" s="141" t="s">
        <v>99</v>
      </c>
      <c r="D16" s="185" t="s">
        <v>165</v>
      </c>
      <c r="E16" s="141" t="s">
        <v>148</v>
      </c>
      <c r="F16" s="186" t="s">
        <v>166</v>
      </c>
      <c r="G16" s="187" t="s">
        <v>154</v>
      </c>
      <c r="H16" s="189" t="s">
        <v>163</v>
      </c>
      <c r="I16" s="189" t="s">
        <v>163</v>
      </c>
      <c r="J16" s="211" t="s">
        <v>208</v>
      </c>
      <c r="K16" s="212"/>
      <c r="L16" s="213" t="s">
        <v>92</v>
      </c>
      <c r="M16" s="214"/>
      <c r="N16" s="214"/>
      <c r="O16" s="215" t="s">
        <v>105</v>
      </c>
      <c r="P16" s="216">
        <v>44881</v>
      </c>
      <c r="Q16" s="96"/>
      <c r="R16" s="213">
        <f t="shared" si="5"/>
        <v>0</v>
      </c>
      <c r="S16" s="213">
        <f t="shared" si="6"/>
        <v>1</v>
      </c>
      <c r="T16" s="213">
        <f t="shared" si="7"/>
        <v>0</v>
      </c>
      <c r="U16" s="237"/>
      <c r="V16" s="240" t="s">
        <v>167</v>
      </c>
      <c r="W16" s="241">
        <v>2</v>
      </c>
      <c r="X16" s="213">
        <f t="shared" si="2"/>
        <v>2</v>
      </c>
      <c r="Y16" s="213">
        <f t="shared" si="3"/>
        <v>0</v>
      </c>
      <c r="Z16" s="213">
        <f t="shared" si="4"/>
        <v>0</v>
      </c>
      <c r="AC16" s="253"/>
    </row>
    <row r="17" spans="1:29" ht="57.5">
      <c r="A17" s="23" t="s">
        <v>97</v>
      </c>
      <c r="B17" s="40" t="s">
        <v>98</v>
      </c>
      <c r="C17" s="141" t="s">
        <v>99</v>
      </c>
      <c r="D17" s="185" t="s">
        <v>168</v>
      </c>
      <c r="E17" s="141" t="s">
        <v>148</v>
      </c>
      <c r="F17" s="186" t="s">
        <v>169</v>
      </c>
      <c r="G17" s="187" t="s">
        <v>158</v>
      </c>
      <c r="H17" s="189" t="s">
        <v>159</v>
      </c>
      <c r="I17" s="189" t="s">
        <v>159</v>
      </c>
      <c r="J17" s="211" t="s">
        <v>208</v>
      </c>
      <c r="K17" s="212"/>
      <c r="L17" s="213" t="s">
        <v>92</v>
      </c>
      <c r="M17" s="214"/>
      <c r="N17" s="214"/>
      <c r="O17" s="215" t="s">
        <v>105</v>
      </c>
      <c r="P17" s="216">
        <v>44881</v>
      </c>
      <c r="Q17" s="96"/>
      <c r="R17" s="213">
        <f t="shared" si="5"/>
        <v>0</v>
      </c>
      <c r="S17" s="213">
        <f t="shared" si="6"/>
        <v>1</v>
      </c>
      <c r="T17" s="213">
        <f t="shared" si="7"/>
        <v>0</v>
      </c>
      <c r="U17" s="237"/>
      <c r="V17" s="240" t="s">
        <v>170</v>
      </c>
      <c r="W17" s="241">
        <v>5</v>
      </c>
      <c r="X17" s="213">
        <f t="shared" si="2"/>
        <v>5</v>
      </c>
      <c r="Y17" s="213">
        <f t="shared" si="3"/>
        <v>0</v>
      </c>
      <c r="Z17" s="213">
        <f t="shared" si="4"/>
        <v>0</v>
      </c>
      <c r="AC17" s="253"/>
    </row>
    <row r="18" spans="1:29" ht="57.5">
      <c r="A18" s="23" t="s">
        <v>97</v>
      </c>
      <c r="B18" s="40" t="s">
        <v>98</v>
      </c>
      <c r="C18" s="141" t="s">
        <v>99</v>
      </c>
      <c r="D18" s="185" t="s">
        <v>171</v>
      </c>
      <c r="E18" s="141" t="s">
        <v>172</v>
      </c>
      <c r="F18" s="186" t="s">
        <v>173</v>
      </c>
      <c r="G18" s="187" t="s">
        <v>174</v>
      </c>
      <c r="H18" s="189" t="s">
        <v>175</v>
      </c>
      <c r="I18" s="189" t="s">
        <v>175</v>
      </c>
      <c r="J18" s="211" t="s">
        <v>208</v>
      </c>
      <c r="K18" s="212"/>
      <c r="L18" s="213" t="s">
        <v>92</v>
      </c>
      <c r="M18" s="214"/>
      <c r="N18" s="214"/>
      <c r="O18" s="215" t="s">
        <v>105</v>
      </c>
      <c r="P18" s="216">
        <v>44881</v>
      </c>
      <c r="Q18" s="96"/>
      <c r="R18" s="213">
        <f t="shared" si="5"/>
        <v>0</v>
      </c>
      <c r="S18" s="213">
        <f t="shared" si="6"/>
        <v>1</v>
      </c>
      <c r="T18" s="213">
        <f t="shared" si="7"/>
        <v>0</v>
      </c>
      <c r="U18" s="237"/>
      <c r="V18" s="240" t="s">
        <v>176</v>
      </c>
      <c r="W18" s="241">
        <v>1</v>
      </c>
      <c r="X18" s="213">
        <f t="shared" si="2"/>
        <v>1</v>
      </c>
      <c r="Y18" s="213">
        <f t="shared" si="3"/>
        <v>0</v>
      </c>
      <c r="Z18" s="213">
        <f t="shared" si="4"/>
        <v>0</v>
      </c>
      <c r="AC18" s="253"/>
    </row>
    <row r="19" spans="1:29" ht="57.5">
      <c r="A19" s="23" t="s">
        <v>97</v>
      </c>
      <c r="B19" s="40" t="s">
        <v>98</v>
      </c>
      <c r="C19" s="141" t="s">
        <v>99</v>
      </c>
      <c r="D19" s="185" t="s">
        <v>177</v>
      </c>
      <c r="E19" s="141" t="s">
        <v>172</v>
      </c>
      <c r="F19" s="186" t="s">
        <v>178</v>
      </c>
      <c r="G19" s="187" t="s">
        <v>179</v>
      </c>
      <c r="H19" s="189" t="s">
        <v>180</v>
      </c>
      <c r="I19" s="189" t="s">
        <v>180</v>
      </c>
      <c r="J19" s="211" t="s">
        <v>208</v>
      </c>
      <c r="K19" s="212"/>
      <c r="L19" s="213" t="s">
        <v>92</v>
      </c>
      <c r="M19" s="214"/>
      <c r="N19" s="214"/>
      <c r="O19" s="215" t="s">
        <v>105</v>
      </c>
      <c r="P19" s="216">
        <v>44881</v>
      </c>
      <c r="Q19" s="96"/>
      <c r="R19" s="213">
        <f t="shared" si="5"/>
        <v>0</v>
      </c>
      <c r="S19" s="213">
        <f t="shared" si="6"/>
        <v>1</v>
      </c>
      <c r="T19" s="213">
        <f t="shared" si="7"/>
        <v>0</v>
      </c>
      <c r="U19" s="237"/>
      <c r="V19" s="240" t="s">
        <v>181</v>
      </c>
      <c r="W19" s="241">
        <v>1</v>
      </c>
      <c r="X19" s="213">
        <f t="shared" si="2"/>
        <v>1</v>
      </c>
      <c r="Y19" s="213">
        <f t="shared" si="3"/>
        <v>0</v>
      </c>
      <c r="Z19" s="213">
        <f t="shared" si="4"/>
        <v>0</v>
      </c>
      <c r="AC19" s="253"/>
    </row>
    <row r="20" spans="1:29" ht="26">
      <c r="A20" s="23" t="s">
        <v>97</v>
      </c>
      <c r="B20" s="40" t="s">
        <v>98</v>
      </c>
      <c r="C20" s="141" t="s">
        <v>99</v>
      </c>
      <c r="D20" s="185" t="s">
        <v>182</v>
      </c>
      <c r="E20" s="141" t="s">
        <v>172</v>
      </c>
      <c r="F20" s="186" t="s">
        <v>183</v>
      </c>
      <c r="G20" s="187" t="s">
        <v>184</v>
      </c>
      <c r="H20" s="189" t="s">
        <v>185</v>
      </c>
      <c r="I20" s="189" t="s">
        <v>185</v>
      </c>
      <c r="J20" s="211" t="s">
        <v>208</v>
      </c>
      <c r="K20" s="212"/>
      <c r="L20" s="213" t="s">
        <v>92</v>
      </c>
      <c r="M20" s="214"/>
      <c r="N20" s="214"/>
      <c r="O20" s="215" t="s">
        <v>105</v>
      </c>
      <c r="P20" s="216">
        <v>44881</v>
      </c>
      <c r="Q20" s="96"/>
      <c r="R20" s="213">
        <f t="shared" si="5"/>
        <v>0</v>
      </c>
      <c r="S20" s="213">
        <f t="shared" si="6"/>
        <v>1</v>
      </c>
      <c r="T20" s="213">
        <f t="shared" si="7"/>
        <v>0</v>
      </c>
      <c r="U20" s="237"/>
      <c r="V20" s="240" t="s">
        <v>186</v>
      </c>
      <c r="W20" s="241">
        <v>11</v>
      </c>
      <c r="X20" s="213">
        <f t="shared" si="2"/>
        <v>11</v>
      </c>
      <c r="Y20" s="213">
        <f t="shared" si="3"/>
        <v>0</v>
      </c>
      <c r="Z20" s="213">
        <f t="shared" si="4"/>
        <v>0</v>
      </c>
      <c r="AC20" s="124"/>
    </row>
    <row r="21" spans="1:29" ht="46">
      <c r="A21" s="23" t="s">
        <v>97</v>
      </c>
      <c r="B21" s="40" t="s">
        <v>98</v>
      </c>
      <c r="C21" s="141" t="s">
        <v>99</v>
      </c>
      <c r="D21" s="185" t="s">
        <v>187</v>
      </c>
      <c r="E21" s="141" t="s">
        <v>172</v>
      </c>
      <c r="F21" s="186" t="s">
        <v>188</v>
      </c>
      <c r="G21" s="187" t="s">
        <v>189</v>
      </c>
      <c r="H21" s="189" t="s">
        <v>190</v>
      </c>
      <c r="I21" s="189" t="s">
        <v>190</v>
      </c>
      <c r="J21" s="211" t="s">
        <v>208</v>
      </c>
      <c r="K21" s="212"/>
      <c r="L21" s="213" t="s">
        <v>92</v>
      </c>
      <c r="M21" s="214"/>
      <c r="N21" s="214"/>
      <c r="O21" s="215" t="s">
        <v>105</v>
      </c>
      <c r="P21" s="216">
        <v>44881</v>
      </c>
      <c r="Q21" s="96"/>
      <c r="R21" s="213">
        <f t="shared" si="5"/>
        <v>0</v>
      </c>
      <c r="S21" s="213">
        <f t="shared" si="6"/>
        <v>1</v>
      </c>
      <c r="T21" s="213">
        <f t="shared" si="7"/>
        <v>0</v>
      </c>
      <c r="U21" s="237"/>
      <c r="V21" s="240" t="s">
        <v>191</v>
      </c>
      <c r="W21" s="241">
        <v>11</v>
      </c>
      <c r="X21" s="213">
        <f t="shared" si="2"/>
        <v>11</v>
      </c>
      <c r="Y21" s="213">
        <f t="shared" si="3"/>
        <v>0</v>
      </c>
      <c r="Z21" s="213">
        <f t="shared" si="4"/>
        <v>0</v>
      </c>
      <c r="AC21" s="124"/>
    </row>
    <row r="22" spans="1:29" ht="80.5">
      <c r="A22" s="23" t="s">
        <v>97</v>
      </c>
      <c r="B22" s="40" t="s">
        <v>98</v>
      </c>
      <c r="C22" s="141" t="s">
        <v>99</v>
      </c>
      <c r="D22" s="185" t="s">
        <v>192</v>
      </c>
      <c r="E22" s="141" t="s">
        <v>172</v>
      </c>
      <c r="F22" s="186" t="s">
        <v>193</v>
      </c>
      <c r="G22" s="187" t="s">
        <v>194</v>
      </c>
      <c r="H22" s="189" t="s">
        <v>195</v>
      </c>
      <c r="I22" s="189" t="s">
        <v>195</v>
      </c>
      <c r="J22" s="211" t="s">
        <v>208</v>
      </c>
      <c r="K22" s="212"/>
      <c r="L22" s="213" t="s">
        <v>92</v>
      </c>
      <c r="M22" s="214"/>
      <c r="N22" s="214"/>
      <c r="O22" s="215" t="s">
        <v>105</v>
      </c>
      <c r="P22" s="216">
        <v>44881</v>
      </c>
      <c r="Q22" s="96"/>
      <c r="R22" s="213">
        <f t="shared" si="5"/>
        <v>0</v>
      </c>
      <c r="S22" s="213">
        <f t="shared" si="6"/>
        <v>1</v>
      </c>
      <c r="T22" s="213">
        <f t="shared" si="7"/>
        <v>0</v>
      </c>
      <c r="U22" s="237"/>
      <c r="V22" s="240" t="s">
        <v>196</v>
      </c>
      <c r="W22" s="241">
        <v>15</v>
      </c>
      <c r="X22" s="213">
        <f t="shared" si="2"/>
        <v>14</v>
      </c>
      <c r="Y22" s="213">
        <f t="shared" si="3"/>
        <v>1</v>
      </c>
      <c r="Z22" s="213">
        <f t="shared" si="4"/>
        <v>0</v>
      </c>
      <c r="AC22" s="124"/>
    </row>
    <row r="23" spans="1:29" ht="69">
      <c r="A23" s="23" t="s">
        <v>97</v>
      </c>
      <c r="B23" s="40" t="s">
        <v>98</v>
      </c>
      <c r="C23" s="141" t="s">
        <v>99</v>
      </c>
      <c r="D23" s="185" t="s">
        <v>197</v>
      </c>
      <c r="E23" s="141" t="s">
        <v>172</v>
      </c>
      <c r="F23" s="186" t="s">
        <v>198</v>
      </c>
      <c r="G23" s="187" t="s">
        <v>199</v>
      </c>
      <c r="H23" s="189" t="s">
        <v>200</v>
      </c>
      <c r="I23" s="189" t="s">
        <v>200</v>
      </c>
      <c r="J23" s="211" t="s">
        <v>208</v>
      </c>
      <c r="K23" s="212"/>
      <c r="L23" s="213" t="s">
        <v>92</v>
      </c>
      <c r="M23" s="214"/>
      <c r="N23" s="214"/>
      <c r="O23" s="215" t="s">
        <v>105</v>
      </c>
      <c r="P23" s="216">
        <v>44881</v>
      </c>
      <c r="Q23" s="96"/>
      <c r="R23" s="213">
        <f t="shared" si="5"/>
        <v>0</v>
      </c>
      <c r="S23" s="213">
        <f t="shared" si="6"/>
        <v>1</v>
      </c>
      <c r="T23" s="213">
        <f t="shared" si="7"/>
        <v>0</v>
      </c>
      <c r="U23" s="237"/>
      <c r="V23" s="240" t="s">
        <v>201</v>
      </c>
      <c r="W23" s="241">
        <v>6</v>
      </c>
      <c r="X23" s="213">
        <f t="shared" si="2"/>
        <v>6</v>
      </c>
      <c r="Y23" s="213">
        <f t="shared" si="3"/>
        <v>0</v>
      </c>
      <c r="Z23" s="213">
        <f t="shared" si="4"/>
        <v>0</v>
      </c>
      <c r="AC23" s="124"/>
    </row>
    <row r="24" spans="1:29" customFormat="1" ht="91">
      <c r="A24" s="190" t="s">
        <v>97</v>
      </c>
      <c r="B24" s="40" t="s">
        <v>202</v>
      </c>
      <c r="C24" s="191" t="s">
        <v>118</v>
      </c>
      <c r="D24" s="192" t="s">
        <v>203</v>
      </c>
      <c r="E24" s="191" t="s">
        <v>204</v>
      </c>
      <c r="F24" s="193" t="s">
        <v>205</v>
      </c>
      <c r="G24" s="81" t="s">
        <v>206</v>
      </c>
      <c r="H24" s="194" t="s">
        <v>207</v>
      </c>
      <c r="I24" s="194" t="s">
        <v>207</v>
      </c>
      <c r="J24" s="217" t="s">
        <v>208</v>
      </c>
      <c r="K24" s="212"/>
      <c r="L24" s="218" t="s">
        <v>92</v>
      </c>
      <c r="M24" s="88"/>
      <c r="N24" s="87"/>
      <c r="O24" s="219" t="s">
        <v>209</v>
      </c>
      <c r="P24" s="220">
        <v>44881</v>
      </c>
      <c r="Q24" s="96"/>
      <c r="R24" s="213">
        <f t="shared" si="5"/>
        <v>0</v>
      </c>
      <c r="S24" s="213">
        <f t="shared" si="6"/>
        <v>1</v>
      </c>
      <c r="T24" s="213">
        <f t="shared" si="7"/>
        <v>0</v>
      </c>
      <c r="U24" s="244"/>
      <c r="V24" s="240" t="s">
        <v>210</v>
      </c>
      <c r="W24" s="241">
        <v>14</v>
      </c>
      <c r="X24" s="218">
        <f t="shared" si="2"/>
        <v>12</v>
      </c>
      <c r="Y24" s="218">
        <f t="shared" si="3"/>
        <v>2</v>
      </c>
      <c r="Z24" s="218">
        <f t="shared" si="4"/>
        <v>0</v>
      </c>
      <c r="AC24" s="121"/>
    </row>
    <row r="25" spans="1:29" customFormat="1" ht="91">
      <c r="A25" s="190" t="s">
        <v>97</v>
      </c>
      <c r="B25" s="40" t="s">
        <v>98</v>
      </c>
      <c r="C25" s="191" t="s">
        <v>118</v>
      </c>
      <c r="D25" s="192" t="s">
        <v>211</v>
      </c>
      <c r="E25" s="191" t="s">
        <v>212</v>
      </c>
      <c r="F25" s="193" t="s">
        <v>213</v>
      </c>
      <c r="G25" s="81" t="s">
        <v>206</v>
      </c>
      <c r="H25" s="194" t="s">
        <v>214</v>
      </c>
      <c r="I25" s="194" t="s">
        <v>214</v>
      </c>
      <c r="J25" s="217" t="s">
        <v>208</v>
      </c>
      <c r="K25" s="212"/>
      <c r="L25" s="218" t="s">
        <v>92</v>
      </c>
      <c r="M25" s="88"/>
      <c r="N25" s="87"/>
      <c r="O25" s="219" t="s">
        <v>209</v>
      </c>
      <c r="P25" s="220">
        <v>44881</v>
      </c>
      <c r="Q25" s="96"/>
      <c r="R25" s="213">
        <f t="shared" si="5"/>
        <v>0</v>
      </c>
      <c r="S25" s="213">
        <f t="shared" si="6"/>
        <v>1</v>
      </c>
      <c r="T25" s="213">
        <f t="shared" si="7"/>
        <v>0</v>
      </c>
      <c r="U25" s="244"/>
      <c r="V25" s="242" t="s">
        <v>215</v>
      </c>
      <c r="W25" s="243">
        <v>13</v>
      </c>
      <c r="X25" s="218">
        <f t="shared" si="2"/>
        <v>13</v>
      </c>
      <c r="Y25" s="218">
        <f t="shared" si="3"/>
        <v>0</v>
      </c>
      <c r="Z25" s="218">
        <f t="shared" si="4"/>
        <v>0</v>
      </c>
      <c r="AC25" s="121"/>
    </row>
    <row r="26" spans="1:29" customFormat="1" ht="91">
      <c r="A26" s="190" t="s">
        <v>97</v>
      </c>
      <c r="B26" s="40" t="s">
        <v>202</v>
      </c>
      <c r="C26" s="191" t="s">
        <v>118</v>
      </c>
      <c r="D26" s="192" t="s">
        <v>216</v>
      </c>
      <c r="E26" s="191" t="s">
        <v>217</v>
      </c>
      <c r="F26" s="193" t="s">
        <v>218</v>
      </c>
      <c r="G26" s="81" t="s">
        <v>219</v>
      </c>
      <c r="H26" s="194" t="s">
        <v>220</v>
      </c>
      <c r="I26" s="194" t="s">
        <v>220</v>
      </c>
      <c r="J26" s="217" t="s">
        <v>208</v>
      </c>
      <c r="K26" s="212"/>
      <c r="L26" s="218" t="s">
        <v>92</v>
      </c>
      <c r="M26" s="88"/>
      <c r="N26" s="87"/>
      <c r="O26" s="219" t="s">
        <v>209</v>
      </c>
      <c r="P26" s="220">
        <v>44881</v>
      </c>
      <c r="Q26" s="96"/>
      <c r="R26" s="213">
        <f t="shared" si="5"/>
        <v>0</v>
      </c>
      <c r="S26" s="213">
        <f t="shared" si="6"/>
        <v>1</v>
      </c>
      <c r="T26" s="213">
        <f t="shared" si="7"/>
        <v>0</v>
      </c>
      <c r="U26" s="244"/>
      <c r="V26" s="242" t="s">
        <v>221</v>
      </c>
      <c r="W26" s="243">
        <v>26</v>
      </c>
      <c r="X26" s="218">
        <f t="shared" si="2"/>
        <v>26</v>
      </c>
      <c r="Y26" s="218">
        <f t="shared" si="3"/>
        <v>0</v>
      </c>
      <c r="Z26" s="218">
        <f t="shared" si="4"/>
        <v>0</v>
      </c>
      <c r="AC26" s="121"/>
    </row>
    <row r="27" spans="1:29" customFormat="1" ht="91">
      <c r="A27" s="190" t="s">
        <v>97</v>
      </c>
      <c r="B27" s="40" t="s">
        <v>202</v>
      </c>
      <c r="C27" s="191" t="s">
        <v>118</v>
      </c>
      <c r="D27" s="192" t="s">
        <v>222</v>
      </c>
      <c r="E27" s="191" t="s">
        <v>223</v>
      </c>
      <c r="F27" s="193" t="s">
        <v>224</v>
      </c>
      <c r="G27" s="81" t="s">
        <v>225</v>
      </c>
      <c r="H27" s="194" t="s">
        <v>226</v>
      </c>
      <c r="I27" s="194" t="s">
        <v>226</v>
      </c>
      <c r="J27" s="217" t="s">
        <v>208</v>
      </c>
      <c r="K27" s="212"/>
      <c r="L27" s="218" t="s">
        <v>92</v>
      </c>
      <c r="M27" s="88"/>
      <c r="N27" s="87"/>
      <c r="O27" s="219" t="s">
        <v>209</v>
      </c>
      <c r="P27" s="220">
        <v>44881</v>
      </c>
      <c r="Q27" s="96"/>
      <c r="R27" s="213">
        <f t="shared" si="5"/>
        <v>0</v>
      </c>
      <c r="S27" s="213">
        <f t="shared" si="6"/>
        <v>1</v>
      </c>
      <c r="T27" s="213">
        <f t="shared" si="7"/>
        <v>0</v>
      </c>
      <c r="U27" s="244"/>
      <c r="V27" s="242" t="s">
        <v>227</v>
      </c>
      <c r="W27" s="243">
        <v>11</v>
      </c>
      <c r="X27" s="218">
        <f t="shared" si="2"/>
        <v>11</v>
      </c>
      <c r="Y27" s="218">
        <f t="shared" si="3"/>
        <v>0</v>
      </c>
      <c r="Z27" s="218">
        <f t="shared" si="4"/>
        <v>0</v>
      </c>
      <c r="AC27" s="121"/>
    </row>
    <row r="28" spans="1:29" customFormat="1" ht="91">
      <c r="A28" s="190" t="s">
        <v>97</v>
      </c>
      <c r="B28" s="40" t="s">
        <v>202</v>
      </c>
      <c r="C28" s="191" t="s">
        <v>118</v>
      </c>
      <c r="D28" s="192" t="s">
        <v>228</v>
      </c>
      <c r="E28" s="191" t="s">
        <v>229</v>
      </c>
      <c r="F28" s="193" t="s">
        <v>230</v>
      </c>
      <c r="G28" s="81" t="s">
        <v>225</v>
      </c>
      <c r="H28" s="194" t="s">
        <v>231</v>
      </c>
      <c r="I28" s="194" t="s">
        <v>231</v>
      </c>
      <c r="J28" s="217" t="s">
        <v>208</v>
      </c>
      <c r="K28" s="212"/>
      <c r="L28" s="218" t="s">
        <v>92</v>
      </c>
      <c r="M28" s="88"/>
      <c r="N28" s="87"/>
      <c r="O28" s="219" t="s">
        <v>209</v>
      </c>
      <c r="P28" s="220">
        <v>44881</v>
      </c>
      <c r="Q28" s="96"/>
      <c r="R28" s="213">
        <f t="shared" si="5"/>
        <v>0</v>
      </c>
      <c r="S28" s="213">
        <f t="shared" si="6"/>
        <v>1</v>
      </c>
      <c r="T28" s="213">
        <f t="shared" si="7"/>
        <v>0</v>
      </c>
      <c r="U28" s="244"/>
      <c r="V28" s="242" t="s">
        <v>99</v>
      </c>
      <c r="W28" s="243">
        <v>21</v>
      </c>
      <c r="X28" s="218">
        <f t="shared" si="2"/>
        <v>21</v>
      </c>
      <c r="Y28" s="218">
        <f t="shared" si="3"/>
        <v>0</v>
      </c>
      <c r="Z28" s="218">
        <f t="shared" si="4"/>
        <v>0</v>
      </c>
      <c r="AC28" s="121"/>
    </row>
    <row r="29" spans="1:29" customFormat="1" ht="91">
      <c r="A29" s="190" t="s">
        <v>97</v>
      </c>
      <c r="B29" s="40" t="s">
        <v>202</v>
      </c>
      <c r="C29" s="191" t="s">
        <v>118</v>
      </c>
      <c r="D29" s="192" t="s">
        <v>232</v>
      </c>
      <c r="E29" s="191" t="s">
        <v>233</v>
      </c>
      <c r="F29" s="193" t="s">
        <v>234</v>
      </c>
      <c r="G29" s="81" t="s">
        <v>225</v>
      </c>
      <c r="H29" s="194" t="s">
        <v>235</v>
      </c>
      <c r="I29" s="194" t="s">
        <v>235</v>
      </c>
      <c r="J29" s="217" t="s">
        <v>208</v>
      </c>
      <c r="K29" s="212"/>
      <c r="L29" s="218" t="s">
        <v>92</v>
      </c>
      <c r="M29" s="88"/>
      <c r="N29" s="87"/>
      <c r="O29" s="219" t="s">
        <v>209</v>
      </c>
      <c r="P29" s="220">
        <v>44881</v>
      </c>
      <c r="Q29" s="96"/>
      <c r="R29" s="213">
        <f t="shared" si="5"/>
        <v>0</v>
      </c>
      <c r="S29" s="213">
        <f t="shared" si="6"/>
        <v>1</v>
      </c>
      <c r="T29" s="213">
        <f t="shared" si="7"/>
        <v>0</v>
      </c>
      <c r="U29" s="244"/>
      <c r="V29" s="242" t="s">
        <v>236</v>
      </c>
      <c r="W29" s="243">
        <v>4</v>
      </c>
      <c r="X29" s="218">
        <f t="shared" si="2"/>
        <v>4</v>
      </c>
      <c r="Y29" s="218">
        <f t="shared" si="3"/>
        <v>0</v>
      </c>
      <c r="Z29" s="218">
        <f t="shared" si="4"/>
        <v>0</v>
      </c>
      <c r="AC29" s="121"/>
    </row>
    <row r="30" spans="1:29" customFormat="1" ht="91">
      <c r="A30" s="190" t="s">
        <v>97</v>
      </c>
      <c r="B30" s="40" t="s">
        <v>202</v>
      </c>
      <c r="C30" s="191" t="s">
        <v>118</v>
      </c>
      <c r="D30" s="192" t="s">
        <v>237</v>
      </c>
      <c r="E30" s="191" t="s">
        <v>238</v>
      </c>
      <c r="F30" s="193" t="s">
        <v>239</v>
      </c>
      <c r="G30" s="81" t="s">
        <v>225</v>
      </c>
      <c r="H30" s="194" t="s">
        <v>240</v>
      </c>
      <c r="I30" s="194" t="s">
        <v>240</v>
      </c>
      <c r="J30" s="217" t="s">
        <v>208</v>
      </c>
      <c r="K30" s="212"/>
      <c r="L30" s="218" t="s">
        <v>92</v>
      </c>
      <c r="M30" s="88"/>
      <c r="N30" s="87"/>
      <c r="O30" s="219" t="s">
        <v>209</v>
      </c>
      <c r="P30" s="220">
        <v>44881</v>
      </c>
      <c r="Q30" s="96"/>
      <c r="R30" s="213">
        <f t="shared" si="5"/>
        <v>0</v>
      </c>
      <c r="S30" s="213">
        <f t="shared" si="6"/>
        <v>1</v>
      </c>
      <c r="T30" s="213">
        <f t="shared" si="7"/>
        <v>0</v>
      </c>
      <c r="U30" s="244"/>
      <c r="V30" s="245" t="s">
        <v>241</v>
      </c>
      <c r="W30" s="243"/>
      <c r="X30" s="218">
        <f t="shared" si="2"/>
        <v>0</v>
      </c>
      <c r="Y30" s="218">
        <f t="shared" si="3"/>
        <v>0</v>
      </c>
      <c r="Z30" s="218">
        <f t="shared" si="4"/>
        <v>0</v>
      </c>
      <c r="AC30" s="121"/>
    </row>
    <row r="31" spans="1:29" customFormat="1" ht="92">
      <c r="A31" s="190" t="s">
        <v>97</v>
      </c>
      <c r="B31" s="40" t="s">
        <v>202</v>
      </c>
      <c r="C31" s="191" t="s">
        <v>127</v>
      </c>
      <c r="D31" s="195" t="s">
        <v>242</v>
      </c>
      <c r="E31" s="196" t="s">
        <v>243</v>
      </c>
      <c r="F31" s="196" t="s">
        <v>244</v>
      </c>
      <c r="G31" s="26" t="s">
        <v>245</v>
      </c>
      <c r="H31" s="26" t="s">
        <v>246</v>
      </c>
      <c r="I31" s="26" t="s">
        <v>246</v>
      </c>
      <c r="J31" s="217" t="s">
        <v>208</v>
      </c>
      <c r="K31" s="212"/>
      <c r="L31" s="218" t="s">
        <v>92</v>
      </c>
      <c r="M31" s="23"/>
      <c r="N31" s="221"/>
      <c r="O31" s="219" t="s">
        <v>209</v>
      </c>
      <c r="P31" s="220">
        <v>44881</v>
      </c>
      <c r="Q31" s="96"/>
      <c r="R31" s="213">
        <f t="shared" si="5"/>
        <v>0</v>
      </c>
      <c r="S31" s="213">
        <f t="shared" si="6"/>
        <v>1</v>
      </c>
      <c r="T31" s="213">
        <f t="shared" si="7"/>
        <v>0</v>
      </c>
      <c r="U31" s="244"/>
      <c r="V31" s="246" t="s">
        <v>113</v>
      </c>
      <c r="W31" s="247">
        <v>268</v>
      </c>
      <c r="X31" s="248"/>
      <c r="Y31" s="248"/>
      <c r="Z31" s="248"/>
      <c r="AC31" s="121"/>
    </row>
    <row r="32" spans="1:29" customFormat="1" ht="161">
      <c r="A32" s="190" t="s">
        <v>97</v>
      </c>
      <c r="B32" s="40" t="s">
        <v>202</v>
      </c>
      <c r="C32" s="191" t="s">
        <v>127</v>
      </c>
      <c r="D32" s="195" t="s">
        <v>247</v>
      </c>
      <c r="E32" s="197" t="s">
        <v>248</v>
      </c>
      <c r="F32" s="196" t="s">
        <v>249</v>
      </c>
      <c r="G32" s="26" t="s">
        <v>250</v>
      </c>
      <c r="H32" s="26" t="s">
        <v>251</v>
      </c>
      <c r="I32" s="26" t="s">
        <v>251</v>
      </c>
      <c r="J32" s="217" t="s">
        <v>208</v>
      </c>
      <c r="K32" s="212"/>
      <c r="L32" s="218" t="s">
        <v>92</v>
      </c>
      <c r="M32" s="23"/>
      <c r="N32" s="221"/>
      <c r="O32" s="219" t="s">
        <v>209</v>
      </c>
      <c r="P32" s="220">
        <v>44881</v>
      </c>
      <c r="Q32" s="96"/>
      <c r="R32" s="213">
        <f t="shared" si="5"/>
        <v>0</v>
      </c>
      <c r="S32" s="213">
        <f t="shared" si="6"/>
        <v>1</v>
      </c>
      <c r="T32" s="213">
        <f t="shared" si="7"/>
        <v>0</v>
      </c>
      <c r="U32" s="244"/>
      <c r="X32" s="248"/>
      <c r="Y32" s="248"/>
      <c r="Z32" s="248"/>
      <c r="AC32" s="121"/>
    </row>
    <row r="33" spans="1:29" customFormat="1" ht="161">
      <c r="A33" s="190" t="s">
        <v>97</v>
      </c>
      <c r="B33" s="40" t="s">
        <v>202</v>
      </c>
      <c r="C33" s="191" t="s">
        <v>127</v>
      </c>
      <c r="D33" s="195" t="s">
        <v>252</v>
      </c>
      <c r="E33" s="198" t="s">
        <v>253</v>
      </c>
      <c r="F33" s="196" t="s">
        <v>254</v>
      </c>
      <c r="G33" s="26" t="s">
        <v>255</v>
      </c>
      <c r="H33" s="26" t="s">
        <v>256</v>
      </c>
      <c r="I33" s="26" t="s">
        <v>256</v>
      </c>
      <c r="J33" s="217" t="s">
        <v>208</v>
      </c>
      <c r="K33" s="212"/>
      <c r="L33" s="218" t="s">
        <v>92</v>
      </c>
      <c r="M33" s="222"/>
      <c r="N33" s="221"/>
      <c r="O33" s="219" t="s">
        <v>209</v>
      </c>
      <c r="P33" s="220">
        <v>44881</v>
      </c>
      <c r="Q33" s="96"/>
      <c r="R33" s="213">
        <f t="shared" si="5"/>
        <v>0</v>
      </c>
      <c r="S33" s="213">
        <f t="shared" si="6"/>
        <v>1</v>
      </c>
      <c r="T33" s="213">
        <f t="shared" si="7"/>
        <v>0</v>
      </c>
      <c r="U33" s="244"/>
      <c r="V33" s="248"/>
      <c r="W33" s="248"/>
      <c r="X33" s="248"/>
      <c r="Y33" s="248"/>
      <c r="Z33" s="248"/>
      <c r="AC33" s="121"/>
    </row>
    <row r="34" spans="1:29" customFormat="1" ht="92">
      <c r="A34" s="190" t="s">
        <v>97</v>
      </c>
      <c r="B34" s="40" t="s">
        <v>202</v>
      </c>
      <c r="C34" s="191" t="s">
        <v>127</v>
      </c>
      <c r="D34" s="195" t="s">
        <v>257</v>
      </c>
      <c r="E34" s="197" t="s">
        <v>258</v>
      </c>
      <c r="F34" s="196" t="s">
        <v>259</v>
      </c>
      <c r="G34" s="199" t="s">
        <v>260</v>
      </c>
      <c r="H34" s="28" t="s">
        <v>261</v>
      </c>
      <c r="I34" s="28" t="s">
        <v>261</v>
      </c>
      <c r="J34" s="217" t="s">
        <v>208</v>
      </c>
      <c r="K34" s="212"/>
      <c r="L34" s="218" t="s">
        <v>92</v>
      </c>
      <c r="M34" s="23"/>
      <c r="N34" s="221"/>
      <c r="O34" s="219" t="s">
        <v>209</v>
      </c>
      <c r="P34" s="220">
        <v>44881</v>
      </c>
      <c r="Q34" s="96"/>
      <c r="R34" s="213">
        <f t="shared" si="5"/>
        <v>0</v>
      </c>
      <c r="S34" s="213">
        <f t="shared" si="6"/>
        <v>1</v>
      </c>
      <c r="T34" s="213">
        <f t="shared" si="7"/>
        <v>0</v>
      </c>
      <c r="U34" s="249"/>
      <c r="V34" s="248"/>
      <c r="W34" s="248"/>
      <c r="X34" s="248"/>
      <c r="Y34" s="248"/>
      <c r="Z34" s="248"/>
      <c r="AC34" s="254"/>
    </row>
    <row r="35" spans="1:29" customFormat="1" ht="46">
      <c r="A35" s="190" t="s">
        <v>97</v>
      </c>
      <c r="B35" s="40" t="s">
        <v>98</v>
      </c>
      <c r="C35" s="191" t="s">
        <v>127</v>
      </c>
      <c r="D35" s="195" t="s">
        <v>262</v>
      </c>
      <c r="E35" s="197" t="s">
        <v>263</v>
      </c>
      <c r="F35" s="196" t="s">
        <v>264</v>
      </c>
      <c r="G35" s="26" t="s">
        <v>265</v>
      </c>
      <c r="H35" s="28" t="s">
        <v>266</v>
      </c>
      <c r="I35" s="28" t="s">
        <v>266</v>
      </c>
      <c r="J35" s="217" t="s">
        <v>208</v>
      </c>
      <c r="K35" s="212"/>
      <c r="L35" s="218" t="s">
        <v>92</v>
      </c>
      <c r="M35" s="88"/>
      <c r="N35" s="87"/>
      <c r="O35" s="219" t="s">
        <v>209</v>
      </c>
      <c r="P35" s="220">
        <v>44881</v>
      </c>
      <c r="Q35" s="96"/>
      <c r="R35" s="213">
        <f t="shared" si="5"/>
        <v>0</v>
      </c>
      <c r="S35" s="213">
        <f t="shared" si="6"/>
        <v>1</v>
      </c>
      <c r="T35" s="213">
        <f t="shared" si="7"/>
        <v>0</v>
      </c>
      <c r="U35" s="244"/>
      <c r="V35" s="248"/>
      <c r="W35" s="248"/>
      <c r="X35" s="244"/>
      <c r="Y35" s="244"/>
      <c r="Z35" s="244"/>
      <c r="AC35" s="121"/>
    </row>
    <row r="36" spans="1:29" customFormat="1" ht="92">
      <c r="A36" s="190" t="s">
        <v>97</v>
      </c>
      <c r="B36" s="40" t="s">
        <v>202</v>
      </c>
      <c r="C36" s="191" t="s">
        <v>127</v>
      </c>
      <c r="D36" s="195" t="s">
        <v>267</v>
      </c>
      <c r="E36" s="197" t="s">
        <v>268</v>
      </c>
      <c r="F36" s="196" t="s">
        <v>269</v>
      </c>
      <c r="G36" s="26" t="s">
        <v>270</v>
      </c>
      <c r="H36" s="28" t="s">
        <v>271</v>
      </c>
      <c r="I36" s="28" t="s">
        <v>271</v>
      </c>
      <c r="J36" s="217" t="s">
        <v>208</v>
      </c>
      <c r="K36" s="212"/>
      <c r="L36" s="218" t="s">
        <v>92</v>
      </c>
      <c r="M36" s="88"/>
      <c r="N36" s="87"/>
      <c r="O36" s="219" t="s">
        <v>209</v>
      </c>
      <c r="P36" s="220">
        <v>44881</v>
      </c>
      <c r="Q36" s="96"/>
      <c r="R36" s="213">
        <f t="shared" si="5"/>
        <v>0</v>
      </c>
      <c r="S36" s="213">
        <f t="shared" si="6"/>
        <v>1</v>
      </c>
      <c r="T36" s="213">
        <f t="shared" si="7"/>
        <v>0</v>
      </c>
      <c r="U36" s="244"/>
      <c r="V36" s="244"/>
      <c r="W36" s="244"/>
      <c r="X36" s="244"/>
      <c r="Y36" s="244"/>
      <c r="Z36" s="244"/>
      <c r="AC36" s="121"/>
    </row>
    <row r="37" spans="1:29" customFormat="1" ht="69">
      <c r="A37" s="190" t="s">
        <v>97</v>
      </c>
      <c r="B37" s="40" t="s">
        <v>202</v>
      </c>
      <c r="C37" s="191" t="s">
        <v>127</v>
      </c>
      <c r="D37" s="195" t="s">
        <v>272</v>
      </c>
      <c r="E37" s="200" t="s">
        <v>273</v>
      </c>
      <c r="F37" s="196" t="s">
        <v>274</v>
      </c>
      <c r="G37" s="26" t="s">
        <v>275</v>
      </c>
      <c r="H37" s="28" t="s">
        <v>276</v>
      </c>
      <c r="I37" s="28" t="s">
        <v>276</v>
      </c>
      <c r="J37" s="217" t="s">
        <v>208</v>
      </c>
      <c r="K37" s="212"/>
      <c r="L37" s="218" t="s">
        <v>92</v>
      </c>
      <c r="M37" s="88"/>
      <c r="N37" s="87"/>
      <c r="O37" s="219" t="s">
        <v>209</v>
      </c>
      <c r="P37" s="220">
        <v>44881</v>
      </c>
      <c r="Q37" s="96"/>
      <c r="R37" s="213">
        <f t="shared" si="5"/>
        <v>0</v>
      </c>
      <c r="S37" s="213">
        <f t="shared" si="6"/>
        <v>1</v>
      </c>
      <c r="T37" s="213">
        <f t="shared" si="7"/>
        <v>0</v>
      </c>
      <c r="U37" s="244"/>
      <c r="V37" s="244"/>
      <c r="W37" s="244"/>
      <c r="X37" s="244"/>
      <c r="Y37" s="244"/>
      <c r="Z37" s="244"/>
      <c r="AC37" s="121"/>
    </row>
    <row r="38" spans="1:29" customFormat="1" ht="69">
      <c r="A38" s="190" t="s">
        <v>97</v>
      </c>
      <c r="B38" s="40" t="s">
        <v>202</v>
      </c>
      <c r="C38" s="191" t="s">
        <v>127</v>
      </c>
      <c r="D38" s="195" t="s">
        <v>277</v>
      </c>
      <c r="E38" s="200" t="s">
        <v>278</v>
      </c>
      <c r="F38" s="196" t="s">
        <v>279</v>
      </c>
      <c r="G38" s="26" t="s">
        <v>280</v>
      </c>
      <c r="H38" s="28" t="s">
        <v>281</v>
      </c>
      <c r="I38" s="28" t="s">
        <v>281</v>
      </c>
      <c r="J38" s="217" t="s">
        <v>208</v>
      </c>
      <c r="K38" s="212"/>
      <c r="L38" s="218" t="s">
        <v>92</v>
      </c>
      <c r="M38" s="88"/>
      <c r="N38" s="87"/>
      <c r="O38" s="219" t="s">
        <v>209</v>
      </c>
      <c r="P38" s="220">
        <v>44881</v>
      </c>
      <c r="Q38" s="96"/>
      <c r="R38" s="213">
        <f t="shared" si="5"/>
        <v>0</v>
      </c>
      <c r="S38" s="213">
        <f t="shared" si="6"/>
        <v>1</v>
      </c>
      <c r="T38" s="213">
        <f t="shared" si="7"/>
        <v>0</v>
      </c>
      <c r="U38" s="244"/>
      <c r="V38" s="244"/>
      <c r="W38" s="244"/>
      <c r="X38" s="244"/>
      <c r="Y38" s="244"/>
      <c r="Z38" s="244"/>
      <c r="AC38" s="121"/>
    </row>
    <row r="39" spans="1:29" customFormat="1" ht="91">
      <c r="A39" s="190" t="s">
        <v>97</v>
      </c>
      <c r="B39" s="40" t="s">
        <v>202</v>
      </c>
      <c r="C39" s="191" t="s">
        <v>127</v>
      </c>
      <c r="D39" s="195" t="s">
        <v>282</v>
      </c>
      <c r="E39" s="201" t="s">
        <v>283</v>
      </c>
      <c r="F39" s="16" t="s">
        <v>284</v>
      </c>
      <c r="G39" s="28" t="s">
        <v>285</v>
      </c>
      <c r="H39" s="28" t="s">
        <v>286</v>
      </c>
      <c r="I39" s="28" t="s">
        <v>286</v>
      </c>
      <c r="J39" s="217" t="s">
        <v>208</v>
      </c>
      <c r="K39" s="212"/>
      <c r="L39" s="218" t="s">
        <v>92</v>
      </c>
      <c r="M39" s="88"/>
      <c r="N39" s="87"/>
      <c r="O39" s="219" t="s">
        <v>209</v>
      </c>
      <c r="P39" s="220">
        <v>44881</v>
      </c>
      <c r="Q39" s="96"/>
      <c r="R39" s="213">
        <f t="shared" si="5"/>
        <v>0</v>
      </c>
      <c r="S39" s="213">
        <f t="shared" si="6"/>
        <v>1</v>
      </c>
      <c r="T39" s="213">
        <f t="shared" si="7"/>
        <v>0</v>
      </c>
      <c r="U39" s="244"/>
      <c r="V39" s="244"/>
      <c r="W39" s="244"/>
      <c r="X39" s="244"/>
      <c r="Y39" s="244"/>
      <c r="Z39" s="244"/>
      <c r="AC39" s="121"/>
    </row>
    <row r="40" spans="1:29" customFormat="1" ht="69">
      <c r="A40" s="190" t="s">
        <v>97</v>
      </c>
      <c r="B40" s="40" t="s">
        <v>202</v>
      </c>
      <c r="C40" s="191" t="s">
        <v>127</v>
      </c>
      <c r="D40" s="195" t="s">
        <v>287</v>
      </c>
      <c r="E40" s="197" t="s">
        <v>288</v>
      </c>
      <c r="F40" s="196" t="s">
        <v>289</v>
      </c>
      <c r="G40" s="26" t="s">
        <v>290</v>
      </c>
      <c r="H40" s="28" t="s">
        <v>291</v>
      </c>
      <c r="I40" s="28" t="s">
        <v>291</v>
      </c>
      <c r="J40" s="217" t="s">
        <v>208</v>
      </c>
      <c r="K40" s="212"/>
      <c r="L40" s="218" t="s">
        <v>92</v>
      </c>
      <c r="M40" s="88"/>
      <c r="N40" s="87"/>
      <c r="O40" s="219" t="s">
        <v>209</v>
      </c>
      <c r="P40" s="220">
        <v>44881</v>
      </c>
      <c r="Q40" s="96"/>
      <c r="R40" s="213">
        <f t="shared" si="5"/>
        <v>0</v>
      </c>
      <c r="S40" s="213">
        <f t="shared" si="6"/>
        <v>1</v>
      </c>
      <c r="T40" s="213">
        <f t="shared" si="7"/>
        <v>0</v>
      </c>
      <c r="U40" s="244"/>
      <c r="V40" s="244"/>
      <c r="W40" s="244"/>
      <c r="X40" s="244"/>
      <c r="Y40" s="244"/>
      <c r="Z40" s="244"/>
      <c r="AC40" s="121"/>
    </row>
    <row r="41" spans="1:29" customFormat="1" ht="69">
      <c r="A41" s="190" t="s">
        <v>97</v>
      </c>
      <c r="B41" s="40" t="s">
        <v>202</v>
      </c>
      <c r="C41" s="191" t="s">
        <v>127</v>
      </c>
      <c r="D41" s="195" t="s">
        <v>292</v>
      </c>
      <c r="E41" s="200" t="s">
        <v>293</v>
      </c>
      <c r="F41" s="196" t="s">
        <v>294</v>
      </c>
      <c r="G41" s="26" t="s">
        <v>295</v>
      </c>
      <c r="H41" s="28" t="s">
        <v>296</v>
      </c>
      <c r="I41" s="28" t="s">
        <v>296</v>
      </c>
      <c r="J41" s="217" t="s">
        <v>208</v>
      </c>
      <c r="K41" s="212"/>
      <c r="L41" s="218" t="s">
        <v>92</v>
      </c>
      <c r="M41" s="88"/>
      <c r="N41" s="87"/>
      <c r="O41" s="219" t="s">
        <v>209</v>
      </c>
      <c r="P41" s="220">
        <v>44881</v>
      </c>
      <c r="Q41" s="96"/>
      <c r="R41" s="213">
        <f t="shared" si="5"/>
        <v>0</v>
      </c>
      <c r="S41" s="213">
        <f t="shared" si="6"/>
        <v>1</v>
      </c>
      <c r="T41" s="213">
        <f t="shared" si="7"/>
        <v>0</v>
      </c>
      <c r="U41" s="244"/>
      <c r="V41" s="244"/>
      <c r="W41" s="244"/>
      <c r="X41" s="244"/>
      <c r="Y41" s="244"/>
      <c r="Z41" s="244"/>
      <c r="AC41" s="121"/>
    </row>
    <row r="42" spans="1:29" customFormat="1" ht="80.5">
      <c r="A42" s="190" t="s">
        <v>97</v>
      </c>
      <c r="B42" s="40" t="s">
        <v>202</v>
      </c>
      <c r="C42" s="191" t="s">
        <v>127</v>
      </c>
      <c r="D42" s="195" t="s">
        <v>297</v>
      </c>
      <c r="E42" s="197" t="s">
        <v>298</v>
      </c>
      <c r="F42" s="196" t="s">
        <v>299</v>
      </c>
      <c r="G42" s="26" t="s">
        <v>300</v>
      </c>
      <c r="H42" s="28" t="s">
        <v>301</v>
      </c>
      <c r="I42" s="28" t="s">
        <v>301</v>
      </c>
      <c r="J42" s="217" t="s">
        <v>208</v>
      </c>
      <c r="K42" s="212"/>
      <c r="L42" s="223" t="s">
        <v>92</v>
      </c>
      <c r="M42" s="88"/>
      <c r="N42" s="87"/>
      <c r="O42" s="219" t="s">
        <v>209</v>
      </c>
      <c r="P42" s="220">
        <v>44881</v>
      </c>
      <c r="Q42" s="96"/>
      <c r="R42" s="213">
        <f t="shared" si="5"/>
        <v>0</v>
      </c>
      <c r="S42" s="213">
        <f t="shared" si="6"/>
        <v>1</v>
      </c>
      <c r="T42" s="213">
        <f t="shared" si="7"/>
        <v>0</v>
      </c>
      <c r="U42" s="244"/>
      <c r="V42" s="244"/>
      <c r="W42" s="244"/>
      <c r="X42" s="244"/>
      <c r="Y42" s="244"/>
      <c r="Z42" s="244"/>
      <c r="AC42" s="121"/>
    </row>
    <row r="43" spans="1:29" customFormat="1" ht="103.5">
      <c r="A43" s="190" t="s">
        <v>97</v>
      </c>
      <c r="B43" s="40" t="s">
        <v>202</v>
      </c>
      <c r="C43" s="191" t="s">
        <v>127</v>
      </c>
      <c r="D43" s="195" t="s">
        <v>302</v>
      </c>
      <c r="E43" s="197" t="s">
        <v>303</v>
      </c>
      <c r="F43" s="196" t="s">
        <v>304</v>
      </c>
      <c r="G43" s="28" t="s">
        <v>305</v>
      </c>
      <c r="H43" s="28" t="s">
        <v>306</v>
      </c>
      <c r="I43" s="28" t="s">
        <v>306</v>
      </c>
      <c r="J43" s="217" t="s">
        <v>208</v>
      </c>
      <c r="K43" s="212"/>
      <c r="L43" s="223" t="s">
        <v>92</v>
      </c>
      <c r="M43" s="88"/>
      <c r="N43" s="87"/>
      <c r="O43" s="219" t="s">
        <v>209</v>
      </c>
      <c r="P43" s="220">
        <v>44881</v>
      </c>
      <c r="Q43" s="96"/>
      <c r="R43" s="213">
        <f t="shared" si="5"/>
        <v>0</v>
      </c>
      <c r="S43" s="213">
        <f t="shared" si="6"/>
        <v>1</v>
      </c>
      <c r="T43" s="213">
        <f t="shared" si="7"/>
        <v>0</v>
      </c>
      <c r="U43" s="244"/>
      <c r="V43" s="244"/>
      <c r="W43" s="244"/>
      <c r="X43" s="244"/>
      <c r="Y43" s="244"/>
      <c r="Z43" s="244"/>
      <c r="AC43" s="121"/>
    </row>
    <row r="44" spans="1:29" customFormat="1" ht="161">
      <c r="A44" s="190" t="s">
        <v>97</v>
      </c>
      <c r="B44" s="40" t="s">
        <v>202</v>
      </c>
      <c r="C44" s="191" t="s">
        <v>127</v>
      </c>
      <c r="D44" s="195" t="s">
        <v>307</v>
      </c>
      <c r="E44" s="197" t="s">
        <v>308</v>
      </c>
      <c r="F44" s="196" t="s">
        <v>309</v>
      </c>
      <c r="G44" s="28" t="s">
        <v>310</v>
      </c>
      <c r="H44" s="28" t="s">
        <v>311</v>
      </c>
      <c r="I44" s="28" t="s">
        <v>311</v>
      </c>
      <c r="J44" s="217" t="s">
        <v>208</v>
      </c>
      <c r="K44" s="212"/>
      <c r="L44" s="223" t="s">
        <v>92</v>
      </c>
      <c r="M44" s="23"/>
      <c r="N44" s="221"/>
      <c r="O44" s="219" t="s">
        <v>209</v>
      </c>
      <c r="P44" s="220">
        <v>44881</v>
      </c>
      <c r="Q44" s="96"/>
      <c r="R44" s="213">
        <f t="shared" si="5"/>
        <v>0</v>
      </c>
      <c r="S44" s="213">
        <f t="shared" si="6"/>
        <v>1</v>
      </c>
      <c r="T44" s="213">
        <f t="shared" si="7"/>
        <v>0</v>
      </c>
      <c r="U44" s="244"/>
      <c r="V44" s="244"/>
      <c r="W44" s="244"/>
      <c r="X44" s="244"/>
      <c r="Y44" s="244"/>
      <c r="Z44" s="244"/>
      <c r="AC44" s="121"/>
    </row>
    <row r="45" spans="1:29" customFormat="1" ht="117">
      <c r="A45" s="190" t="s">
        <v>97</v>
      </c>
      <c r="B45" s="40" t="s">
        <v>202</v>
      </c>
      <c r="C45" s="191" t="s">
        <v>127</v>
      </c>
      <c r="D45" s="195" t="s">
        <v>312</v>
      </c>
      <c r="E45" s="202" t="s">
        <v>313</v>
      </c>
      <c r="F45" s="16" t="s">
        <v>314</v>
      </c>
      <c r="G45" s="203" t="s">
        <v>315</v>
      </c>
      <c r="H45" s="28" t="s">
        <v>316</v>
      </c>
      <c r="I45" s="28" t="s">
        <v>316</v>
      </c>
      <c r="J45" s="217" t="s">
        <v>208</v>
      </c>
      <c r="K45" s="212"/>
      <c r="L45" s="223" t="s">
        <v>92</v>
      </c>
      <c r="M45" s="88"/>
      <c r="N45" s="87"/>
      <c r="O45" s="219" t="s">
        <v>209</v>
      </c>
      <c r="P45" s="220">
        <v>44881</v>
      </c>
      <c r="Q45" s="96"/>
      <c r="R45" s="213">
        <f t="shared" si="5"/>
        <v>0</v>
      </c>
      <c r="S45" s="213">
        <f t="shared" si="6"/>
        <v>1</v>
      </c>
      <c r="T45" s="213">
        <f t="shared" si="7"/>
        <v>0</v>
      </c>
      <c r="U45" s="244"/>
      <c r="V45" s="244"/>
      <c r="W45" s="244"/>
      <c r="X45" s="244"/>
      <c r="Y45" s="244"/>
      <c r="Z45" s="244"/>
      <c r="AC45" s="121"/>
    </row>
    <row r="46" spans="1:29" customFormat="1" ht="26">
      <c r="A46" s="190" t="s">
        <v>97</v>
      </c>
      <c r="B46" s="40" t="s">
        <v>98</v>
      </c>
      <c r="C46" s="191" t="s">
        <v>140</v>
      </c>
      <c r="D46" s="191" t="s">
        <v>317</v>
      </c>
      <c r="E46" s="191" t="s">
        <v>318</v>
      </c>
      <c r="F46" s="204" t="s">
        <v>319</v>
      </c>
      <c r="G46" s="205" t="s">
        <v>320</v>
      </c>
      <c r="H46" s="205" t="s">
        <v>321</v>
      </c>
      <c r="I46" s="224" t="s">
        <v>321</v>
      </c>
      <c r="J46" s="217" t="s">
        <v>208</v>
      </c>
      <c r="K46" s="212"/>
      <c r="L46" s="223" t="s">
        <v>92</v>
      </c>
      <c r="M46" s="88"/>
      <c r="N46" s="87"/>
      <c r="O46" s="219" t="s">
        <v>209</v>
      </c>
      <c r="P46" s="220">
        <v>44881</v>
      </c>
      <c r="Q46" s="96"/>
      <c r="R46" s="213">
        <f t="shared" si="5"/>
        <v>0</v>
      </c>
      <c r="S46" s="213">
        <f t="shared" si="6"/>
        <v>1</v>
      </c>
      <c r="T46" s="213">
        <f t="shared" si="7"/>
        <v>0</v>
      </c>
      <c r="U46" s="249"/>
      <c r="V46" s="249"/>
      <c r="W46" s="249"/>
      <c r="X46" s="249"/>
      <c r="Y46" s="249"/>
      <c r="Z46" s="249"/>
      <c r="AC46" s="254"/>
    </row>
    <row r="47" spans="1:29" customFormat="1" ht="26">
      <c r="A47" s="190" t="s">
        <v>97</v>
      </c>
      <c r="B47" s="40" t="s">
        <v>98</v>
      </c>
      <c r="C47" s="191" t="s">
        <v>140</v>
      </c>
      <c r="D47" s="191" t="s">
        <v>322</v>
      </c>
      <c r="E47" s="191" t="s">
        <v>318</v>
      </c>
      <c r="F47" s="204" t="s">
        <v>319</v>
      </c>
      <c r="G47" s="205" t="s">
        <v>323</v>
      </c>
      <c r="H47" s="205" t="s">
        <v>324</v>
      </c>
      <c r="I47" s="205" t="s">
        <v>324</v>
      </c>
      <c r="J47" s="217" t="s">
        <v>208</v>
      </c>
      <c r="K47" s="212"/>
      <c r="L47" s="223" t="s">
        <v>92</v>
      </c>
      <c r="M47" s="88"/>
      <c r="N47" s="87"/>
      <c r="O47" s="219" t="s">
        <v>209</v>
      </c>
      <c r="P47" s="220">
        <v>44881</v>
      </c>
      <c r="Q47" s="96"/>
      <c r="R47" s="213">
        <f t="shared" si="5"/>
        <v>0</v>
      </c>
      <c r="S47" s="213">
        <f t="shared" si="6"/>
        <v>1</v>
      </c>
      <c r="T47" s="213">
        <f t="shared" si="7"/>
        <v>0</v>
      </c>
      <c r="U47" s="244"/>
      <c r="V47" s="244"/>
      <c r="W47" s="244"/>
      <c r="X47" s="244"/>
      <c r="Y47" s="244"/>
      <c r="Z47" s="244"/>
      <c r="AC47" s="121"/>
    </row>
    <row r="48" spans="1:29" customFormat="1" ht="26">
      <c r="A48" s="190" t="s">
        <v>97</v>
      </c>
      <c r="B48" s="40" t="s">
        <v>98</v>
      </c>
      <c r="C48" s="191" t="s">
        <v>140</v>
      </c>
      <c r="D48" s="191" t="s">
        <v>325</v>
      </c>
      <c r="E48" s="191" t="s">
        <v>318</v>
      </c>
      <c r="F48" s="191" t="s">
        <v>326</v>
      </c>
      <c r="G48" s="205" t="s">
        <v>327</v>
      </c>
      <c r="H48" s="205" t="s">
        <v>328</v>
      </c>
      <c r="I48" s="205" t="s">
        <v>328</v>
      </c>
      <c r="J48" s="217" t="s">
        <v>208</v>
      </c>
      <c r="K48" s="212"/>
      <c r="L48" s="223" t="s">
        <v>92</v>
      </c>
      <c r="M48" s="88"/>
      <c r="N48" s="87"/>
      <c r="O48" s="219" t="s">
        <v>209</v>
      </c>
      <c r="P48" s="220">
        <v>44881</v>
      </c>
      <c r="Q48" s="96"/>
      <c r="R48" s="213">
        <f t="shared" si="5"/>
        <v>0</v>
      </c>
      <c r="S48" s="213">
        <f t="shared" si="6"/>
        <v>1</v>
      </c>
      <c r="T48" s="213">
        <f t="shared" si="7"/>
        <v>0</v>
      </c>
      <c r="U48" s="244"/>
      <c r="V48" s="244"/>
      <c r="W48" s="244"/>
      <c r="X48" s="244"/>
      <c r="Y48" s="244"/>
      <c r="Z48" s="244"/>
      <c r="AC48" s="121"/>
    </row>
    <row r="49" spans="1:29" customFormat="1" ht="26">
      <c r="A49" s="190" t="s">
        <v>97</v>
      </c>
      <c r="B49" s="40" t="s">
        <v>98</v>
      </c>
      <c r="C49" s="191" t="s">
        <v>140</v>
      </c>
      <c r="D49" s="191" t="s">
        <v>329</v>
      </c>
      <c r="E49" s="191" t="s">
        <v>318</v>
      </c>
      <c r="F49" s="191" t="s">
        <v>326</v>
      </c>
      <c r="G49" s="205" t="s">
        <v>330</v>
      </c>
      <c r="H49" s="205" t="s">
        <v>331</v>
      </c>
      <c r="I49" s="205" t="s">
        <v>331</v>
      </c>
      <c r="J49" s="217" t="s">
        <v>208</v>
      </c>
      <c r="K49" s="212"/>
      <c r="L49" s="223" t="s">
        <v>92</v>
      </c>
      <c r="M49" s="88"/>
      <c r="N49" s="87"/>
      <c r="O49" s="219" t="s">
        <v>209</v>
      </c>
      <c r="P49" s="220">
        <v>44881</v>
      </c>
      <c r="Q49" s="96"/>
      <c r="R49" s="213">
        <f t="shared" si="5"/>
        <v>0</v>
      </c>
      <c r="S49" s="213">
        <f t="shared" si="6"/>
        <v>1</v>
      </c>
      <c r="T49" s="213">
        <f t="shared" si="7"/>
        <v>0</v>
      </c>
      <c r="U49" s="244"/>
      <c r="V49" s="244"/>
      <c r="W49" s="244"/>
      <c r="X49" s="244"/>
      <c r="Y49" s="244"/>
      <c r="Z49" s="244"/>
      <c r="AC49" s="121"/>
    </row>
    <row r="50" spans="1:29" customFormat="1" ht="26">
      <c r="A50" s="190" t="s">
        <v>97</v>
      </c>
      <c r="B50" s="40" t="s">
        <v>98</v>
      </c>
      <c r="C50" s="191" t="s">
        <v>140</v>
      </c>
      <c r="D50" s="191" t="s">
        <v>332</v>
      </c>
      <c r="E50" s="191" t="s">
        <v>333</v>
      </c>
      <c r="F50" s="191" t="s">
        <v>334</v>
      </c>
      <c r="G50" s="205" t="s">
        <v>327</v>
      </c>
      <c r="H50" s="205" t="s">
        <v>328</v>
      </c>
      <c r="I50" s="205" t="s">
        <v>328</v>
      </c>
      <c r="J50" s="217" t="s">
        <v>208</v>
      </c>
      <c r="K50" s="212"/>
      <c r="L50" s="223" t="s">
        <v>92</v>
      </c>
      <c r="M50" s="88"/>
      <c r="N50" s="87"/>
      <c r="O50" s="219" t="s">
        <v>209</v>
      </c>
      <c r="P50" s="220">
        <v>44881</v>
      </c>
      <c r="Q50" s="96"/>
      <c r="R50" s="213">
        <f t="shared" si="5"/>
        <v>0</v>
      </c>
      <c r="S50" s="213">
        <f t="shared" si="6"/>
        <v>1</v>
      </c>
      <c r="T50" s="213">
        <f t="shared" si="7"/>
        <v>0</v>
      </c>
      <c r="U50" s="244"/>
      <c r="V50" s="244"/>
      <c r="W50" s="244"/>
      <c r="X50" s="244"/>
      <c r="Y50" s="244"/>
      <c r="Z50" s="244"/>
      <c r="AC50" s="121"/>
    </row>
    <row r="51" spans="1:29" customFormat="1" ht="26">
      <c r="A51" s="190" t="s">
        <v>97</v>
      </c>
      <c r="B51" s="40" t="s">
        <v>98</v>
      </c>
      <c r="C51" s="191" t="s">
        <v>140</v>
      </c>
      <c r="D51" s="191" t="s">
        <v>335</v>
      </c>
      <c r="E51" s="191" t="s">
        <v>333</v>
      </c>
      <c r="F51" s="191" t="s">
        <v>334</v>
      </c>
      <c r="G51" s="205" t="s">
        <v>330</v>
      </c>
      <c r="H51" s="205" t="s">
        <v>331</v>
      </c>
      <c r="I51" s="205" t="s">
        <v>331</v>
      </c>
      <c r="J51" s="217" t="s">
        <v>208</v>
      </c>
      <c r="K51" s="212"/>
      <c r="L51" s="223" t="s">
        <v>92</v>
      </c>
      <c r="M51" s="88"/>
      <c r="N51" s="87"/>
      <c r="O51" s="219" t="s">
        <v>209</v>
      </c>
      <c r="P51" s="220">
        <v>44881</v>
      </c>
      <c r="Q51" s="96"/>
      <c r="R51" s="213">
        <f t="shared" ref="R51:R107" si="8">IF(J51="NO",1,0)</f>
        <v>0</v>
      </c>
      <c r="S51" s="213">
        <f t="shared" ref="S51:S107" si="9">IF(L51="PASS",1,0)</f>
        <v>1</v>
      </c>
      <c r="T51" s="213">
        <f t="shared" ref="T51:T107" si="10">IF(L51="FAIL",1,0)</f>
        <v>0</v>
      </c>
      <c r="U51" s="244"/>
      <c r="V51" s="244"/>
      <c r="W51" s="244"/>
      <c r="X51" s="244"/>
      <c r="Y51" s="244"/>
      <c r="Z51" s="244"/>
      <c r="AC51" s="121"/>
    </row>
    <row r="52" spans="1:29" customFormat="1" ht="26">
      <c r="A52" s="190" t="s">
        <v>97</v>
      </c>
      <c r="B52" s="40" t="s">
        <v>98</v>
      </c>
      <c r="C52" s="191" t="s">
        <v>140</v>
      </c>
      <c r="D52" s="191" t="s">
        <v>336</v>
      </c>
      <c r="E52" s="191" t="s">
        <v>333</v>
      </c>
      <c r="F52" s="191" t="s">
        <v>334</v>
      </c>
      <c r="G52" s="205" t="s">
        <v>337</v>
      </c>
      <c r="H52" s="205" t="s">
        <v>338</v>
      </c>
      <c r="I52" s="205" t="s">
        <v>338</v>
      </c>
      <c r="J52" s="217" t="s">
        <v>208</v>
      </c>
      <c r="K52" s="212"/>
      <c r="L52" s="223" t="s">
        <v>92</v>
      </c>
      <c r="M52" s="88"/>
      <c r="N52" s="87"/>
      <c r="O52" s="219" t="s">
        <v>209</v>
      </c>
      <c r="P52" s="220">
        <v>44881</v>
      </c>
      <c r="Q52" s="96"/>
      <c r="R52" s="213">
        <f t="shared" si="8"/>
        <v>0</v>
      </c>
      <c r="S52" s="213">
        <f t="shared" si="9"/>
        <v>1</v>
      </c>
      <c r="T52" s="213">
        <f t="shared" si="10"/>
        <v>0</v>
      </c>
      <c r="U52" s="244"/>
      <c r="V52" s="244"/>
      <c r="W52" s="244"/>
      <c r="X52" s="244"/>
      <c r="Y52" s="244"/>
      <c r="Z52" s="244"/>
      <c r="AC52" s="121"/>
    </row>
    <row r="53" spans="1:29" customFormat="1" ht="26">
      <c r="A53" s="190" t="s">
        <v>97</v>
      </c>
      <c r="B53" s="40" t="s">
        <v>98</v>
      </c>
      <c r="C53" s="191" t="s">
        <v>140</v>
      </c>
      <c r="D53" s="191" t="s">
        <v>339</v>
      </c>
      <c r="E53" s="191" t="s">
        <v>333</v>
      </c>
      <c r="F53" s="191" t="s">
        <v>334</v>
      </c>
      <c r="G53" s="205" t="s">
        <v>340</v>
      </c>
      <c r="H53" s="205" t="s">
        <v>341</v>
      </c>
      <c r="I53" s="205" t="s">
        <v>341</v>
      </c>
      <c r="J53" s="217" t="s">
        <v>208</v>
      </c>
      <c r="K53" s="212"/>
      <c r="L53" s="223" t="s">
        <v>92</v>
      </c>
      <c r="M53" s="225"/>
      <c r="N53" s="87"/>
      <c r="O53" s="219" t="s">
        <v>209</v>
      </c>
      <c r="P53" s="220">
        <v>44881</v>
      </c>
      <c r="Q53" s="96"/>
      <c r="R53" s="213">
        <f t="shared" si="8"/>
        <v>0</v>
      </c>
      <c r="S53" s="213">
        <f t="shared" si="9"/>
        <v>1</v>
      </c>
      <c r="T53" s="213">
        <f t="shared" si="10"/>
        <v>0</v>
      </c>
      <c r="U53" s="244"/>
      <c r="V53" s="244"/>
      <c r="W53" s="244"/>
      <c r="X53" s="244"/>
      <c r="Y53" s="244"/>
      <c r="Z53" s="244"/>
      <c r="AC53" s="121"/>
    </row>
    <row r="54" spans="1:29" customFormat="1" ht="26">
      <c r="A54" s="206" t="s">
        <v>97</v>
      </c>
      <c r="B54" s="40" t="s">
        <v>98</v>
      </c>
      <c r="C54" s="207" t="s">
        <v>140</v>
      </c>
      <c r="D54" s="208" t="s">
        <v>342</v>
      </c>
      <c r="E54" s="208" t="s">
        <v>333</v>
      </c>
      <c r="F54" s="208" t="s">
        <v>343</v>
      </c>
      <c r="G54" s="209" t="s">
        <v>344</v>
      </c>
      <c r="H54" s="209" t="s">
        <v>345</v>
      </c>
      <c r="I54" s="209" t="s">
        <v>345</v>
      </c>
      <c r="J54" s="217" t="s">
        <v>208</v>
      </c>
      <c r="K54" s="209"/>
      <c r="L54" s="223" t="s">
        <v>92</v>
      </c>
      <c r="M54" s="225"/>
      <c r="N54" s="226"/>
      <c r="O54" s="227" t="s">
        <v>209</v>
      </c>
      <c r="P54" s="220">
        <v>44881</v>
      </c>
      <c r="Q54" s="96"/>
      <c r="R54" s="213">
        <f t="shared" si="8"/>
        <v>0</v>
      </c>
      <c r="S54" s="213">
        <f t="shared" si="9"/>
        <v>1</v>
      </c>
      <c r="T54" s="213">
        <f t="shared" si="10"/>
        <v>0</v>
      </c>
      <c r="U54" s="244"/>
      <c r="V54" s="244"/>
      <c r="W54" s="244"/>
      <c r="X54" s="244"/>
      <c r="Y54" s="244"/>
      <c r="Z54" s="244"/>
      <c r="AC54" s="121"/>
    </row>
    <row r="55" spans="1:29" customFormat="1" ht="26">
      <c r="A55" s="206" t="s">
        <v>97</v>
      </c>
      <c r="B55" s="40" t="s">
        <v>98</v>
      </c>
      <c r="C55" s="207" t="s">
        <v>140</v>
      </c>
      <c r="D55" s="208" t="s">
        <v>346</v>
      </c>
      <c r="E55" s="208" t="s">
        <v>333</v>
      </c>
      <c r="F55" s="208" t="s">
        <v>347</v>
      </c>
      <c r="G55" s="209" t="s">
        <v>344</v>
      </c>
      <c r="H55" s="209" t="s">
        <v>345</v>
      </c>
      <c r="I55" s="209" t="s">
        <v>345</v>
      </c>
      <c r="J55" s="217" t="s">
        <v>208</v>
      </c>
      <c r="K55" s="209"/>
      <c r="L55" s="223" t="s">
        <v>92</v>
      </c>
      <c r="M55" s="225"/>
      <c r="N55" s="226"/>
      <c r="O55" s="227" t="s">
        <v>209</v>
      </c>
      <c r="P55" s="220">
        <v>44881</v>
      </c>
      <c r="Q55" s="96"/>
      <c r="R55" s="213">
        <f t="shared" si="8"/>
        <v>0</v>
      </c>
      <c r="S55" s="213">
        <f t="shared" si="9"/>
        <v>1</v>
      </c>
      <c r="T55" s="213">
        <f t="shared" si="10"/>
        <v>0</v>
      </c>
      <c r="U55" s="244"/>
      <c r="V55" s="244"/>
      <c r="W55" s="244"/>
      <c r="X55" s="244"/>
      <c r="Y55" s="244"/>
      <c r="Z55" s="244"/>
      <c r="AC55" s="121"/>
    </row>
    <row r="56" spans="1:29" customFormat="1" ht="26">
      <c r="A56" s="206" t="s">
        <v>97</v>
      </c>
      <c r="B56" s="40" t="s">
        <v>98</v>
      </c>
      <c r="C56" s="207" t="s">
        <v>140</v>
      </c>
      <c r="D56" s="208" t="s">
        <v>348</v>
      </c>
      <c r="E56" s="208" t="s">
        <v>333</v>
      </c>
      <c r="F56" s="208" t="s">
        <v>349</v>
      </c>
      <c r="G56" s="209" t="s">
        <v>344</v>
      </c>
      <c r="H56" s="209" t="s">
        <v>345</v>
      </c>
      <c r="I56" s="209" t="s">
        <v>345</v>
      </c>
      <c r="J56" s="217" t="s">
        <v>208</v>
      </c>
      <c r="K56" s="209"/>
      <c r="L56" s="223" t="s">
        <v>92</v>
      </c>
      <c r="M56" s="225"/>
      <c r="N56" s="226"/>
      <c r="O56" s="227" t="s">
        <v>209</v>
      </c>
      <c r="P56" s="220">
        <v>44881</v>
      </c>
      <c r="Q56" s="96"/>
      <c r="R56" s="213">
        <f t="shared" si="8"/>
        <v>0</v>
      </c>
      <c r="S56" s="213">
        <f t="shared" si="9"/>
        <v>1</v>
      </c>
      <c r="T56" s="213">
        <f t="shared" si="10"/>
        <v>0</v>
      </c>
      <c r="U56" s="244"/>
      <c r="V56" s="244"/>
      <c r="W56" s="244"/>
      <c r="X56" s="244"/>
      <c r="Y56" s="244"/>
      <c r="Z56" s="244"/>
      <c r="AC56" s="121"/>
    </row>
    <row r="57" spans="1:29" customFormat="1" ht="104">
      <c r="A57" s="190" t="s">
        <v>97</v>
      </c>
      <c r="B57" s="40" t="s">
        <v>202</v>
      </c>
      <c r="C57" s="191" t="s">
        <v>164</v>
      </c>
      <c r="D57" s="195" t="s">
        <v>350</v>
      </c>
      <c r="E57" s="191" t="s">
        <v>351</v>
      </c>
      <c r="F57" s="141" t="s">
        <v>352</v>
      </c>
      <c r="G57" s="81" t="s">
        <v>353</v>
      </c>
      <c r="H57" s="210" t="s">
        <v>354</v>
      </c>
      <c r="I57" s="210" t="s">
        <v>354</v>
      </c>
      <c r="J57" s="228" t="s">
        <v>208</v>
      </c>
      <c r="K57" s="212"/>
      <c r="L57" s="213" t="s">
        <v>92</v>
      </c>
      <c r="M57" s="214"/>
      <c r="N57" s="229"/>
      <c r="O57" s="215" t="s">
        <v>209</v>
      </c>
      <c r="P57" s="84">
        <v>44881</v>
      </c>
      <c r="Q57" s="96"/>
      <c r="R57" s="213">
        <f t="shared" si="8"/>
        <v>0</v>
      </c>
      <c r="S57" s="213">
        <f t="shared" si="9"/>
        <v>1</v>
      </c>
      <c r="T57" s="213">
        <f t="shared" si="10"/>
        <v>0</v>
      </c>
      <c r="U57" s="244"/>
      <c r="V57" s="244"/>
      <c r="W57" s="244"/>
      <c r="X57" s="244"/>
      <c r="Y57" s="244"/>
      <c r="Z57" s="244"/>
      <c r="AC57" s="121"/>
    </row>
    <row r="58" spans="1:29" customFormat="1" ht="104">
      <c r="A58" s="190" t="s">
        <v>97</v>
      </c>
      <c r="B58" s="40" t="s">
        <v>202</v>
      </c>
      <c r="C58" s="191" t="s">
        <v>164</v>
      </c>
      <c r="D58" s="195" t="s">
        <v>355</v>
      </c>
      <c r="E58" s="191" t="s">
        <v>356</v>
      </c>
      <c r="F58" s="141" t="s">
        <v>357</v>
      </c>
      <c r="G58" s="81" t="s">
        <v>358</v>
      </c>
      <c r="H58" s="210" t="s">
        <v>359</v>
      </c>
      <c r="I58" s="210" t="s">
        <v>359</v>
      </c>
      <c r="J58" s="228" t="s">
        <v>208</v>
      </c>
      <c r="K58" s="212"/>
      <c r="L58" s="213" t="s">
        <v>92</v>
      </c>
      <c r="M58" s="230"/>
      <c r="N58" s="229"/>
      <c r="O58" s="215" t="s">
        <v>209</v>
      </c>
      <c r="P58" s="84">
        <v>44881</v>
      </c>
      <c r="Q58" s="96"/>
      <c r="R58" s="213">
        <f t="shared" si="8"/>
        <v>0</v>
      </c>
      <c r="S58" s="213">
        <f t="shared" si="9"/>
        <v>1</v>
      </c>
      <c r="T58" s="213">
        <f t="shared" si="10"/>
        <v>0</v>
      </c>
      <c r="U58" s="244"/>
      <c r="V58" s="244"/>
      <c r="W58" s="244"/>
      <c r="X58" s="244"/>
      <c r="Y58" s="244"/>
      <c r="Z58" s="244"/>
      <c r="AC58" s="121"/>
    </row>
    <row r="59" spans="1:29" customFormat="1" ht="104">
      <c r="A59" s="190" t="s">
        <v>97</v>
      </c>
      <c r="B59" s="40" t="s">
        <v>202</v>
      </c>
      <c r="C59" s="191" t="s">
        <v>164</v>
      </c>
      <c r="D59" s="195" t="s">
        <v>360</v>
      </c>
      <c r="E59" s="191" t="s">
        <v>356</v>
      </c>
      <c r="F59" s="141" t="s">
        <v>357</v>
      </c>
      <c r="G59" s="81" t="s">
        <v>361</v>
      </c>
      <c r="H59" s="210" t="s">
        <v>362</v>
      </c>
      <c r="I59" s="210" t="s">
        <v>362</v>
      </c>
      <c r="J59" s="228" t="s">
        <v>208</v>
      </c>
      <c r="K59" s="212"/>
      <c r="L59" s="213" t="s">
        <v>92</v>
      </c>
      <c r="M59" s="230"/>
      <c r="N59" s="229"/>
      <c r="O59" s="215" t="s">
        <v>209</v>
      </c>
      <c r="P59" s="84">
        <v>44881</v>
      </c>
      <c r="Q59" s="96"/>
      <c r="R59" s="213">
        <f t="shared" si="8"/>
        <v>0</v>
      </c>
      <c r="S59" s="213">
        <f t="shared" si="9"/>
        <v>1</v>
      </c>
      <c r="T59" s="213">
        <f t="shared" si="10"/>
        <v>0</v>
      </c>
      <c r="U59" s="244"/>
      <c r="V59" s="244"/>
      <c r="W59" s="244"/>
      <c r="X59" s="244"/>
      <c r="Y59" s="244"/>
      <c r="Z59" s="244"/>
      <c r="AC59" s="121"/>
    </row>
    <row r="60" spans="1:29" customFormat="1" ht="104">
      <c r="A60" s="190" t="s">
        <v>97</v>
      </c>
      <c r="B60" s="40" t="s">
        <v>202</v>
      </c>
      <c r="C60" s="191" t="s">
        <v>164</v>
      </c>
      <c r="D60" s="195" t="s">
        <v>363</v>
      </c>
      <c r="E60" s="191" t="s">
        <v>356</v>
      </c>
      <c r="F60" s="141" t="s">
        <v>357</v>
      </c>
      <c r="G60" s="81" t="s">
        <v>364</v>
      </c>
      <c r="H60" s="210" t="s">
        <v>365</v>
      </c>
      <c r="I60" s="210" t="s">
        <v>365</v>
      </c>
      <c r="J60" s="228" t="s">
        <v>208</v>
      </c>
      <c r="K60" s="212"/>
      <c r="L60" s="213" t="s">
        <v>92</v>
      </c>
      <c r="M60" s="230"/>
      <c r="N60" s="229"/>
      <c r="O60" s="215" t="s">
        <v>209</v>
      </c>
      <c r="P60" s="84">
        <v>44881</v>
      </c>
      <c r="Q60" s="96"/>
      <c r="R60" s="213">
        <f t="shared" si="8"/>
        <v>0</v>
      </c>
      <c r="S60" s="213">
        <f t="shared" si="9"/>
        <v>1</v>
      </c>
      <c r="T60" s="213">
        <f t="shared" si="10"/>
        <v>0</v>
      </c>
      <c r="U60" s="244"/>
      <c r="V60" s="244"/>
      <c r="W60" s="244"/>
      <c r="X60" s="244"/>
      <c r="Y60" s="244"/>
      <c r="Z60" s="244"/>
      <c r="AC60" s="121"/>
    </row>
    <row r="61" spans="1:29" customFormat="1" ht="104">
      <c r="A61" s="190" t="s">
        <v>97</v>
      </c>
      <c r="B61" s="40" t="s">
        <v>98</v>
      </c>
      <c r="C61" s="191" t="s">
        <v>164</v>
      </c>
      <c r="D61" s="195" t="s">
        <v>366</v>
      </c>
      <c r="E61" s="191" t="s">
        <v>367</v>
      </c>
      <c r="F61" s="141" t="s">
        <v>368</v>
      </c>
      <c r="G61" s="81" t="s">
        <v>369</v>
      </c>
      <c r="H61" s="210" t="s">
        <v>370</v>
      </c>
      <c r="I61" s="210" t="s">
        <v>370</v>
      </c>
      <c r="J61" s="228" t="s">
        <v>208</v>
      </c>
      <c r="K61" s="212"/>
      <c r="L61" s="213" t="s">
        <v>92</v>
      </c>
      <c r="M61" s="214"/>
      <c r="N61" s="229"/>
      <c r="O61" s="215" t="s">
        <v>209</v>
      </c>
      <c r="P61" s="84">
        <v>44881</v>
      </c>
      <c r="Q61" s="96"/>
      <c r="R61" s="213">
        <f t="shared" si="8"/>
        <v>0</v>
      </c>
      <c r="S61" s="213">
        <f t="shared" si="9"/>
        <v>1</v>
      </c>
      <c r="T61" s="213">
        <f t="shared" si="10"/>
        <v>0</v>
      </c>
      <c r="U61" s="244"/>
      <c r="V61" s="244"/>
      <c r="W61" s="244"/>
      <c r="X61" s="244"/>
      <c r="Y61" s="244"/>
      <c r="Z61" s="244"/>
      <c r="AC61" s="121"/>
    </row>
    <row r="62" spans="1:29" customFormat="1" ht="117">
      <c r="A62" s="190" t="s">
        <v>97</v>
      </c>
      <c r="B62" s="40" t="s">
        <v>202</v>
      </c>
      <c r="C62" s="191" t="s">
        <v>164</v>
      </c>
      <c r="D62" s="195" t="s">
        <v>371</v>
      </c>
      <c r="E62" s="191" t="s">
        <v>372</v>
      </c>
      <c r="F62" s="141" t="s">
        <v>129</v>
      </c>
      <c r="G62" s="31" t="s">
        <v>373</v>
      </c>
      <c r="H62" s="210" t="s">
        <v>374</v>
      </c>
      <c r="I62" s="210" t="s">
        <v>374</v>
      </c>
      <c r="J62" s="228" t="s">
        <v>208</v>
      </c>
      <c r="K62" s="212"/>
      <c r="L62" s="213" t="s">
        <v>92</v>
      </c>
      <c r="M62" s="230"/>
      <c r="N62" s="229"/>
      <c r="O62" s="215" t="s">
        <v>209</v>
      </c>
      <c r="P62" s="84">
        <v>44881</v>
      </c>
      <c r="Q62" s="96"/>
      <c r="R62" s="213">
        <f t="shared" si="8"/>
        <v>0</v>
      </c>
      <c r="S62" s="213">
        <f t="shared" si="9"/>
        <v>1</v>
      </c>
      <c r="T62" s="213">
        <f t="shared" si="10"/>
        <v>0</v>
      </c>
      <c r="U62" s="244"/>
      <c r="V62" s="244"/>
      <c r="W62" s="244"/>
      <c r="X62" s="244"/>
      <c r="Y62" s="244"/>
      <c r="Z62" s="244"/>
      <c r="AC62" s="121"/>
    </row>
    <row r="63" spans="1:29" customFormat="1" ht="104">
      <c r="A63" s="190" t="s">
        <v>97</v>
      </c>
      <c r="B63" s="40" t="s">
        <v>98</v>
      </c>
      <c r="C63" s="191" t="s">
        <v>164</v>
      </c>
      <c r="D63" s="195" t="s">
        <v>375</v>
      </c>
      <c r="E63" s="191" t="s">
        <v>376</v>
      </c>
      <c r="F63" s="141" t="s">
        <v>377</v>
      </c>
      <c r="G63" s="81" t="s">
        <v>378</v>
      </c>
      <c r="H63" s="210" t="s">
        <v>379</v>
      </c>
      <c r="I63" s="210" t="s">
        <v>379</v>
      </c>
      <c r="J63" s="228" t="s">
        <v>208</v>
      </c>
      <c r="K63" s="212"/>
      <c r="L63" s="213" t="s">
        <v>92</v>
      </c>
      <c r="M63" s="214"/>
      <c r="N63" s="229"/>
      <c r="O63" s="215" t="s">
        <v>209</v>
      </c>
      <c r="P63" s="84">
        <v>44881</v>
      </c>
      <c r="Q63" s="96"/>
      <c r="R63" s="213">
        <f t="shared" si="8"/>
        <v>0</v>
      </c>
      <c r="S63" s="213">
        <f t="shared" si="9"/>
        <v>1</v>
      </c>
      <c r="T63" s="213">
        <f t="shared" si="10"/>
        <v>0</v>
      </c>
      <c r="U63" s="244"/>
      <c r="V63" s="244"/>
      <c r="W63" s="244"/>
      <c r="X63" s="244"/>
      <c r="Y63" s="244"/>
      <c r="Z63" s="244"/>
      <c r="AC63" s="121"/>
    </row>
    <row r="64" spans="1:29" customFormat="1" ht="104">
      <c r="A64" s="190" t="s">
        <v>97</v>
      </c>
      <c r="B64" s="40" t="s">
        <v>98</v>
      </c>
      <c r="C64" s="191" t="s">
        <v>164</v>
      </c>
      <c r="D64" s="195" t="s">
        <v>380</v>
      </c>
      <c r="E64" s="191" t="s">
        <v>376</v>
      </c>
      <c r="F64" s="141" t="s">
        <v>381</v>
      </c>
      <c r="G64" s="81" t="s">
        <v>382</v>
      </c>
      <c r="H64" s="210" t="s">
        <v>383</v>
      </c>
      <c r="I64" s="210" t="s">
        <v>383</v>
      </c>
      <c r="J64" s="228" t="s">
        <v>208</v>
      </c>
      <c r="K64" s="212"/>
      <c r="L64" s="213" t="s">
        <v>92</v>
      </c>
      <c r="M64" s="214"/>
      <c r="N64" s="229"/>
      <c r="O64" s="215" t="s">
        <v>209</v>
      </c>
      <c r="P64" s="84">
        <v>44881</v>
      </c>
      <c r="Q64" s="96"/>
      <c r="R64" s="213">
        <f t="shared" si="8"/>
        <v>0</v>
      </c>
      <c r="S64" s="213">
        <f t="shared" si="9"/>
        <v>1</v>
      </c>
      <c r="T64" s="213">
        <f t="shared" si="10"/>
        <v>0</v>
      </c>
      <c r="U64" s="244"/>
      <c r="V64" s="244"/>
      <c r="W64" s="244"/>
      <c r="X64" s="244"/>
      <c r="Y64" s="244"/>
      <c r="Z64" s="244"/>
      <c r="AC64" s="121"/>
    </row>
    <row r="65" spans="1:29" customFormat="1" ht="117">
      <c r="A65" s="190" t="s">
        <v>97</v>
      </c>
      <c r="B65" s="40" t="s">
        <v>202</v>
      </c>
      <c r="C65" s="191" t="s">
        <v>164</v>
      </c>
      <c r="D65" s="195" t="s">
        <v>384</v>
      </c>
      <c r="E65" s="191" t="s">
        <v>385</v>
      </c>
      <c r="F65" s="141" t="s">
        <v>386</v>
      </c>
      <c r="G65" s="31" t="s">
        <v>387</v>
      </c>
      <c r="H65" s="210" t="s">
        <v>388</v>
      </c>
      <c r="I65" s="210" t="s">
        <v>388</v>
      </c>
      <c r="J65" s="228" t="s">
        <v>208</v>
      </c>
      <c r="K65" s="212"/>
      <c r="L65" s="213" t="s">
        <v>92</v>
      </c>
      <c r="M65" s="293"/>
      <c r="N65" s="214"/>
      <c r="O65" s="215" t="s">
        <v>209</v>
      </c>
      <c r="P65" s="84">
        <v>44881</v>
      </c>
      <c r="Q65" s="96"/>
      <c r="R65" s="213">
        <f t="shared" si="8"/>
        <v>0</v>
      </c>
      <c r="S65" s="213">
        <f t="shared" si="9"/>
        <v>1</v>
      </c>
      <c r="T65" s="213">
        <f t="shared" si="10"/>
        <v>0</v>
      </c>
      <c r="U65" s="244"/>
      <c r="V65" s="244"/>
      <c r="W65" s="244"/>
      <c r="X65" s="244"/>
      <c r="Y65" s="244"/>
      <c r="Z65" s="244"/>
      <c r="AC65" s="121"/>
    </row>
    <row r="66" spans="1:29" customFormat="1" ht="117">
      <c r="A66" s="190" t="s">
        <v>97</v>
      </c>
      <c r="B66" s="40" t="s">
        <v>202</v>
      </c>
      <c r="C66" s="191" t="s">
        <v>164</v>
      </c>
      <c r="D66" s="195" t="s">
        <v>389</v>
      </c>
      <c r="E66" s="191" t="s">
        <v>390</v>
      </c>
      <c r="F66" s="141" t="s">
        <v>386</v>
      </c>
      <c r="G66" s="31" t="s">
        <v>391</v>
      </c>
      <c r="H66" s="210" t="s">
        <v>392</v>
      </c>
      <c r="I66" s="210" t="s">
        <v>392</v>
      </c>
      <c r="J66" s="228" t="s">
        <v>208</v>
      </c>
      <c r="K66" s="212"/>
      <c r="L66" s="213" t="s">
        <v>92</v>
      </c>
      <c r="M66" s="230"/>
      <c r="N66" s="229"/>
      <c r="O66" s="215" t="s">
        <v>209</v>
      </c>
      <c r="P66" s="84">
        <v>44881</v>
      </c>
      <c r="Q66" s="96"/>
      <c r="R66" s="213">
        <f t="shared" si="8"/>
        <v>0</v>
      </c>
      <c r="S66" s="213">
        <f t="shared" si="9"/>
        <v>1</v>
      </c>
      <c r="T66" s="213">
        <f t="shared" si="10"/>
        <v>0</v>
      </c>
      <c r="U66" s="244"/>
      <c r="V66" s="244"/>
      <c r="W66" s="244"/>
      <c r="X66" s="244"/>
      <c r="Y66" s="244"/>
      <c r="Z66" s="244"/>
      <c r="AC66" s="121"/>
    </row>
    <row r="67" spans="1:29" customFormat="1" ht="104">
      <c r="A67" s="190" t="s">
        <v>97</v>
      </c>
      <c r="B67" s="40" t="s">
        <v>202</v>
      </c>
      <c r="C67" s="191" t="s">
        <v>164</v>
      </c>
      <c r="D67" s="195" t="s">
        <v>393</v>
      </c>
      <c r="E67" s="191" t="s">
        <v>394</v>
      </c>
      <c r="F67" s="141" t="s">
        <v>153</v>
      </c>
      <c r="G67" s="31" t="s">
        <v>395</v>
      </c>
      <c r="H67" s="210" t="s">
        <v>396</v>
      </c>
      <c r="I67" s="210" t="s">
        <v>396</v>
      </c>
      <c r="J67" s="228" t="s">
        <v>208</v>
      </c>
      <c r="K67" s="212"/>
      <c r="L67" s="213" t="s">
        <v>92</v>
      </c>
      <c r="M67" s="214"/>
      <c r="N67" s="229"/>
      <c r="O67" s="215" t="s">
        <v>209</v>
      </c>
      <c r="P67" s="84">
        <v>44881</v>
      </c>
      <c r="Q67" s="96"/>
      <c r="R67" s="213">
        <f t="shared" si="8"/>
        <v>0</v>
      </c>
      <c r="S67" s="213">
        <f t="shared" si="9"/>
        <v>1</v>
      </c>
      <c r="T67" s="213">
        <f t="shared" si="10"/>
        <v>0</v>
      </c>
      <c r="U67" s="244"/>
      <c r="V67" s="244"/>
      <c r="W67" s="244"/>
      <c r="X67" s="244"/>
      <c r="Y67" s="244"/>
      <c r="Z67" s="244"/>
      <c r="AC67" s="121"/>
    </row>
    <row r="68" spans="1:29" customFormat="1" ht="104">
      <c r="A68" s="190" t="s">
        <v>97</v>
      </c>
      <c r="B68" s="40" t="s">
        <v>202</v>
      </c>
      <c r="C68" s="191" t="s">
        <v>164</v>
      </c>
      <c r="D68" s="195" t="s">
        <v>397</v>
      </c>
      <c r="E68" s="191" t="s">
        <v>394</v>
      </c>
      <c r="F68" s="141" t="s">
        <v>398</v>
      </c>
      <c r="G68" s="31" t="s">
        <v>399</v>
      </c>
      <c r="H68" s="210" t="s">
        <v>400</v>
      </c>
      <c r="I68" s="210" t="s">
        <v>400</v>
      </c>
      <c r="J68" s="228" t="s">
        <v>208</v>
      </c>
      <c r="K68" s="212"/>
      <c r="L68" s="213" t="s">
        <v>92</v>
      </c>
      <c r="M68" s="214"/>
      <c r="N68" s="229"/>
      <c r="O68" s="215" t="s">
        <v>209</v>
      </c>
      <c r="P68" s="84">
        <v>44881</v>
      </c>
      <c r="Q68" s="96"/>
      <c r="R68" s="213">
        <f t="shared" si="8"/>
        <v>0</v>
      </c>
      <c r="S68" s="213">
        <f t="shared" si="9"/>
        <v>1</v>
      </c>
      <c r="T68" s="213">
        <f t="shared" si="10"/>
        <v>0</v>
      </c>
      <c r="U68" s="244"/>
      <c r="V68" s="244"/>
      <c r="W68" s="244"/>
      <c r="X68" s="244"/>
      <c r="Y68" s="244"/>
      <c r="Z68" s="244"/>
      <c r="AC68" s="121"/>
    </row>
    <row r="69" spans="1:29" customFormat="1" ht="104">
      <c r="A69" s="190" t="s">
        <v>97</v>
      </c>
      <c r="B69" s="40" t="s">
        <v>202</v>
      </c>
      <c r="C69" s="191" t="s">
        <v>164</v>
      </c>
      <c r="D69" s="195" t="s">
        <v>401</v>
      </c>
      <c r="E69" s="191" t="s">
        <v>402</v>
      </c>
      <c r="F69" s="141" t="s">
        <v>403</v>
      </c>
      <c r="G69" s="31" t="s">
        <v>404</v>
      </c>
      <c r="H69" s="210" t="s">
        <v>405</v>
      </c>
      <c r="I69" s="210" t="s">
        <v>405</v>
      </c>
      <c r="J69" s="228" t="s">
        <v>208</v>
      </c>
      <c r="K69" s="212"/>
      <c r="L69" s="213" t="s">
        <v>92</v>
      </c>
      <c r="M69" s="214"/>
      <c r="N69" s="229"/>
      <c r="O69" s="215" t="s">
        <v>209</v>
      </c>
      <c r="P69" s="84">
        <v>44881</v>
      </c>
      <c r="Q69" s="96"/>
      <c r="R69" s="213">
        <f t="shared" si="8"/>
        <v>0</v>
      </c>
      <c r="S69" s="213">
        <f t="shared" si="9"/>
        <v>1</v>
      </c>
      <c r="T69" s="213">
        <f t="shared" si="10"/>
        <v>0</v>
      </c>
      <c r="U69" s="244"/>
      <c r="V69" s="244"/>
      <c r="W69" s="244"/>
      <c r="X69" s="244"/>
      <c r="Y69" s="244"/>
      <c r="Z69" s="244"/>
      <c r="AC69" s="121"/>
    </row>
    <row r="70" spans="1:29" customFormat="1" ht="104">
      <c r="A70" s="190" t="s">
        <v>97</v>
      </c>
      <c r="B70" s="40" t="s">
        <v>202</v>
      </c>
      <c r="C70" s="191" t="s">
        <v>164</v>
      </c>
      <c r="D70" s="195" t="s">
        <v>406</v>
      </c>
      <c r="E70" s="191" t="s">
        <v>407</v>
      </c>
      <c r="F70" s="141" t="s">
        <v>403</v>
      </c>
      <c r="G70" s="81" t="s">
        <v>408</v>
      </c>
      <c r="H70" s="210" t="s">
        <v>409</v>
      </c>
      <c r="I70" s="210" t="s">
        <v>409</v>
      </c>
      <c r="J70" s="228" t="s">
        <v>208</v>
      </c>
      <c r="K70" s="212"/>
      <c r="L70" s="213" t="s">
        <v>92</v>
      </c>
      <c r="M70" s="214"/>
      <c r="N70" s="229"/>
      <c r="O70" s="215" t="s">
        <v>209</v>
      </c>
      <c r="P70" s="84">
        <v>44881</v>
      </c>
      <c r="Q70" s="96"/>
      <c r="R70" s="213">
        <f t="shared" si="8"/>
        <v>0</v>
      </c>
      <c r="S70" s="213">
        <f t="shared" si="9"/>
        <v>1</v>
      </c>
      <c r="T70" s="213">
        <f t="shared" si="10"/>
        <v>0</v>
      </c>
      <c r="U70" s="244"/>
      <c r="V70" s="244"/>
      <c r="W70" s="244"/>
      <c r="X70" s="244"/>
      <c r="Y70" s="244"/>
      <c r="Z70" s="244"/>
      <c r="AC70" s="121"/>
    </row>
    <row r="71" spans="1:29" customFormat="1" ht="104">
      <c r="A71" s="190" t="s">
        <v>97</v>
      </c>
      <c r="B71" s="40" t="s">
        <v>202</v>
      </c>
      <c r="C71" s="191" t="s">
        <v>164</v>
      </c>
      <c r="D71" s="195" t="s">
        <v>410</v>
      </c>
      <c r="E71" s="191" t="s">
        <v>411</v>
      </c>
      <c r="F71" s="141" t="s">
        <v>403</v>
      </c>
      <c r="G71" s="31" t="s">
        <v>412</v>
      </c>
      <c r="H71" s="210" t="s">
        <v>413</v>
      </c>
      <c r="I71" s="210" t="s">
        <v>413</v>
      </c>
      <c r="J71" s="228" t="s">
        <v>208</v>
      </c>
      <c r="K71" s="212"/>
      <c r="L71" s="213" t="s">
        <v>92</v>
      </c>
      <c r="M71" s="214"/>
      <c r="N71" s="229"/>
      <c r="O71" s="215" t="s">
        <v>209</v>
      </c>
      <c r="P71" s="84">
        <v>44881</v>
      </c>
      <c r="Q71" s="96"/>
      <c r="R71" s="213">
        <f t="shared" si="8"/>
        <v>0</v>
      </c>
      <c r="S71" s="213">
        <f t="shared" si="9"/>
        <v>1</v>
      </c>
      <c r="T71" s="213">
        <f t="shared" si="10"/>
        <v>0</v>
      </c>
      <c r="U71" s="244"/>
      <c r="V71" s="244"/>
      <c r="W71" s="244"/>
      <c r="X71" s="244"/>
      <c r="Y71" s="244"/>
      <c r="Z71" s="244"/>
      <c r="AC71" s="121"/>
    </row>
    <row r="72" spans="1:29" customFormat="1" ht="117">
      <c r="A72" s="190" t="s">
        <v>97</v>
      </c>
      <c r="B72" s="40" t="s">
        <v>202</v>
      </c>
      <c r="C72" s="191" t="s">
        <v>164</v>
      </c>
      <c r="D72" s="195" t="s">
        <v>414</v>
      </c>
      <c r="E72" s="191" t="s">
        <v>415</v>
      </c>
      <c r="F72" s="141" t="s">
        <v>416</v>
      </c>
      <c r="G72" s="81" t="s">
        <v>417</v>
      </c>
      <c r="H72" s="210" t="s">
        <v>418</v>
      </c>
      <c r="I72" s="210" t="s">
        <v>418</v>
      </c>
      <c r="J72" s="228" t="s">
        <v>208</v>
      </c>
      <c r="K72" s="212"/>
      <c r="L72" s="213" t="s">
        <v>92</v>
      </c>
      <c r="M72" s="214"/>
      <c r="N72" s="229"/>
      <c r="O72" s="215" t="s">
        <v>209</v>
      </c>
      <c r="P72" s="84">
        <v>44881</v>
      </c>
      <c r="Q72" s="96"/>
      <c r="R72" s="213">
        <f t="shared" si="8"/>
        <v>0</v>
      </c>
      <c r="S72" s="213">
        <f t="shared" si="9"/>
        <v>1</v>
      </c>
      <c r="T72" s="213">
        <f t="shared" si="10"/>
        <v>0</v>
      </c>
      <c r="U72" s="244"/>
      <c r="V72" s="244"/>
      <c r="W72" s="244"/>
      <c r="X72" s="244"/>
      <c r="Y72" s="244"/>
      <c r="Z72" s="244"/>
      <c r="AC72" s="121"/>
    </row>
    <row r="73" spans="1:29" customFormat="1" ht="104">
      <c r="A73" s="190" t="s">
        <v>97</v>
      </c>
      <c r="B73" s="40" t="s">
        <v>202</v>
      </c>
      <c r="C73" s="191" t="s">
        <v>164</v>
      </c>
      <c r="D73" s="195" t="s">
        <v>419</v>
      </c>
      <c r="E73" s="191" t="s">
        <v>420</v>
      </c>
      <c r="F73" s="141" t="s">
        <v>421</v>
      </c>
      <c r="G73" s="81" t="s">
        <v>422</v>
      </c>
      <c r="H73" s="210" t="s">
        <v>423</v>
      </c>
      <c r="I73" s="210" t="s">
        <v>423</v>
      </c>
      <c r="J73" s="228" t="s">
        <v>208</v>
      </c>
      <c r="K73" s="212"/>
      <c r="L73" s="213" t="s">
        <v>92</v>
      </c>
      <c r="M73" s="214"/>
      <c r="N73" s="229"/>
      <c r="O73" s="215" t="s">
        <v>209</v>
      </c>
      <c r="P73" s="84">
        <v>44881</v>
      </c>
      <c r="Q73" s="96"/>
      <c r="R73" s="213">
        <f t="shared" si="8"/>
        <v>0</v>
      </c>
      <c r="S73" s="213">
        <f t="shared" si="9"/>
        <v>1</v>
      </c>
      <c r="T73" s="213">
        <f t="shared" si="10"/>
        <v>0</v>
      </c>
      <c r="U73" s="244"/>
      <c r="V73" s="244"/>
      <c r="W73" s="244"/>
      <c r="X73" s="244"/>
      <c r="Y73" s="244"/>
      <c r="Z73" s="244"/>
      <c r="AC73" s="121"/>
    </row>
    <row r="74" spans="1:29" customFormat="1" ht="117">
      <c r="A74" s="190" t="s">
        <v>97</v>
      </c>
      <c r="B74" s="40" t="s">
        <v>202</v>
      </c>
      <c r="C74" s="191" t="s">
        <v>164</v>
      </c>
      <c r="D74" s="195" t="s">
        <v>424</v>
      </c>
      <c r="E74" s="191" t="s">
        <v>425</v>
      </c>
      <c r="F74" s="141" t="s">
        <v>426</v>
      </c>
      <c r="G74" s="81" t="s">
        <v>427</v>
      </c>
      <c r="H74" s="210" t="s">
        <v>428</v>
      </c>
      <c r="I74" s="210" t="s">
        <v>428</v>
      </c>
      <c r="J74" s="228" t="s">
        <v>208</v>
      </c>
      <c r="K74" s="212"/>
      <c r="L74" s="213" t="s">
        <v>92</v>
      </c>
      <c r="M74" s="214"/>
      <c r="N74" s="229"/>
      <c r="O74" s="215" t="s">
        <v>209</v>
      </c>
      <c r="P74" s="84">
        <v>44881</v>
      </c>
      <c r="Q74" s="96"/>
      <c r="R74" s="213">
        <f t="shared" si="8"/>
        <v>0</v>
      </c>
      <c r="S74" s="213">
        <f t="shared" si="9"/>
        <v>1</v>
      </c>
      <c r="T74" s="213">
        <f t="shared" si="10"/>
        <v>0</v>
      </c>
      <c r="U74" s="244"/>
      <c r="V74" s="244"/>
      <c r="W74" s="244"/>
      <c r="X74" s="244"/>
      <c r="Y74" s="244"/>
      <c r="Z74" s="244"/>
      <c r="AC74" s="121"/>
    </row>
    <row r="75" spans="1:29" customFormat="1" ht="117">
      <c r="A75" s="190" t="s">
        <v>97</v>
      </c>
      <c r="B75" s="40" t="s">
        <v>202</v>
      </c>
      <c r="C75" s="191" t="s">
        <v>164</v>
      </c>
      <c r="D75" s="195" t="s">
        <v>429</v>
      </c>
      <c r="E75" s="191" t="s">
        <v>430</v>
      </c>
      <c r="F75" s="141" t="s">
        <v>431</v>
      </c>
      <c r="G75" s="81" t="s">
        <v>432</v>
      </c>
      <c r="H75" s="210" t="s">
        <v>433</v>
      </c>
      <c r="I75" s="210" t="s">
        <v>433</v>
      </c>
      <c r="J75" s="228" t="s">
        <v>208</v>
      </c>
      <c r="K75" s="212"/>
      <c r="L75" s="213" t="s">
        <v>92</v>
      </c>
      <c r="M75" s="214"/>
      <c r="N75" s="229"/>
      <c r="O75" s="215" t="s">
        <v>209</v>
      </c>
      <c r="P75" s="84">
        <v>44881</v>
      </c>
      <c r="Q75" s="96"/>
      <c r="R75" s="213">
        <f t="shared" si="8"/>
        <v>0</v>
      </c>
      <c r="S75" s="213">
        <f t="shared" si="9"/>
        <v>1</v>
      </c>
      <c r="T75" s="213">
        <f t="shared" si="10"/>
        <v>0</v>
      </c>
      <c r="U75" s="244"/>
      <c r="V75" s="244"/>
      <c r="W75" s="244"/>
      <c r="X75" s="244"/>
      <c r="Y75" s="244"/>
      <c r="Z75" s="244"/>
      <c r="AC75" s="121"/>
    </row>
    <row r="76" spans="1:29" customFormat="1" ht="117">
      <c r="A76" s="190" t="s">
        <v>97</v>
      </c>
      <c r="B76" s="40" t="s">
        <v>202</v>
      </c>
      <c r="C76" s="191" t="s">
        <v>164</v>
      </c>
      <c r="D76" s="195" t="s">
        <v>434</v>
      </c>
      <c r="E76" s="191" t="s">
        <v>435</v>
      </c>
      <c r="F76" s="141" t="s">
        <v>436</v>
      </c>
      <c r="G76" s="81" t="s">
        <v>437</v>
      </c>
      <c r="H76" s="210" t="s">
        <v>438</v>
      </c>
      <c r="I76" s="210" t="s">
        <v>438</v>
      </c>
      <c r="J76" s="228" t="s">
        <v>208</v>
      </c>
      <c r="K76" s="212"/>
      <c r="L76" s="213" t="s">
        <v>92</v>
      </c>
      <c r="M76" s="214"/>
      <c r="N76" s="229"/>
      <c r="O76" s="215" t="s">
        <v>209</v>
      </c>
      <c r="P76" s="84">
        <v>44881</v>
      </c>
      <c r="Q76" s="96"/>
      <c r="R76" s="213">
        <f t="shared" si="8"/>
        <v>0</v>
      </c>
      <c r="S76" s="213">
        <f t="shared" si="9"/>
        <v>1</v>
      </c>
      <c r="T76" s="213">
        <f t="shared" si="10"/>
        <v>0</v>
      </c>
      <c r="U76" s="244"/>
      <c r="V76" s="244"/>
      <c r="W76" s="244"/>
      <c r="X76" s="244"/>
      <c r="Y76" s="244"/>
      <c r="Z76" s="244"/>
      <c r="AC76" s="121"/>
    </row>
    <row r="77" spans="1:29" customFormat="1" ht="117">
      <c r="A77" s="190" t="s">
        <v>97</v>
      </c>
      <c r="B77" s="40" t="s">
        <v>202</v>
      </c>
      <c r="C77" s="191" t="s">
        <v>164</v>
      </c>
      <c r="D77" s="195" t="s">
        <v>439</v>
      </c>
      <c r="E77" s="191" t="s">
        <v>440</v>
      </c>
      <c r="F77" s="141" t="s">
        <v>441</v>
      </c>
      <c r="G77" s="81" t="s">
        <v>437</v>
      </c>
      <c r="H77" s="210" t="s">
        <v>442</v>
      </c>
      <c r="I77" s="210" t="s">
        <v>442</v>
      </c>
      <c r="J77" s="228" t="s">
        <v>208</v>
      </c>
      <c r="K77" s="212"/>
      <c r="L77" s="213" t="s">
        <v>92</v>
      </c>
      <c r="M77" s="214"/>
      <c r="N77" s="229"/>
      <c r="O77" s="215" t="s">
        <v>209</v>
      </c>
      <c r="P77" s="84">
        <v>44881</v>
      </c>
      <c r="Q77" s="96"/>
      <c r="R77" s="213">
        <f t="shared" si="8"/>
        <v>0</v>
      </c>
      <c r="S77" s="213">
        <f t="shared" si="9"/>
        <v>1</v>
      </c>
      <c r="T77" s="213">
        <f t="shared" si="10"/>
        <v>0</v>
      </c>
      <c r="U77" s="244"/>
      <c r="V77" s="244"/>
      <c r="W77" s="244"/>
      <c r="X77" s="244"/>
      <c r="Y77" s="244"/>
      <c r="Z77" s="244"/>
      <c r="AC77" s="121"/>
    </row>
    <row r="78" spans="1:29" customFormat="1" ht="117">
      <c r="A78" s="190" t="s">
        <v>97</v>
      </c>
      <c r="B78" s="40" t="s">
        <v>202</v>
      </c>
      <c r="C78" s="191" t="s">
        <v>164</v>
      </c>
      <c r="D78" s="195" t="s">
        <v>443</v>
      </c>
      <c r="E78" s="191" t="s">
        <v>444</v>
      </c>
      <c r="F78" s="141" t="s">
        <v>445</v>
      </c>
      <c r="G78" s="81" t="s">
        <v>437</v>
      </c>
      <c r="H78" s="210" t="s">
        <v>446</v>
      </c>
      <c r="I78" s="210" t="s">
        <v>446</v>
      </c>
      <c r="J78" s="228" t="s">
        <v>208</v>
      </c>
      <c r="K78" s="212"/>
      <c r="L78" s="213" t="s">
        <v>92</v>
      </c>
      <c r="M78" s="214"/>
      <c r="N78" s="229"/>
      <c r="O78" s="215" t="s">
        <v>209</v>
      </c>
      <c r="P78" s="84">
        <v>44881</v>
      </c>
      <c r="Q78" s="96"/>
      <c r="R78" s="213">
        <f t="shared" si="8"/>
        <v>0</v>
      </c>
      <c r="S78" s="213">
        <f t="shared" si="9"/>
        <v>1</v>
      </c>
      <c r="T78" s="213">
        <f t="shared" si="10"/>
        <v>0</v>
      </c>
      <c r="U78" s="244"/>
      <c r="V78" s="244"/>
      <c r="W78" s="244"/>
      <c r="X78" s="244"/>
      <c r="Y78" s="244"/>
      <c r="Z78" s="244"/>
      <c r="AC78" s="121"/>
    </row>
    <row r="79" spans="1:29" customFormat="1" ht="195">
      <c r="A79" s="139" t="s">
        <v>447</v>
      </c>
      <c r="B79" s="40" t="s">
        <v>98</v>
      </c>
      <c r="C79" s="141" t="s">
        <v>160</v>
      </c>
      <c r="D79" s="255" t="s">
        <v>448</v>
      </c>
      <c r="E79" s="256" t="s">
        <v>449</v>
      </c>
      <c r="F79" s="257" t="s">
        <v>450</v>
      </c>
      <c r="G79" s="258" t="s">
        <v>451</v>
      </c>
      <c r="H79" s="259" t="s">
        <v>452</v>
      </c>
      <c r="I79" s="259" t="s">
        <v>452</v>
      </c>
      <c r="J79" s="228" t="s">
        <v>208</v>
      </c>
      <c r="K79" s="212"/>
      <c r="L79" s="213" t="s">
        <v>92</v>
      </c>
      <c r="M79" s="293"/>
      <c r="N79" s="214"/>
      <c r="O79" s="215" t="s">
        <v>209</v>
      </c>
      <c r="P79" s="84">
        <v>44881</v>
      </c>
      <c r="Q79" s="96"/>
      <c r="R79" s="213">
        <f t="shared" si="8"/>
        <v>0</v>
      </c>
      <c r="S79" s="213">
        <f t="shared" si="9"/>
        <v>1</v>
      </c>
      <c r="T79" s="213">
        <f t="shared" si="10"/>
        <v>0</v>
      </c>
      <c r="U79" s="244"/>
      <c r="V79" s="244"/>
      <c r="W79" s="244"/>
      <c r="X79" s="244"/>
      <c r="Y79" s="244"/>
      <c r="Z79" s="244"/>
      <c r="AC79" s="121"/>
    </row>
    <row r="80" spans="1:29" customFormat="1" ht="91">
      <c r="A80" s="139" t="s">
        <v>447</v>
      </c>
      <c r="B80" s="40" t="s">
        <v>98</v>
      </c>
      <c r="C80" s="141" t="s">
        <v>160</v>
      </c>
      <c r="D80" s="255" t="s">
        <v>453</v>
      </c>
      <c r="E80" s="256" t="s">
        <v>454</v>
      </c>
      <c r="F80" s="260" t="s">
        <v>455</v>
      </c>
      <c r="G80" s="261" t="s">
        <v>456</v>
      </c>
      <c r="H80" s="261" t="s">
        <v>457</v>
      </c>
      <c r="I80" s="261" t="s">
        <v>457</v>
      </c>
      <c r="J80" s="228" t="s">
        <v>208</v>
      </c>
      <c r="K80" s="212"/>
      <c r="L80" s="213" t="s">
        <v>92</v>
      </c>
      <c r="M80" s="293"/>
      <c r="N80" s="214"/>
      <c r="O80" s="215" t="s">
        <v>209</v>
      </c>
      <c r="P80" s="84">
        <v>44881</v>
      </c>
      <c r="Q80" s="96"/>
      <c r="R80" s="213">
        <f t="shared" si="8"/>
        <v>0</v>
      </c>
      <c r="S80" s="213">
        <f t="shared" si="9"/>
        <v>1</v>
      </c>
      <c r="T80" s="213">
        <f t="shared" si="10"/>
        <v>0</v>
      </c>
      <c r="U80" s="244"/>
      <c r="V80" s="244"/>
      <c r="W80" s="244"/>
      <c r="X80" s="244"/>
      <c r="Y80" s="244"/>
      <c r="Z80" s="244"/>
      <c r="AC80" s="121"/>
    </row>
    <row r="81" spans="1:29" customFormat="1" ht="91">
      <c r="A81" s="139" t="s">
        <v>447</v>
      </c>
      <c r="B81" s="40" t="s">
        <v>98</v>
      </c>
      <c r="C81" s="141" t="s">
        <v>160</v>
      </c>
      <c r="D81" s="255" t="s">
        <v>458</v>
      </c>
      <c r="E81" s="256" t="s">
        <v>454</v>
      </c>
      <c r="F81" s="260" t="s">
        <v>455</v>
      </c>
      <c r="G81" s="261" t="s">
        <v>459</v>
      </c>
      <c r="H81" s="261" t="s">
        <v>460</v>
      </c>
      <c r="I81" s="261" t="s">
        <v>460</v>
      </c>
      <c r="J81" s="228" t="s">
        <v>208</v>
      </c>
      <c r="K81" s="212"/>
      <c r="L81" s="213" t="s">
        <v>92</v>
      </c>
      <c r="M81" s="293"/>
      <c r="N81" s="214"/>
      <c r="O81" s="215" t="s">
        <v>209</v>
      </c>
      <c r="P81" s="84">
        <v>44881</v>
      </c>
      <c r="Q81" s="96"/>
      <c r="R81" s="213">
        <f t="shared" si="8"/>
        <v>0</v>
      </c>
      <c r="S81" s="213">
        <f t="shared" si="9"/>
        <v>1</v>
      </c>
      <c r="T81" s="213">
        <f t="shared" si="10"/>
        <v>0</v>
      </c>
      <c r="U81" s="244"/>
      <c r="V81" s="244"/>
      <c r="W81" s="244"/>
      <c r="X81" s="244"/>
      <c r="Y81" s="244"/>
      <c r="Z81" s="244"/>
      <c r="AC81" s="121"/>
    </row>
    <row r="82" spans="1:29" customFormat="1" ht="39">
      <c r="A82" s="139" t="s">
        <v>447</v>
      </c>
      <c r="B82" s="40" t="s">
        <v>98</v>
      </c>
      <c r="C82" s="141" t="s">
        <v>160</v>
      </c>
      <c r="D82" s="255" t="s">
        <v>461</v>
      </c>
      <c r="E82" s="256" t="s">
        <v>462</v>
      </c>
      <c r="F82" s="257" t="s">
        <v>463</v>
      </c>
      <c r="G82" s="259" t="s">
        <v>464</v>
      </c>
      <c r="H82" s="259" t="s">
        <v>465</v>
      </c>
      <c r="I82" s="259" t="s">
        <v>465</v>
      </c>
      <c r="J82" s="228" t="s">
        <v>208</v>
      </c>
      <c r="K82" s="212"/>
      <c r="L82" s="213" t="s">
        <v>92</v>
      </c>
      <c r="M82" s="293"/>
      <c r="N82" s="214"/>
      <c r="O82" s="215" t="s">
        <v>209</v>
      </c>
      <c r="P82" s="84">
        <v>44881</v>
      </c>
      <c r="Q82" s="96"/>
      <c r="R82" s="213">
        <f t="shared" si="8"/>
        <v>0</v>
      </c>
      <c r="S82" s="213">
        <f t="shared" si="9"/>
        <v>1</v>
      </c>
      <c r="T82" s="213">
        <f t="shared" si="10"/>
        <v>0</v>
      </c>
      <c r="U82" s="244"/>
      <c r="V82" s="244"/>
      <c r="W82" s="244"/>
      <c r="X82" s="244"/>
      <c r="Y82" s="244"/>
      <c r="Z82" s="244"/>
      <c r="AC82" s="121"/>
    </row>
    <row r="83" spans="1:29" ht="65">
      <c r="A83" s="139" t="s">
        <v>447</v>
      </c>
      <c r="B83" s="40" t="s">
        <v>98</v>
      </c>
      <c r="C83" s="141" t="s">
        <v>160</v>
      </c>
      <c r="D83" s="255" t="s">
        <v>466</v>
      </c>
      <c r="E83" s="256" t="s">
        <v>462</v>
      </c>
      <c r="F83" s="257" t="s">
        <v>467</v>
      </c>
      <c r="G83" s="259" t="s">
        <v>468</v>
      </c>
      <c r="H83" s="259" t="s">
        <v>469</v>
      </c>
      <c r="I83" s="259" t="s">
        <v>469</v>
      </c>
      <c r="J83" s="228" t="s">
        <v>208</v>
      </c>
      <c r="K83" s="212"/>
      <c r="L83" s="213" t="s">
        <v>92</v>
      </c>
      <c r="M83" s="293"/>
      <c r="N83" s="214"/>
      <c r="O83" s="215" t="s">
        <v>209</v>
      </c>
      <c r="P83" s="84">
        <v>44881</v>
      </c>
      <c r="Q83" s="96"/>
      <c r="R83" s="213">
        <f t="shared" si="8"/>
        <v>0</v>
      </c>
      <c r="S83" s="213">
        <f t="shared" si="9"/>
        <v>1</v>
      </c>
      <c r="T83" s="213">
        <f t="shared" si="10"/>
        <v>0</v>
      </c>
      <c r="U83" s="237"/>
      <c r="V83" s="237"/>
      <c r="W83" s="237"/>
      <c r="X83" s="237"/>
      <c r="Y83" s="237"/>
      <c r="Z83" s="237"/>
      <c r="AC83" s="124"/>
    </row>
    <row r="84" spans="1:29" ht="117">
      <c r="A84" s="139" t="s">
        <v>447</v>
      </c>
      <c r="B84" s="40" t="s">
        <v>98</v>
      </c>
      <c r="C84" s="141" t="s">
        <v>160</v>
      </c>
      <c r="D84" s="255" t="s">
        <v>470</v>
      </c>
      <c r="E84" s="256" t="s">
        <v>471</v>
      </c>
      <c r="F84" s="257" t="s">
        <v>472</v>
      </c>
      <c r="G84" s="259" t="s">
        <v>473</v>
      </c>
      <c r="H84" s="259" t="s">
        <v>474</v>
      </c>
      <c r="I84" s="259" t="s">
        <v>474</v>
      </c>
      <c r="J84" s="228" t="s">
        <v>208</v>
      </c>
      <c r="K84" s="212"/>
      <c r="L84" s="213" t="s">
        <v>92</v>
      </c>
      <c r="M84" s="293"/>
      <c r="N84" s="214"/>
      <c r="O84" s="215" t="s">
        <v>209</v>
      </c>
      <c r="P84" s="84">
        <v>44881</v>
      </c>
      <c r="Q84" s="96"/>
      <c r="R84" s="213">
        <f t="shared" si="8"/>
        <v>0</v>
      </c>
      <c r="S84" s="213">
        <f t="shared" si="9"/>
        <v>1</v>
      </c>
      <c r="T84" s="213">
        <f t="shared" si="10"/>
        <v>0</v>
      </c>
      <c r="U84" s="237"/>
      <c r="V84" s="237"/>
      <c r="W84" s="237"/>
      <c r="X84" s="237"/>
      <c r="Y84" s="237"/>
      <c r="Z84" s="237"/>
      <c r="AC84" s="124"/>
    </row>
    <row r="85" spans="1:29" ht="78">
      <c r="A85" s="139" t="s">
        <v>447</v>
      </c>
      <c r="B85" s="40" t="s">
        <v>98</v>
      </c>
      <c r="C85" s="141" t="s">
        <v>160</v>
      </c>
      <c r="D85" s="255" t="s">
        <v>475</v>
      </c>
      <c r="E85" s="256" t="s">
        <v>476</v>
      </c>
      <c r="F85" s="257" t="s">
        <v>477</v>
      </c>
      <c r="G85" s="259" t="s">
        <v>478</v>
      </c>
      <c r="H85" s="259" t="s">
        <v>479</v>
      </c>
      <c r="I85" s="259" t="s">
        <v>479</v>
      </c>
      <c r="J85" s="228" t="s">
        <v>208</v>
      </c>
      <c r="K85" s="212"/>
      <c r="L85" s="213" t="s">
        <v>92</v>
      </c>
      <c r="M85" s="293"/>
      <c r="N85" s="214"/>
      <c r="O85" s="215" t="s">
        <v>209</v>
      </c>
      <c r="P85" s="84">
        <v>44881</v>
      </c>
      <c r="Q85" s="96"/>
      <c r="R85" s="213">
        <f t="shared" si="8"/>
        <v>0</v>
      </c>
      <c r="S85" s="213">
        <f t="shared" si="9"/>
        <v>1</v>
      </c>
      <c r="T85" s="213">
        <f t="shared" si="10"/>
        <v>0</v>
      </c>
      <c r="U85" s="237"/>
      <c r="V85" s="237"/>
      <c r="W85" s="237"/>
      <c r="X85" s="237"/>
      <c r="Y85" s="237"/>
      <c r="Z85" s="237"/>
      <c r="AC85" s="124"/>
    </row>
    <row r="86" spans="1:29" ht="78">
      <c r="A86" s="139" t="s">
        <v>447</v>
      </c>
      <c r="B86" s="40" t="s">
        <v>98</v>
      </c>
      <c r="C86" s="141" t="s">
        <v>176</v>
      </c>
      <c r="D86" s="255" t="s">
        <v>480</v>
      </c>
      <c r="E86" s="256" t="s">
        <v>481</v>
      </c>
      <c r="F86" s="262" t="s">
        <v>482</v>
      </c>
      <c r="G86" s="262" t="s">
        <v>483</v>
      </c>
      <c r="H86" s="31" t="s">
        <v>484</v>
      </c>
      <c r="I86" s="31" t="s">
        <v>484</v>
      </c>
      <c r="J86" s="228" t="s">
        <v>208</v>
      </c>
      <c r="K86" s="212"/>
      <c r="L86" s="213" t="s">
        <v>92</v>
      </c>
      <c r="M86" s="293"/>
      <c r="N86" s="214"/>
      <c r="O86" s="215" t="s">
        <v>209</v>
      </c>
      <c r="P86" s="84">
        <v>44881</v>
      </c>
      <c r="Q86" s="96"/>
      <c r="R86" s="213">
        <f t="shared" si="8"/>
        <v>0</v>
      </c>
      <c r="S86" s="213">
        <f t="shared" si="9"/>
        <v>1</v>
      </c>
      <c r="T86" s="213">
        <f t="shared" si="10"/>
        <v>0</v>
      </c>
      <c r="U86" s="237"/>
      <c r="V86" s="237"/>
      <c r="W86" s="237"/>
      <c r="X86" s="237"/>
      <c r="Y86" s="237"/>
      <c r="Z86" s="237"/>
      <c r="AC86" s="124"/>
    </row>
    <row r="87" spans="1:29" ht="65">
      <c r="A87" s="139" t="s">
        <v>447</v>
      </c>
      <c r="B87" s="40" t="s">
        <v>98</v>
      </c>
      <c r="C87" s="141" t="s">
        <v>181</v>
      </c>
      <c r="D87" s="255" t="s">
        <v>485</v>
      </c>
      <c r="E87" s="256" t="s">
        <v>486</v>
      </c>
      <c r="F87" s="262" t="s">
        <v>487</v>
      </c>
      <c r="G87" s="263" t="s">
        <v>488</v>
      </c>
      <c r="H87" s="263" t="s">
        <v>489</v>
      </c>
      <c r="I87" s="263" t="s">
        <v>489</v>
      </c>
      <c r="J87" s="228" t="s">
        <v>208</v>
      </c>
      <c r="K87" s="212"/>
      <c r="L87" s="213" t="s">
        <v>92</v>
      </c>
      <c r="M87" s="293"/>
      <c r="N87" s="214"/>
      <c r="O87" s="215" t="s">
        <v>209</v>
      </c>
      <c r="P87" s="84">
        <v>44881</v>
      </c>
      <c r="Q87" s="96"/>
      <c r="R87" s="213">
        <f t="shared" si="8"/>
        <v>0</v>
      </c>
      <c r="S87" s="213">
        <f t="shared" si="9"/>
        <v>1</v>
      </c>
      <c r="T87" s="213">
        <f t="shared" si="10"/>
        <v>0</v>
      </c>
      <c r="U87" s="237"/>
      <c r="V87" s="237"/>
      <c r="W87" s="237"/>
      <c r="X87" s="237"/>
      <c r="Y87" s="237"/>
      <c r="Z87" s="237"/>
      <c r="AC87" s="124"/>
    </row>
    <row r="88" spans="1:29" ht="52">
      <c r="A88" s="139" t="s">
        <v>490</v>
      </c>
      <c r="B88" s="40" t="s">
        <v>98</v>
      </c>
      <c r="C88" s="141" t="s">
        <v>167</v>
      </c>
      <c r="D88" s="255" t="s">
        <v>491</v>
      </c>
      <c r="E88" s="256" t="s">
        <v>492</v>
      </c>
      <c r="F88" s="262" t="s">
        <v>493</v>
      </c>
      <c r="G88" s="264" t="s">
        <v>494</v>
      </c>
      <c r="H88" s="263" t="s">
        <v>495</v>
      </c>
      <c r="I88" s="263" t="s">
        <v>495</v>
      </c>
      <c r="J88" s="228" t="s">
        <v>208</v>
      </c>
      <c r="K88" s="212"/>
      <c r="L88" s="213" t="s">
        <v>92</v>
      </c>
      <c r="M88" s="293"/>
      <c r="N88" s="214"/>
      <c r="O88" s="215" t="s">
        <v>209</v>
      </c>
      <c r="P88" s="84">
        <v>44881</v>
      </c>
      <c r="Q88" s="96"/>
      <c r="R88" s="213">
        <f t="shared" si="8"/>
        <v>0</v>
      </c>
      <c r="S88" s="213">
        <f t="shared" si="9"/>
        <v>1</v>
      </c>
      <c r="T88" s="213">
        <f t="shared" si="10"/>
        <v>0</v>
      </c>
      <c r="U88" s="237"/>
      <c r="V88" s="237"/>
      <c r="W88" s="237"/>
      <c r="X88" s="237"/>
      <c r="Y88" s="237"/>
      <c r="Z88" s="237"/>
      <c r="AC88" s="124"/>
    </row>
    <row r="89" spans="1:29" ht="65">
      <c r="A89" s="139" t="s">
        <v>447</v>
      </c>
      <c r="B89" s="40" t="s">
        <v>98</v>
      </c>
      <c r="C89" s="141" t="s">
        <v>167</v>
      </c>
      <c r="D89" s="255" t="s">
        <v>496</v>
      </c>
      <c r="E89" s="255" t="s">
        <v>492</v>
      </c>
      <c r="F89" s="264" t="s">
        <v>497</v>
      </c>
      <c r="G89" s="264" t="s">
        <v>498</v>
      </c>
      <c r="H89" s="264" t="s">
        <v>499</v>
      </c>
      <c r="I89" s="264" t="s">
        <v>499</v>
      </c>
      <c r="J89" s="228" t="s">
        <v>208</v>
      </c>
      <c r="K89" s="212"/>
      <c r="L89" s="213" t="s">
        <v>92</v>
      </c>
      <c r="M89" s="214"/>
      <c r="N89" s="214"/>
      <c r="O89" s="215" t="s">
        <v>209</v>
      </c>
      <c r="P89" s="84">
        <v>44881</v>
      </c>
      <c r="Q89" s="96"/>
      <c r="R89" s="213">
        <f t="shared" si="8"/>
        <v>0</v>
      </c>
      <c r="S89" s="213">
        <f t="shared" si="9"/>
        <v>1</v>
      </c>
      <c r="T89" s="213">
        <f t="shared" si="10"/>
        <v>0</v>
      </c>
      <c r="U89" s="237"/>
      <c r="V89" s="237"/>
      <c r="W89" s="237"/>
      <c r="X89" s="237"/>
      <c r="Y89" s="237"/>
      <c r="Z89" s="237"/>
      <c r="AC89" s="124"/>
    </row>
    <row r="90" spans="1:29" ht="26">
      <c r="A90" s="265" t="s">
        <v>500</v>
      </c>
      <c r="B90" s="40" t="s">
        <v>98</v>
      </c>
      <c r="C90" s="266" t="s">
        <v>191</v>
      </c>
      <c r="D90" s="195" t="s">
        <v>501</v>
      </c>
      <c r="E90" s="267" t="s">
        <v>502</v>
      </c>
      <c r="F90" s="268" t="s">
        <v>503</v>
      </c>
      <c r="G90" s="269" t="s">
        <v>504</v>
      </c>
      <c r="H90" s="269" t="s">
        <v>505</v>
      </c>
      <c r="I90" s="294" t="s">
        <v>505</v>
      </c>
      <c r="J90" s="295" t="s">
        <v>208</v>
      </c>
      <c r="K90" s="212"/>
      <c r="L90" s="213" t="s">
        <v>92</v>
      </c>
      <c r="M90" s="296"/>
      <c r="N90" s="229"/>
      <c r="O90" s="297" t="s">
        <v>506</v>
      </c>
      <c r="P90" s="84">
        <v>44881</v>
      </c>
      <c r="Q90" s="105" t="s">
        <v>1855</v>
      </c>
      <c r="R90" s="213">
        <f t="shared" si="8"/>
        <v>0</v>
      </c>
      <c r="S90" s="213">
        <f t="shared" si="9"/>
        <v>1</v>
      </c>
      <c r="T90" s="213">
        <f t="shared" si="10"/>
        <v>0</v>
      </c>
      <c r="U90" s="237"/>
      <c r="V90" s="237"/>
      <c r="W90" s="237"/>
      <c r="X90" s="237"/>
      <c r="Y90" s="237"/>
      <c r="Z90" s="237"/>
      <c r="AC90" s="124"/>
    </row>
    <row r="91" spans="1:29" ht="39">
      <c r="A91" s="265" t="s">
        <v>500</v>
      </c>
      <c r="B91" s="40" t="s">
        <v>202</v>
      </c>
      <c r="C91" s="266" t="s">
        <v>191</v>
      </c>
      <c r="D91" s="195" t="s">
        <v>507</v>
      </c>
      <c r="E91" s="267" t="s">
        <v>508</v>
      </c>
      <c r="F91" s="268" t="s">
        <v>509</v>
      </c>
      <c r="G91" s="269" t="s">
        <v>510</v>
      </c>
      <c r="H91" s="269" t="s">
        <v>511</v>
      </c>
      <c r="I91" s="294" t="s">
        <v>511</v>
      </c>
      <c r="J91" s="295" t="s">
        <v>208</v>
      </c>
      <c r="K91" s="212"/>
      <c r="L91" s="213" t="s">
        <v>92</v>
      </c>
      <c r="M91" s="296"/>
      <c r="N91" s="229"/>
      <c r="O91" s="297" t="s">
        <v>506</v>
      </c>
      <c r="P91" s="84">
        <v>44881</v>
      </c>
      <c r="Q91" s="105" t="s">
        <v>1855</v>
      </c>
      <c r="R91" s="213">
        <f t="shared" si="8"/>
        <v>0</v>
      </c>
      <c r="S91" s="213">
        <f t="shared" si="9"/>
        <v>1</v>
      </c>
      <c r="T91" s="213">
        <f t="shared" si="10"/>
        <v>0</v>
      </c>
      <c r="U91" s="237"/>
      <c r="V91" s="237"/>
      <c r="W91" s="237"/>
      <c r="X91" s="237"/>
      <c r="Y91" s="237"/>
      <c r="Z91" s="237"/>
      <c r="AC91" s="124"/>
    </row>
    <row r="92" spans="1:29" ht="52.5" customHeight="1">
      <c r="A92" s="265" t="s">
        <v>447</v>
      </c>
      <c r="B92" s="40" t="s">
        <v>202</v>
      </c>
      <c r="C92" s="266" t="s">
        <v>191</v>
      </c>
      <c r="D92" s="195" t="s">
        <v>512</v>
      </c>
      <c r="E92" s="267" t="s">
        <v>513</v>
      </c>
      <c r="F92" s="270" t="s">
        <v>514</v>
      </c>
      <c r="G92" s="271" t="s">
        <v>515</v>
      </c>
      <c r="H92" s="271" t="s">
        <v>516</v>
      </c>
      <c r="I92" s="298" t="s">
        <v>516</v>
      </c>
      <c r="J92" s="295" t="s">
        <v>208</v>
      </c>
      <c r="K92" s="212"/>
      <c r="L92" s="213" t="s">
        <v>92</v>
      </c>
      <c r="M92" s="296"/>
      <c r="N92" s="229"/>
      <c r="O92" s="297" t="s">
        <v>506</v>
      </c>
      <c r="P92" s="84">
        <v>44881</v>
      </c>
      <c r="Q92" s="105" t="s">
        <v>1855</v>
      </c>
      <c r="R92" s="213">
        <f t="shared" si="8"/>
        <v>0</v>
      </c>
      <c r="S92" s="213">
        <f t="shared" si="9"/>
        <v>1</v>
      </c>
      <c r="T92" s="213">
        <f t="shared" si="10"/>
        <v>0</v>
      </c>
      <c r="U92" s="237"/>
      <c r="V92" s="237"/>
      <c r="W92" s="237"/>
      <c r="X92" s="237"/>
      <c r="Y92" s="237"/>
      <c r="Z92" s="237"/>
      <c r="AC92" s="124"/>
    </row>
    <row r="93" spans="1:29" ht="91">
      <c r="A93" s="265" t="s">
        <v>447</v>
      </c>
      <c r="B93" s="40" t="s">
        <v>202</v>
      </c>
      <c r="C93" s="266" t="s">
        <v>191</v>
      </c>
      <c r="D93" s="195" t="s">
        <v>517</v>
      </c>
      <c r="E93" s="267" t="s">
        <v>518</v>
      </c>
      <c r="F93" s="270" t="s">
        <v>514</v>
      </c>
      <c r="G93" s="269" t="s">
        <v>519</v>
      </c>
      <c r="H93" s="269" t="s">
        <v>520</v>
      </c>
      <c r="I93" s="294" t="s">
        <v>520</v>
      </c>
      <c r="J93" s="295" t="s">
        <v>208</v>
      </c>
      <c r="K93" s="212"/>
      <c r="L93" s="213" t="s">
        <v>92</v>
      </c>
      <c r="M93" s="296"/>
      <c r="N93" s="229"/>
      <c r="O93" s="297" t="s">
        <v>506</v>
      </c>
      <c r="P93" s="84">
        <v>44881</v>
      </c>
      <c r="Q93" s="105" t="s">
        <v>1855</v>
      </c>
      <c r="R93" s="213">
        <f t="shared" si="8"/>
        <v>0</v>
      </c>
      <c r="S93" s="213">
        <f t="shared" si="9"/>
        <v>1</v>
      </c>
      <c r="T93" s="213">
        <f t="shared" si="10"/>
        <v>0</v>
      </c>
      <c r="U93" s="237"/>
      <c r="V93" s="237"/>
      <c r="W93" s="237"/>
      <c r="X93" s="237"/>
      <c r="Y93" s="237"/>
      <c r="Z93" s="237"/>
      <c r="AC93" s="124"/>
    </row>
    <row r="94" spans="1:29" customFormat="1" ht="91">
      <c r="A94" s="265" t="s">
        <v>447</v>
      </c>
      <c r="B94" s="40" t="s">
        <v>202</v>
      </c>
      <c r="C94" s="266" t="s">
        <v>191</v>
      </c>
      <c r="D94" s="195" t="s">
        <v>521</v>
      </c>
      <c r="E94" s="267" t="s">
        <v>522</v>
      </c>
      <c r="F94" s="270" t="s">
        <v>514</v>
      </c>
      <c r="G94" s="271" t="s">
        <v>523</v>
      </c>
      <c r="H94" s="271" t="s">
        <v>524</v>
      </c>
      <c r="I94" s="298" t="s">
        <v>524</v>
      </c>
      <c r="J94" s="295" t="s">
        <v>208</v>
      </c>
      <c r="K94" s="212"/>
      <c r="L94" s="213" t="s">
        <v>92</v>
      </c>
      <c r="M94" s="296"/>
      <c r="N94" s="229"/>
      <c r="O94" s="297" t="s">
        <v>506</v>
      </c>
      <c r="P94" s="84">
        <v>44881</v>
      </c>
      <c r="Q94" s="105" t="s">
        <v>1855</v>
      </c>
      <c r="R94" s="213">
        <f t="shared" si="8"/>
        <v>0</v>
      </c>
      <c r="S94" s="213">
        <f t="shared" si="9"/>
        <v>1</v>
      </c>
      <c r="T94" s="213">
        <f t="shared" si="10"/>
        <v>0</v>
      </c>
      <c r="U94" s="244"/>
      <c r="V94" s="244"/>
      <c r="W94" s="244"/>
      <c r="X94" s="244"/>
      <c r="Y94" s="244"/>
      <c r="Z94" s="244"/>
      <c r="AC94" s="121"/>
    </row>
    <row r="95" spans="1:29" customFormat="1" ht="39">
      <c r="A95" s="265" t="s">
        <v>447</v>
      </c>
      <c r="B95" s="40" t="s">
        <v>202</v>
      </c>
      <c r="C95" s="266" t="s">
        <v>191</v>
      </c>
      <c r="D95" s="195" t="s">
        <v>525</v>
      </c>
      <c r="E95" s="272" t="s">
        <v>526</v>
      </c>
      <c r="F95" s="270" t="s">
        <v>514</v>
      </c>
      <c r="G95" s="271" t="s">
        <v>527</v>
      </c>
      <c r="H95" s="271" t="s">
        <v>528</v>
      </c>
      <c r="I95" s="298" t="s">
        <v>528</v>
      </c>
      <c r="J95" s="295" t="s">
        <v>208</v>
      </c>
      <c r="K95" s="212"/>
      <c r="L95" s="213" t="s">
        <v>92</v>
      </c>
      <c r="M95" s="296"/>
      <c r="N95" s="229"/>
      <c r="O95" s="297" t="s">
        <v>506</v>
      </c>
      <c r="P95" s="84">
        <v>44881</v>
      </c>
      <c r="Q95" s="105" t="s">
        <v>1855</v>
      </c>
      <c r="R95" s="213">
        <f t="shared" si="8"/>
        <v>0</v>
      </c>
      <c r="S95" s="213">
        <f t="shared" si="9"/>
        <v>1</v>
      </c>
      <c r="T95" s="213">
        <f t="shared" si="10"/>
        <v>0</v>
      </c>
      <c r="U95" s="244"/>
      <c r="V95" s="244"/>
      <c r="W95" s="244"/>
      <c r="X95" s="244"/>
      <c r="Y95" s="244"/>
      <c r="Z95" s="244"/>
      <c r="AC95" s="121"/>
    </row>
    <row r="96" spans="1:29" customFormat="1" ht="39">
      <c r="A96" s="265" t="s">
        <v>447</v>
      </c>
      <c r="B96" s="40" t="s">
        <v>202</v>
      </c>
      <c r="C96" s="266" t="s">
        <v>191</v>
      </c>
      <c r="D96" s="195" t="s">
        <v>529</v>
      </c>
      <c r="E96" s="267" t="s">
        <v>530</v>
      </c>
      <c r="F96" s="270" t="s">
        <v>514</v>
      </c>
      <c r="G96" s="271" t="s">
        <v>531</v>
      </c>
      <c r="H96" s="271" t="s">
        <v>532</v>
      </c>
      <c r="I96" s="298" t="s">
        <v>532</v>
      </c>
      <c r="J96" s="295" t="s">
        <v>208</v>
      </c>
      <c r="K96" s="212"/>
      <c r="L96" s="213" t="s">
        <v>92</v>
      </c>
      <c r="M96" s="296"/>
      <c r="N96" s="229"/>
      <c r="O96" s="297" t="s">
        <v>506</v>
      </c>
      <c r="P96" s="84">
        <v>44881</v>
      </c>
      <c r="Q96" s="105" t="s">
        <v>1855</v>
      </c>
      <c r="R96" s="213">
        <f t="shared" si="8"/>
        <v>0</v>
      </c>
      <c r="S96" s="213">
        <f t="shared" si="9"/>
        <v>1</v>
      </c>
      <c r="T96" s="213">
        <f t="shared" si="10"/>
        <v>0</v>
      </c>
      <c r="U96" s="244"/>
      <c r="V96" s="244"/>
      <c r="W96" s="244"/>
      <c r="X96" s="244"/>
      <c r="Y96" s="244"/>
      <c r="Z96" s="244"/>
      <c r="AC96" s="121"/>
    </row>
    <row r="97" spans="1:29" customFormat="1" ht="65">
      <c r="A97" s="265" t="s">
        <v>500</v>
      </c>
      <c r="B97" s="40" t="s">
        <v>202</v>
      </c>
      <c r="C97" s="266" t="s">
        <v>191</v>
      </c>
      <c r="D97" s="195" t="s">
        <v>533</v>
      </c>
      <c r="E97" s="267" t="s">
        <v>534</v>
      </c>
      <c r="F97" s="268" t="s">
        <v>535</v>
      </c>
      <c r="G97" s="267" t="s">
        <v>536</v>
      </c>
      <c r="H97" s="269" t="s">
        <v>537</v>
      </c>
      <c r="I97" s="294" t="s">
        <v>537</v>
      </c>
      <c r="J97" s="295" t="s">
        <v>208</v>
      </c>
      <c r="K97" s="212"/>
      <c r="L97" s="213" t="s">
        <v>92</v>
      </c>
      <c r="M97" s="296"/>
      <c r="N97" s="229"/>
      <c r="O97" s="297" t="s">
        <v>506</v>
      </c>
      <c r="P97" s="84">
        <v>44881</v>
      </c>
      <c r="Q97" s="105" t="s">
        <v>1855</v>
      </c>
      <c r="R97" s="213">
        <f t="shared" si="8"/>
        <v>0</v>
      </c>
      <c r="S97" s="213">
        <f t="shared" si="9"/>
        <v>1</v>
      </c>
      <c r="T97" s="213">
        <f t="shared" si="10"/>
        <v>0</v>
      </c>
      <c r="U97" s="244"/>
      <c r="V97" s="244"/>
      <c r="W97" s="244"/>
      <c r="X97" s="244"/>
      <c r="Y97" s="244"/>
      <c r="Z97" s="244"/>
      <c r="AC97" s="121"/>
    </row>
    <row r="98" spans="1:29" customFormat="1" ht="169">
      <c r="A98" s="273" t="s">
        <v>538</v>
      </c>
      <c r="B98" s="40" t="s">
        <v>202</v>
      </c>
      <c r="C98" s="274" t="s">
        <v>191</v>
      </c>
      <c r="D98" s="185" t="s">
        <v>539</v>
      </c>
      <c r="E98" s="267" t="s">
        <v>540</v>
      </c>
      <c r="F98" s="270" t="s">
        <v>535</v>
      </c>
      <c r="G98" s="267" t="s">
        <v>541</v>
      </c>
      <c r="H98" s="270" t="s">
        <v>542</v>
      </c>
      <c r="I98" s="299" t="s">
        <v>542</v>
      </c>
      <c r="J98" s="295" t="s">
        <v>208</v>
      </c>
      <c r="K98" s="212"/>
      <c r="L98" s="213" t="s">
        <v>92</v>
      </c>
      <c r="M98" s="296"/>
      <c r="N98" s="229"/>
      <c r="O98" s="297" t="s">
        <v>506</v>
      </c>
      <c r="P98" s="84">
        <v>44881</v>
      </c>
      <c r="Q98" s="105" t="s">
        <v>1855</v>
      </c>
      <c r="R98" s="213">
        <f t="shared" si="8"/>
        <v>0</v>
      </c>
      <c r="S98" s="213">
        <f t="shared" si="9"/>
        <v>1</v>
      </c>
      <c r="T98" s="213">
        <f t="shared" si="10"/>
        <v>0</v>
      </c>
      <c r="U98" s="244"/>
      <c r="V98" s="244"/>
      <c r="W98" s="244"/>
      <c r="X98" s="244"/>
      <c r="Y98" s="244"/>
      <c r="Z98" s="244"/>
      <c r="AC98" s="121"/>
    </row>
    <row r="99" spans="1:29" customFormat="1" ht="39">
      <c r="A99" s="265" t="s">
        <v>500</v>
      </c>
      <c r="B99" s="40" t="s">
        <v>98</v>
      </c>
      <c r="C99" s="266" t="s">
        <v>191</v>
      </c>
      <c r="D99" s="195" t="s">
        <v>543</v>
      </c>
      <c r="E99" s="267" t="s">
        <v>544</v>
      </c>
      <c r="F99" s="268" t="s">
        <v>535</v>
      </c>
      <c r="G99" s="267" t="s">
        <v>545</v>
      </c>
      <c r="H99" s="269" t="s">
        <v>546</v>
      </c>
      <c r="I99" s="294" t="s">
        <v>546</v>
      </c>
      <c r="J99" s="295" t="s">
        <v>208</v>
      </c>
      <c r="K99" s="212"/>
      <c r="L99" s="213" t="s">
        <v>92</v>
      </c>
      <c r="M99" s="296"/>
      <c r="N99" s="229"/>
      <c r="O99" s="297" t="s">
        <v>506</v>
      </c>
      <c r="P99" s="84">
        <v>44881</v>
      </c>
      <c r="Q99" s="105" t="s">
        <v>1855</v>
      </c>
      <c r="R99" s="213">
        <f t="shared" si="8"/>
        <v>0</v>
      </c>
      <c r="S99" s="213">
        <f t="shared" si="9"/>
        <v>1</v>
      </c>
      <c r="T99" s="213">
        <f t="shared" si="10"/>
        <v>0</v>
      </c>
      <c r="U99" s="244"/>
      <c r="V99" s="244"/>
      <c r="W99" s="244"/>
      <c r="X99" s="244"/>
      <c r="Y99" s="244"/>
      <c r="Z99" s="244"/>
      <c r="AC99" s="121"/>
    </row>
    <row r="100" spans="1:29" customFormat="1" ht="65">
      <c r="A100" s="265" t="s">
        <v>538</v>
      </c>
      <c r="B100" s="40" t="s">
        <v>98</v>
      </c>
      <c r="C100" s="266" t="s">
        <v>191</v>
      </c>
      <c r="D100" s="195" t="s">
        <v>547</v>
      </c>
      <c r="E100" s="267" t="s">
        <v>548</v>
      </c>
      <c r="F100" s="268" t="s">
        <v>549</v>
      </c>
      <c r="G100" s="267" t="s">
        <v>550</v>
      </c>
      <c r="H100" s="269" t="s">
        <v>551</v>
      </c>
      <c r="I100" s="294" t="s">
        <v>551</v>
      </c>
      <c r="J100" s="295" t="s">
        <v>208</v>
      </c>
      <c r="K100" s="212"/>
      <c r="L100" s="213" t="s">
        <v>92</v>
      </c>
      <c r="M100" s="296"/>
      <c r="N100" s="229"/>
      <c r="O100" s="297" t="s">
        <v>506</v>
      </c>
      <c r="P100" s="84">
        <v>44881</v>
      </c>
      <c r="Q100" s="105" t="s">
        <v>1855</v>
      </c>
      <c r="R100" s="213">
        <f t="shared" si="8"/>
        <v>0</v>
      </c>
      <c r="S100" s="213">
        <f t="shared" si="9"/>
        <v>1</v>
      </c>
      <c r="T100" s="213">
        <f t="shared" si="10"/>
        <v>0</v>
      </c>
      <c r="U100" s="244"/>
      <c r="V100" s="244"/>
      <c r="W100" s="244"/>
      <c r="X100" s="244"/>
      <c r="Y100" s="244"/>
      <c r="Z100" s="244"/>
      <c r="AC100" s="121"/>
    </row>
    <row r="101" spans="1:29" customFormat="1" ht="52">
      <c r="A101" s="275" t="s">
        <v>500</v>
      </c>
      <c r="B101" s="40" t="s">
        <v>202</v>
      </c>
      <c r="C101" s="276" t="s">
        <v>106</v>
      </c>
      <c r="D101" s="277" t="s">
        <v>552</v>
      </c>
      <c r="E101" s="278" t="s">
        <v>553</v>
      </c>
      <c r="F101" s="279" t="s">
        <v>554</v>
      </c>
      <c r="G101" s="203" t="s">
        <v>555</v>
      </c>
      <c r="H101" s="203" t="s">
        <v>556</v>
      </c>
      <c r="I101" s="203" t="s">
        <v>556</v>
      </c>
      <c r="J101" s="295" t="s">
        <v>208</v>
      </c>
      <c r="K101" s="212"/>
      <c r="L101" s="213" t="s">
        <v>92</v>
      </c>
      <c r="M101" s="296"/>
      <c r="N101" s="229"/>
      <c r="O101" s="297" t="s">
        <v>506</v>
      </c>
      <c r="P101" s="84">
        <v>44881</v>
      </c>
      <c r="Q101" s="105" t="s">
        <v>1855</v>
      </c>
      <c r="R101" s="213">
        <f t="shared" si="8"/>
        <v>0</v>
      </c>
      <c r="S101" s="213">
        <f t="shared" si="9"/>
        <v>1</v>
      </c>
      <c r="T101" s="213">
        <f t="shared" si="10"/>
        <v>0</v>
      </c>
      <c r="U101" s="244"/>
      <c r="V101" s="244"/>
      <c r="W101" s="244"/>
      <c r="X101" s="244"/>
      <c r="Y101" s="244"/>
      <c r="Z101" s="244"/>
      <c r="AC101" s="121"/>
    </row>
    <row r="102" spans="1:29" ht="52">
      <c r="A102" s="275" t="s">
        <v>538</v>
      </c>
      <c r="B102" s="40" t="s">
        <v>202</v>
      </c>
      <c r="C102" s="276" t="s">
        <v>106</v>
      </c>
      <c r="D102" s="277" t="s">
        <v>557</v>
      </c>
      <c r="E102" s="278" t="s">
        <v>558</v>
      </c>
      <c r="F102" s="280" t="s">
        <v>559</v>
      </c>
      <c r="G102" s="281" t="s">
        <v>560</v>
      </c>
      <c r="H102" s="203" t="s">
        <v>561</v>
      </c>
      <c r="I102" s="203" t="s">
        <v>561</v>
      </c>
      <c r="J102" s="295" t="s">
        <v>208</v>
      </c>
      <c r="K102" s="212"/>
      <c r="L102" s="213" t="s">
        <v>92</v>
      </c>
      <c r="M102" s="296"/>
      <c r="N102" s="229"/>
      <c r="O102" s="297" t="s">
        <v>506</v>
      </c>
      <c r="P102" s="84">
        <v>44881</v>
      </c>
      <c r="Q102" s="105" t="s">
        <v>1855</v>
      </c>
      <c r="R102" s="213">
        <f t="shared" si="8"/>
        <v>0</v>
      </c>
      <c r="S102" s="213">
        <f t="shared" si="9"/>
        <v>1</v>
      </c>
      <c r="T102" s="213">
        <f t="shared" si="10"/>
        <v>0</v>
      </c>
      <c r="U102" s="237"/>
      <c r="V102" s="237"/>
      <c r="W102" s="237"/>
      <c r="X102" s="237"/>
      <c r="Y102" s="237"/>
      <c r="Z102" s="237"/>
      <c r="AC102" s="124"/>
    </row>
    <row r="103" spans="1:29" customFormat="1" ht="52">
      <c r="A103" s="275" t="s">
        <v>500</v>
      </c>
      <c r="B103" s="40" t="s">
        <v>202</v>
      </c>
      <c r="C103" s="276" t="s">
        <v>106</v>
      </c>
      <c r="D103" s="277" t="s">
        <v>562</v>
      </c>
      <c r="E103" s="278" t="s">
        <v>563</v>
      </c>
      <c r="F103" s="278" t="s">
        <v>564</v>
      </c>
      <c r="G103" s="282" t="s">
        <v>565</v>
      </c>
      <c r="H103" s="203" t="s">
        <v>566</v>
      </c>
      <c r="I103" s="203" t="s">
        <v>566</v>
      </c>
      <c r="J103" s="295" t="s">
        <v>208</v>
      </c>
      <c r="K103" s="212"/>
      <c r="L103" s="213" t="s">
        <v>92</v>
      </c>
      <c r="M103" s="296"/>
      <c r="N103" s="229"/>
      <c r="O103" s="297" t="s">
        <v>506</v>
      </c>
      <c r="P103" s="84">
        <v>44881</v>
      </c>
      <c r="Q103" s="105" t="s">
        <v>1855</v>
      </c>
      <c r="R103" s="213">
        <f t="shared" si="8"/>
        <v>0</v>
      </c>
      <c r="S103" s="213">
        <f t="shared" si="9"/>
        <v>1</v>
      </c>
      <c r="T103" s="213">
        <f t="shared" si="10"/>
        <v>0</v>
      </c>
      <c r="U103" s="244"/>
      <c r="V103" s="244"/>
      <c r="W103" s="244"/>
      <c r="X103" s="244"/>
      <c r="Y103" s="244"/>
      <c r="Z103" s="244"/>
      <c r="AC103" s="121"/>
    </row>
    <row r="104" spans="1:29" customFormat="1" ht="195">
      <c r="A104" s="283" t="s">
        <v>538</v>
      </c>
      <c r="B104" s="161" t="s">
        <v>202</v>
      </c>
      <c r="C104" s="276" t="s">
        <v>106</v>
      </c>
      <c r="D104" s="284" t="s">
        <v>567</v>
      </c>
      <c r="E104" s="285" t="s">
        <v>568</v>
      </c>
      <c r="F104" s="286" t="s">
        <v>569</v>
      </c>
      <c r="G104" s="287" t="s">
        <v>570</v>
      </c>
      <c r="H104" s="285" t="s">
        <v>571</v>
      </c>
      <c r="I104" s="285" t="s">
        <v>571</v>
      </c>
      <c r="J104" s="295" t="s">
        <v>208</v>
      </c>
      <c r="K104" s="212"/>
      <c r="L104" s="213" t="s">
        <v>92</v>
      </c>
      <c r="M104" s="296"/>
      <c r="N104" s="229"/>
      <c r="O104" s="297" t="s">
        <v>506</v>
      </c>
      <c r="P104" s="84">
        <v>44881</v>
      </c>
      <c r="Q104" s="105" t="s">
        <v>1855</v>
      </c>
      <c r="R104" s="213">
        <f t="shared" si="8"/>
        <v>0</v>
      </c>
      <c r="S104" s="213">
        <f t="shared" si="9"/>
        <v>1</v>
      </c>
      <c r="T104" s="213">
        <f t="shared" si="10"/>
        <v>0</v>
      </c>
      <c r="U104" s="244"/>
      <c r="V104" s="244"/>
      <c r="W104" s="244"/>
      <c r="X104" s="244"/>
      <c r="Y104" s="244"/>
      <c r="Z104" s="244"/>
      <c r="AC104" s="121"/>
    </row>
    <row r="105" spans="1:29" customFormat="1" ht="39">
      <c r="A105" s="275" t="s">
        <v>538</v>
      </c>
      <c r="B105" s="40" t="s">
        <v>202</v>
      </c>
      <c r="C105" s="276" t="s">
        <v>106</v>
      </c>
      <c r="D105" s="277" t="s">
        <v>572</v>
      </c>
      <c r="E105" s="278" t="s">
        <v>573</v>
      </c>
      <c r="F105" s="280" t="s">
        <v>559</v>
      </c>
      <c r="G105" s="281" t="s">
        <v>574</v>
      </c>
      <c r="H105" s="203" t="s">
        <v>575</v>
      </c>
      <c r="I105" s="203" t="s">
        <v>575</v>
      </c>
      <c r="J105" s="295" t="s">
        <v>208</v>
      </c>
      <c r="K105" s="212"/>
      <c r="L105" s="213" t="s">
        <v>92</v>
      </c>
      <c r="M105" s="296"/>
      <c r="N105" s="229"/>
      <c r="O105" s="297" t="s">
        <v>506</v>
      </c>
      <c r="P105" s="84">
        <v>44881</v>
      </c>
      <c r="Q105" s="105" t="s">
        <v>1855</v>
      </c>
      <c r="R105" s="213">
        <f t="shared" si="8"/>
        <v>0</v>
      </c>
      <c r="S105" s="213">
        <f t="shared" si="9"/>
        <v>1</v>
      </c>
      <c r="T105" s="213">
        <f t="shared" si="10"/>
        <v>0</v>
      </c>
      <c r="U105" s="244"/>
      <c r="V105" s="244"/>
      <c r="W105" s="244"/>
      <c r="X105" s="244"/>
      <c r="Y105" s="244"/>
      <c r="Z105" s="244"/>
      <c r="AC105" s="121"/>
    </row>
    <row r="106" spans="1:29" customFormat="1" ht="78">
      <c r="A106" s="275" t="s">
        <v>500</v>
      </c>
      <c r="B106" s="40" t="s">
        <v>202</v>
      </c>
      <c r="C106" s="276" t="s">
        <v>106</v>
      </c>
      <c r="D106" s="277" t="s">
        <v>576</v>
      </c>
      <c r="E106" s="278" t="s">
        <v>577</v>
      </c>
      <c r="F106" s="278" t="s">
        <v>578</v>
      </c>
      <c r="G106" s="282" t="s">
        <v>579</v>
      </c>
      <c r="H106" s="203" t="s">
        <v>580</v>
      </c>
      <c r="I106" s="203" t="s">
        <v>580</v>
      </c>
      <c r="J106" s="295" t="s">
        <v>208</v>
      </c>
      <c r="K106" s="212"/>
      <c r="L106" s="213" t="s">
        <v>92</v>
      </c>
      <c r="M106" s="296"/>
      <c r="N106" s="229"/>
      <c r="O106" s="297" t="s">
        <v>506</v>
      </c>
      <c r="P106" s="84">
        <v>44881</v>
      </c>
      <c r="Q106" s="105" t="s">
        <v>1855</v>
      </c>
      <c r="R106" s="213">
        <f t="shared" si="8"/>
        <v>0</v>
      </c>
      <c r="S106" s="213">
        <f t="shared" si="9"/>
        <v>1</v>
      </c>
      <c r="T106" s="213">
        <f t="shared" si="10"/>
        <v>0</v>
      </c>
      <c r="U106" s="244"/>
      <c r="V106" s="244"/>
      <c r="W106" s="244"/>
      <c r="X106" s="244"/>
      <c r="Y106" s="244"/>
      <c r="Z106" s="244"/>
      <c r="AC106" s="121"/>
    </row>
    <row r="107" spans="1:29" customFormat="1" ht="65">
      <c r="A107" s="275" t="s">
        <v>500</v>
      </c>
      <c r="B107" s="40" t="s">
        <v>202</v>
      </c>
      <c r="C107" s="276" t="s">
        <v>201</v>
      </c>
      <c r="D107" s="277" t="s">
        <v>581</v>
      </c>
      <c r="E107" s="285" t="s">
        <v>582</v>
      </c>
      <c r="F107" s="277" t="s">
        <v>583</v>
      </c>
      <c r="G107" s="203" t="s">
        <v>584</v>
      </c>
      <c r="H107" s="203" t="s">
        <v>585</v>
      </c>
      <c r="I107" s="203" t="s">
        <v>585</v>
      </c>
      <c r="J107" s="295" t="s">
        <v>208</v>
      </c>
      <c r="K107" s="212"/>
      <c r="L107" s="213" t="s">
        <v>92</v>
      </c>
      <c r="M107" s="296"/>
      <c r="N107" s="229"/>
      <c r="O107" s="297" t="s">
        <v>506</v>
      </c>
      <c r="P107" s="84">
        <v>44881</v>
      </c>
      <c r="Q107" s="105" t="s">
        <v>1855</v>
      </c>
      <c r="R107" s="213">
        <f t="shared" si="8"/>
        <v>0</v>
      </c>
      <c r="S107" s="213">
        <f t="shared" si="9"/>
        <v>1</v>
      </c>
      <c r="T107" s="213">
        <f t="shared" si="10"/>
        <v>0</v>
      </c>
      <c r="U107" s="244"/>
      <c r="V107" s="244"/>
      <c r="W107" s="244"/>
      <c r="X107" s="244"/>
      <c r="Y107" s="244"/>
      <c r="Z107" s="244"/>
      <c r="AC107" s="121"/>
    </row>
    <row r="108" spans="1:29" s="178" customFormat="1" ht="91">
      <c r="A108" s="275" t="s">
        <v>500</v>
      </c>
      <c r="B108" s="40" t="s">
        <v>98</v>
      </c>
      <c r="C108" s="276" t="s">
        <v>201</v>
      </c>
      <c r="D108" s="277" t="s">
        <v>586</v>
      </c>
      <c r="E108" s="278" t="s">
        <v>587</v>
      </c>
      <c r="F108" s="277" t="s">
        <v>588</v>
      </c>
      <c r="G108" s="203" t="s">
        <v>589</v>
      </c>
      <c r="H108" s="203" t="s">
        <v>590</v>
      </c>
      <c r="I108" s="203" t="s">
        <v>590</v>
      </c>
      <c r="J108" s="295" t="s">
        <v>208</v>
      </c>
      <c r="K108" s="212"/>
      <c r="L108" s="213" t="s">
        <v>92</v>
      </c>
      <c r="M108" s="296"/>
      <c r="N108" s="229"/>
      <c r="O108" s="297" t="s">
        <v>506</v>
      </c>
      <c r="P108" s="84">
        <v>44881</v>
      </c>
      <c r="Q108" s="105" t="s">
        <v>1855</v>
      </c>
      <c r="R108" s="213">
        <f t="shared" ref="R108:R156" si="11">IF(J108="NO",1,0)</f>
        <v>0</v>
      </c>
      <c r="S108" s="213">
        <f t="shared" ref="S108:S156" si="12">IF(L108="PASS",1,0)</f>
        <v>1</v>
      </c>
      <c r="T108" s="213">
        <f t="shared" ref="T108:T156" si="13">IF(L108="FAIL",1,0)</f>
        <v>0</v>
      </c>
      <c r="U108" s="244"/>
      <c r="V108" s="244"/>
      <c r="W108" s="244"/>
      <c r="X108" s="244"/>
      <c r="Y108" s="244"/>
      <c r="Z108" s="244"/>
      <c r="AC108" s="121"/>
    </row>
    <row r="109" spans="1:29" customFormat="1" ht="40.4" customHeight="1">
      <c r="A109" s="275" t="s">
        <v>538</v>
      </c>
      <c r="B109" s="40" t="s">
        <v>202</v>
      </c>
      <c r="C109" s="276" t="s">
        <v>201</v>
      </c>
      <c r="D109" s="277" t="s">
        <v>591</v>
      </c>
      <c r="E109" s="278" t="s">
        <v>592</v>
      </c>
      <c r="F109" s="277" t="s">
        <v>588</v>
      </c>
      <c r="G109" s="288" t="s">
        <v>593</v>
      </c>
      <c r="H109" s="203" t="s">
        <v>594</v>
      </c>
      <c r="I109" s="203" t="s">
        <v>594</v>
      </c>
      <c r="J109" s="295" t="s">
        <v>208</v>
      </c>
      <c r="K109" s="212"/>
      <c r="L109" s="213" t="s">
        <v>92</v>
      </c>
      <c r="M109" s="296"/>
      <c r="N109" s="229"/>
      <c r="O109" s="297" t="s">
        <v>506</v>
      </c>
      <c r="P109" s="84">
        <v>44881</v>
      </c>
      <c r="Q109" s="105" t="s">
        <v>1855</v>
      </c>
      <c r="R109" s="213">
        <f t="shared" si="11"/>
        <v>0</v>
      </c>
      <c r="S109" s="213">
        <f t="shared" si="12"/>
        <v>1</v>
      </c>
      <c r="T109" s="213">
        <f t="shared" si="13"/>
        <v>0</v>
      </c>
      <c r="U109" s="244"/>
      <c r="V109" s="244"/>
      <c r="W109" s="244"/>
      <c r="X109" s="244"/>
      <c r="Y109" s="244"/>
      <c r="Z109" s="244"/>
      <c r="AC109" s="121"/>
    </row>
    <row r="110" spans="1:29" customFormat="1" ht="39">
      <c r="A110" s="283" t="s">
        <v>500</v>
      </c>
      <c r="B110" s="161" t="s">
        <v>202</v>
      </c>
      <c r="C110" s="276" t="s">
        <v>201</v>
      </c>
      <c r="D110" s="284" t="s">
        <v>595</v>
      </c>
      <c r="E110" s="278" t="s">
        <v>596</v>
      </c>
      <c r="F110" s="284" t="s">
        <v>588</v>
      </c>
      <c r="G110" s="285" t="s">
        <v>597</v>
      </c>
      <c r="H110" s="285" t="s">
        <v>598</v>
      </c>
      <c r="I110" s="285" t="s">
        <v>598</v>
      </c>
      <c r="J110" s="295" t="s">
        <v>208</v>
      </c>
      <c r="K110" s="212"/>
      <c r="L110" s="213" t="s">
        <v>92</v>
      </c>
      <c r="M110" s="296"/>
      <c r="N110" s="229"/>
      <c r="O110" s="297" t="s">
        <v>506</v>
      </c>
      <c r="P110" s="84">
        <v>44881</v>
      </c>
      <c r="Q110" s="105" t="s">
        <v>1855</v>
      </c>
      <c r="R110" s="213">
        <f t="shared" si="11"/>
        <v>0</v>
      </c>
      <c r="S110" s="213">
        <f t="shared" si="12"/>
        <v>1</v>
      </c>
      <c r="T110" s="213">
        <f t="shared" si="13"/>
        <v>0</v>
      </c>
      <c r="U110" s="244"/>
      <c r="V110" s="244"/>
      <c r="W110" s="244"/>
      <c r="X110" s="244"/>
      <c r="Y110" s="244"/>
      <c r="Z110" s="244"/>
      <c r="AC110" s="121"/>
    </row>
    <row r="111" spans="1:29" customFormat="1" ht="195">
      <c r="A111" s="283" t="s">
        <v>538</v>
      </c>
      <c r="B111" s="161" t="s">
        <v>98</v>
      </c>
      <c r="C111" s="276" t="s">
        <v>201</v>
      </c>
      <c r="D111" s="284" t="s">
        <v>599</v>
      </c>
      <c r="E111" s="285" t="s">
        <v>600</v>
      </c>
      <c r="F111" s="284" t="s">
        <v>601</v>
      </c>
      <c r="G111" s="285" t="s">
        <v>602</v>
      </c>
      <c r="H111" s="285" t="s">
        <v>603</v>
      </c>
      <c r="I111" s="285" t="s">
        <v>603</v>
      </c>
      <c r="J111" s="295" t="s">
        <v>208</v>
      </c>
      <c r="K111" s="212"/>
      <c r="L111" s="213" t="s">
        <v>92</v>
      </c>
      <c r="M111" s="296"/>
      <c r="N111" s="229"/>
      <c r="O111" s="297" t="s">
        <v>506</v>
      </c>
      <c r="P111" s="84">
        <v>44881</v>
      </c>
      <c r="Q111" s="105" t="s">
        <v>1855</v>
      </c>
      <c r="R111" s="213">
        <f t="shared" si="11"/>
        <v>0</v>
      </c>
      <c r="S111" s="213">
        <f t="shared" si="12"/>
        <v>1</v>
      </c>
      <c r="T111" s="213">
        <f t="shared" si="13"/>
        <v>0</v>
      </c>
      <c r="U111" s="244"/>
      <c r="V111" s="244"/>
      <c r="W111" s="244"/>
      <c r="X111" s="244"/>
      <c r="Y111" s="244"/>
      <c r="Z111" s="244"/>
      <c r="AC111" s="121"/>
    </row>
    <row r="112" spans="1:29" customFormat="1" ht="78">
      <c r="A112" s="275" t="s">
        <v>500</v>
      </c>
      <c r="B112" s="40" t="s">
        <v>98</v>
      </c>
      <c r="C112" s="276" t="s">
        <v>210</v>
      </c>
      <c r="D112" s="277" t="s">
        <v>604</v>
      </c>
      <c r="E112" s="280" t="s">
        <v>605</v>
      </c>
      <c r="F112" s="280" t="s">
        <v>606</v>
      </c>
      <c r="G112" s="280" t="s">
        <v>607</v>
      </c>
      <c r="H112" s="205" t="s">
        <v>608</v>
      </c>
      <c r="I112" s="300" t="s">
        <v>55</v>
      </c>
      <c r="J112" s="295" t="s">
        <v>208</v>
      </c>
      <c r="K112" s="212"/>
      <c r="L112" s="213" t="s">
        <v>93</v>
      </c>
      <c r="M112" s="296" t="s">
        <v>609</v>
      </c>
      <c r="N112" s="229" t="s">
        <v>48</v>
      </c>
      <c r="O112" s="297" t="s">
        <v>506</v>
      </c>
      <c r="P112" s="220">
        <v>44881</v>
      </c>
      <c r="Q112" s="105" t="s">
        <v>1855</v>
      </c>
      <c r="R112" s="213">
        <f t="shared" si="11"/>
        <v>0</v>
      </c>
      <c r="S112" s="213">
        <f t="shared" si="12"/>
        <v>0</v>
      </c>
      <c r="T112" s="213">
        <f t="shared" si="13"/>
        <v>1</v>
      </c>
      <c r="U112" s="244"/>
      <c r="V112" s="244"/>
      <c r="W112" s="244"/>
      <c r="X112" s="244"/>
      <c r="Y112" s="244"/>
      <c r="Z112" s="244"/>
      <c r="AC112" s="121"/>
    </row>
    <row r="113" spans="1:29" customFormat="1" ht="39">
      <c r="A113" s="275" t="s">
        <v>538</v>
      </c>
      <c r="B113" s="40" t="s">
        <v>98</v>
      </c>
      <c r="C113" s="276" t="s">
        <v>210</v>
      </c>
      <c r="D113" s="277" t="s">
        <v>610</v>
      </c>
      <c r="E113" s="280" t="s">
        <v>611</v>
      </c>
      <c r="F113" s="289" t="s">
        <v>612</v>
      </c>
      <c r="G113" s="280" t="s">
        <v>613</v>
      </c>
      <c r="H113" s="205" t="s">
        <v>614</v>
      </c>
      <c r="I113" s="300" t="s">
        <v>614</v>
      </c>
      <c r="J113" s="295" t="s">
        <v>208</v>
      </c>
      <c r="K113" s="212"/>
      <c r="L113" s="213" t="s">
        <v>92</v>
      </c>
      <c r="M113" s="296"/>
      <c r="N113" s="229"/>
      <c r="O113" s="297" t="s">
        <v>506</v>
      </c>
      <c r="P113" s="84">
        <v>44881</v>
      </c>
      <c r="Q113" s="105" t="s">
        <v>1855</v>
      </c>
      <c r="R113" s="213">
        <f t="shared" si="11"/>
        <v>0</v>
      </c>
      <c r="S113" s="213">
        <f t="shared" si="12"/>
        <v>1</v>
      </c>
      <c r="T113" s="213">
        <f t="shared" si="13"/>
        <v>0</v>
      </c>
      <c r="U113" s="244"/>
      <c r="V113" s="244"/>
      <c r="W113" s="244"/>
      <c r="X113" s="244"/>
      <c r="Y113" s="244"/>
      <c r="Z113" s="244"/>
      <c r="AC113" s="121"/>
    </row>
    <row r="114" spans="1:29" s="178" customFormat="1" ht="39">
      <c r="A114" s="275" t="s">
        <v>500</v>
      </c>
      <c r="B114" s="40" t="s">
        <v>98</v>
      </c>
      <c r="C114" s="276" t="s">
        <v>210</v>
      </c>
      <c r="D114" s="277" t="s">
        <v>615</v>
      </c>
      <c r="E114" s="278" t="s">
        <v>616</v>
      </c>
      <c r="F114" s="289" t="s">
        <v>617</v>
      </c>
      <c r="G114" s="289" t="s">
        <v>618</v>
      </c>
      <c r="H114" s="289" t="s">
        <v>619</v>
      </c>
      <c r="I114" s="301" t="s">
        <v>619</v>
      </c>
      <c r="J114" s="295" t="s">
        <v>208</v>
      </c>
      <c r="K114" s="212"/>
      <c r="L114" s="213" t="s">
        <v>92</v>
      </c>
      <c r="M114" s="296"/>
      <c r="N114" s="229"/>
      <c r="O114" s="297" t="s">
        <v>506</v>
      </c>
      <c r="P114" s="84">
        <v>44881</v>
      </c>
      <c r="Q114" s="105" t="s">
        <v>1855</v>
      </c>
      <c r="R114" s="213">
        <f t="shared" si="11"/>
        <v>0</v>
      </c>
      <c r="S114" s="213">
        <f t="shared" si="12"/>
        <v>1</v>
      </c>
      <c r="T114" s="213">
        <f t="shared" si="13"/>
        <v>0</v>
      </c>
      <c r="U114" s="244"/>
      <c r="V114" s="244"/>
      <c r="W114" s="244"/>
      <c r="X114" s="244"/>
      <c r="Y114" s="244"/>
      <c r="Z114" s="244"/>
      <c r="AC114" s="121"/>
    </row>
    <row r="115" spans="1:29" s="178" customFormat="1" ht="52">
      <c r="A115" s="265" t="s">
        <v>538</v>
      </c>
      <c r="B115" s="40" t="s">
        <v>98</v>
      </c>
      <c r="C115" s="276" t="s">
        <v>210</v>
      </c>
      <c r="D115" s="277" t="s">
        <v>620</v>
      </c>
      <c r="E115" s="285" t="s">
        <v>621</v>
      </c>
      <c r="F115" s="278" t="s">
        <v>622</v>
      </c>
      <c r="G115" s="203" t="s">
        <v>623</v>
      </c>
      <c r="H115" s="203" t="s">
        <v>624</v>
      </c>
      <c r="I115" s="203" t="s">
        <v>624</v>
      </c>
      <c r="J115" s="295" t="s">
        <v>208</v>
      </c>
      <c r="K115" s="212"/>
      <c r="L115" s="212" t="s">
        <v>92</v>
      </c>
      <c r="M115" s="296"/>
      <c r="N115" s="229"/>
      <c r="O115" s="297" t="s">
        <v>506</v>
      </c>
      <c r="P115" s="84">
        <v>44881</v>
      </c>
      <c r="Q115" s="105" t="s">
        <v>1855</v>
      </c>
      <c r="R115" s="213">
        <f t="shared" si="11"/>
        <v>0</v>
      </c>
      <c r="S115" s="213">
        <f t="shared" si="12"/>
        <v>1</v>
      </c>
      <c r="T115" s="213">
        <f t="shared" si="13"/>
        <v>0</v>
      </c>
      <c r="U115" s="244"/>
      <c r="V115" s="244"/>
      <c r="W115" s="244"/>
      <c r="X115" s="244"/>
      <c r="Y115" s="244"/>
      <c r="Z115" s="244"/>
      <c r="AC115" s="121"/>
    </row>
    <row r="116" spans="1:29" customFormat="1" ht="52">
      <c r="A116" s="275" t="s">
        <v>500</v>
      </c>
      <c r="B116" s="40" t="s">
        <v>98</v>
      </c>
      <c r="C116" s="276" t="s">
        <v>210</v>
      </c>
      <c r="D116" s="277" t="s">
        <v>625</v>
      </c>
      <c r="E116" s="278" t="s">
        <v>626</v>
      </c>
      <c r="F116" s="278" t="s">
        <v>627</v>
      </c>
      <c r="G116" s="203" t="s">
        <v>628</v>
      </c>
      <c r="H116" s="203" t="s">
        <v>629</v>
      </c>
      <c r="I116" s="203" t="s">
        <v>629</v>
      </c>
      <c r="J116" s="295" t="s">
        <v>208</v>
      </c>
      <c r="K116" s="212"/>
      <c r="L116" s="213" t="s">
        <v>92</v>
      </c>
      <c r="M116" s="296"/>
      <c r="N116" s="229"/>
      <c r="O116" s="297" t="s">
        <v>506</v>
      </c>
      <c r="P116" s="84">
        <v>44881</v>
      </c>
      <c r="Q116" s="105" t="s">
        <v>1855</v>
      </c>
      <c r="R116" s="213">
        <f t="shared" si="11"/>
        <v>0</v>
      </c>
      <c r="S116" s="213">
        <f t="shared" si="12"/>
        <v>1</v>
      </c>
      <c r="T116" s="213">
        <f t="shared" si="13"/>
        <v>0</v>
      </c>
      <c r="U116" s="244"/>
      <c r="V116" s="244"/>
      <c r="W116" s="244"/>
      <c r="X116" s="244"/>
      <c r="Y116" s="244"/>
      <c r="Z116" s="244"/>
      <c r="AC116" s="121"/>
    </row>
    <row r="117" spans="1:29" customFormat="1" ht="26">
      <c r="A117" s="275" t="s">
        <v>538</v>
      </c>
      <c r="B117" s="40" t="s">
        <v>98</v>
      </c>
      <c r="C117" s="276" t="s">
        <v>210</v>
      </c>
      <c r="D117" s="277" t="s">
        <v>630</v>
      </c>
      <c r="E117" s="278" t="s">
        <v>631</v>
      </c>
      <c r="F117" s="278" t="s">
        <v>632</v>
      </c>
      <c r="G117" s="288" t="s">
        <v>633</v>
      </c>
      <c r="H117" s="203" t="s">
        <v>634</v>
      </c>
      <c r="I117" s="203" t="s">
        <v>634</v>
      </c>
      <c r="J117" s="295" t="s">
        <v>208</v>
      </c>
      <c r="K117" s="212"/>
      <c r="L117" s="213" t="s">
        <v>92</v>
      </c>
      <c r="M117" s="296"/>
      <c r="N117" s="229"/>
      <c r="O117" s="297" t="s">
        <v>506</v>
      </c>
      <c r="P117" s="84">
        <v>44881</v>
      </c>
      <c r="Q117" s="105" t="s">
        <v>1855</v>
      </c>
      <c r="R117" s="213">
        <f t="shared" si="11"/>
        <v>0</v>
      </c>
      <c r="S117" s="213">
        <f t="shared" si="12"/>
        <v>1</v>
      </c>
      <c r="T117" s="213">
        <f t="shared" si="13"/>
        <v>0</v>
      </c>
      <c r="U117" s="244"/>
      <c r="V117" s="244"/>
      <c r="W117" s="244"/>
      <c r="X117" s="244"/>
      <c r="Y117" s="244"/>
      <c r="Z117" s="244"/>
      <c r="AC117" s="121"/>
    </row>
    <row r="118" spans="1:29" customFormat="1" ht="52">
      <c r="A118" s="275" t="s">
        <v>500</v>
      </c>
      <c r="B118" s="40" t="s">
        <v>98</v>
      </c>
      <c r="C118" s="276" t="s">
        <v>210</v>
      </c>
      <c r="D118" s="277" t="s">
        <v>635</v>
      </c>
      <c r="E118" s="278" t="s">
        <v>636</v>
      </c>
      <c r="F118" s="278" t="s">
        <v>637</v>
      </c>
      <c r="G118" s="203" t="s">
        <v>638</v>
      </c>
      <c r="H118" s="203" t="s">
        <v>639</v>
      </c>
      <c r="I118" s="203" t="s">
        <v>639</v>
      </c>
      <c r="J118" s="295" t="s">
        <v>208</v>
      </c>
      <c r="K118" s="212"/>
      <c r="L118" s="213" t="s">
        <v>92</v>
      </c>
      <c r="M118" s="296"/>
      <c r="N118" s="229"/>
      <c r="O118" s="297" t="s">
        <v>506</v>
      </c>
      <c r="P118" s="84">
        <v>44881</v>
      </c>
      <c r="Q118" s="105" t="s">
        <v>1855</v>
      </c>
      <c r="R118" s="213">
        <f t="shared" si="11"/>
        <v>0</v>
      </c>
      <c r="S118" s="213">
        <f t="shared" si="12"/>
        <v>1</v>
      </c>
      <c r="T118" s="213">
        <f t="shared" si="13"/>
        <v>0</v>
      </c>
      <c r="U118" s="244"/>
      <c r="V118" s="244"/>
      <c r="W118" s="244"/>
      <c r="X118" s="244"/>
      <c r="Y118" s="244"/>
      <c r="Z118" s="244"/>
      <c r="AC118" s="121"/>
    </row>
    <row r="119" spans="1:29" customFormat="1" ht="100.5" customHeight="1">
      <c r="A119" s="275" t="s">
        <v>538</v>
      </c>
      <c r="B119" s="40" t="s">
        <v>98</v>
      </c>
      <c r="C119" s="276" t="s">
        <v>210</v>
      </c>
      <c r="D119" s="277" t="s">
        <v>640</v>
      </c>
      <c r="E119" s="278" t="s">
        <v>641</v>
      </c>
      <c r="F119" s="278" t="s">
        <v>642</v>
      </c>
      <c r="G119" s="28" t="s">
        <v>643</v>
      </c>
      <c r="H119" s="203" t="s">
        <v>644</v>
      </c>
      <c r="I119" s="203" t="s">
        <v>59</v>
      </c>
      <c r="J119" s="295" t="s">
        <v>208</v>
      </c>
      <c r="K119" s="212"/>
      <c r="L119" s="213" t="s">
        <v>93</v>
      </c>
      <c r="M119" s="296" t="s">
        <v>1860</v>
      </c>
      <c r="N119" s="229" t="s">
        <v>48</v>
      </c>
      <c r="O119" s="297" t="s">
        <v>506</v>
      </c>
      <c r="P119" s="84">
        <v>44881</v>
      </c>
      <c r="Q119" s="105" t="s">
        <v>1855</v>
      </c>
      <c r="R119" s="213">
        <f t="shared" si="11"/>
        <v>0</v>
      </c>
      <c r="S119" s="213">
        <f t="shared" si="12"/>
        <v>0</v>
      </c>
      <c r="T119" s="213">
        <f t="shared" si="13"/>
        <v>1</v>
      </c>
      <c r="U119" s="244"/>
      <c r="V119" s="244"/>
      <c r="W119" s="244"/>
      <c r="X119" s="244"/>
      <c r="Y119" s="244"/>
      <c r="Z119" s="244"/>
      <c r="AC119" s="121"/>
    </row>
    <row r="120" spans="1:29" customFormat="1" ht="53.15" customHeight="1">
      <c r="A120" s="275" t="s">
        <v>500</v>
      </c>
      <c r="B120" s="40" t="s">
        <v>98</v>
      </c>
      <c r="C120" s="276" t="s">
        <v>210</v>
      </c>
      <c r="D120" s="277" t="s">
        <v>645</v>
      </c>
      <c r="E120" s="278" t="s">
        <v>646</v>
      </c>
      <c r="F120" s="290" t="s">
        <v>647</v>
      </c>
      <c r="G120" s="203" t="s">
        <v>648</v>
      </c>
      <c r="H120" s="203" t="s">
        <v>649</v>
      </c>
      <c r="I120" s="203" t="s">
        <v>649</v>
      </c>
      <c r="J120" s="295" t="s">
        <v>208</v>
      </c>
      <c r="K120" s="212"/>
      <c r="L120" s="213" t="s">
        <v>92</v>
      </c>
      <c r="M120" s="296"/>
      <c r="N120" s="229"/>
      <c r="O120" s="297" t="s">
        <v>506</v>
      </c>
      <c r="P120" s="84">
        <v>44881</v>
      </c>
      <c r="Q120" s="105" t="s">
        <v>1855</v>
      </c>
      <c r="R120" s="213">
        <f t="shared" si="11"/>
        <v>0</v>
      </c>
      <c r="S120" s="213">
        <f t="shared" si="12"/>
        <v>1</v>
      </c>
      <c r="T120" s="213">
        <f t="shared" si="13"/>
        <v>0</v>
      </c>
      <c r="U120" s="244"/>
      <c r="V120" s="244"/>
      <c r="W120" s="244"/>
      <c r="X120" s="244"/>
      <c r="Y120" s="244"/>
      <c r="Z120" s="244"/>
      <c r="AC120" s="121"/>
    </row>
    <row r="121" spans="1:29" customFormat="1" ht="104">
      <c r="A121" s="283" t="s">
        <v>538</v>
      </c>
      <c r="B121" s="161" t="s">
        <v>98</v>
      </c>
      <c r="C121" s="276" t="s">
        <v>210</v>
      </c>
      <c r="D121" s="284" t="s">
        <v>650</v>
      </c>
      <c r="E121" s="285" t="s">
        <v>540</v>
      </c>
      <c r="F121" s="285" t="s">
        <v>651</v>
      </c>
      <c r="G121" s="285" t="s">
        <v>652</v>
      </c>
      <c r="H121" s="285" t="s">
        <v>653</v>
      </c>
      <c r="I121" s="285" t="s">
        <v>653</v>
      </c>
      <c r="J121" s="295" t="s">
        <v>208</v>
      </c>
      <c r="K121" s="212"/>
      <c r="L121" s="213" t="s">
        <v>92</v>
      </c>
      <c r="M121" s="296"/>
      <c r="N121" s="229"/>
      <c r="O121" s="297" t="s">
        <v>506</v>
      </c>
      <c r="P121" s="84">
        <v>44881</v>
      </c>
      <c r="Q121" s="105" t="s">
        <v>1855</v>
      </c>
      <c r="R121" s="213">
        <f t="shared" si="11"/>
        <v>0</v>
      </c>
      <c r="S121" s="213">
        <f t="shared" si="12"/>
        <v>1</v>
      </c>
      <c r="T121" s="213">
        <f t="shared" si="13"/>
        <v>0</v>
      </c>
      <c r="U121" s="244"/>
      <c r="V121" s="244"/>
      <c r="W121" s="244"/>
      <c r="X121" s="244"/>
      <c r="Y121" s="244"/>
      <c r="Z121" s="244"/>
      <c r="AC121" s="121"/>
    </row>
    <row r="122" spans="1:29" customFormat="1" ht="51" customHeight="1">
      <c r="A122" s="275" t="s">
        <v>538</v>
      </c>
      <c r="B122" s="40" t="s">
        <v>98</v>
      </c>
      <c r="C122" s="276" t="s">
        <v>210</v>
      </c>
      <c r="D122" s="277" t="s">
        <v>654</v>
      </c>
      <c r="E122" s="278" t="s">
        <v>655</v>
      </c>
      <c r="F122" s="278" t="s">
        <v>656</v>
      </c>
      <c r="G122" s="288" t="s">
        <v>657</v>
      </c>
      <c r="H122" s="203" t="s">
        <v>658</v>
      </c>
      <c r="I122" s="203" t="s">
        <v>658</v>
      </c>
      <c r="J122" s="295" t="s">
        <v>208</v>
      </c>
      <c r="K122" s="212"/>
      <c r="L122" s="213" t="s">
        <v>92</v>
      </c>
      <c r="M122" s="296"/>
      <c r="N122" s="229"/>
      <c r="O122" s="297" t="s">
        <v>506</v>
      </c>
      <c r="P122" s="84">
        <v>44881</v>
      </c>
      <c r="Q122" s="105" t="s">
        <v>1855</v>
      </c>
      <c r="R122" s="213">
        <f t="shared" si="11"/>
        <v>0</v>
      </c>
      <c r="S122" s="213">
        <f t="shared" si="12"/>
        <v>1</v>
      </c>
      <c r="T122" s="213">
        <f t="shared" si="13"/>
        <v>0</v>
      </c>
      <c r="U122" s="244"/>
      <c r="V122" s="244"/>
      <c r="W122" s="244"/>
      <c r="X122" s="244"/>
      <c r="Y122" s="244"/>
      <c r="Z122" s="244"/>
      <c r="AC122" s="121"/>
    </row>
    <row r="123" spans="1:29" customFormat="1" ht="65">
      <c r="A123" s="275" t="s">
        <v>538</v>
      </c>
      <c r="B123" s="40" t="s">
        <v>98</v>
      </c>
      <c r="C123" s="276" t="s">
        <v>210</v>
      </c>
      <c r="D123" s="277" t="s">
        <v>659</v>
      </c>
      <c r="E123" s="278" t="s">
        <v>548</v>
      </c>
      <c r="F123" s="285" t="s">
        <v>660</v>
      </c>
      <c r="G123" s="203" t="s">
        <v>550</v>
      </c>
      <c r="H123" s="203" t="s">
        <v>661</v>
      </c>
      <c r="I123" s="203" t="s">
        <v>661</v>
      </c>
      <c r="J123" s="295" t="s">
        <v>208</v>
      </c>
      <c r="K123" s="212"/>
      <c r="L123" s="213" t="s">
        <v>92</v>
      </c>
      <c r="M123" s="296"/>
      <c r="N123" s="229"/>
      <c r="O123" s="297" t="s">
        <v>506</v>
      </c>
      <c r="P123" s="84">
        <v>44881</v>
      </c>
      <c r="Q123" s="105" t="s">
        <v>1855</v>
      </c>
      <c r="R123" s="213">
        <f t="shared" si="11"/>
        <v>0</v>
      </c>
      <c r="S123" s="213">
        <f t="shared" si="12"/>
        <v>1</v>
      </c>
      <c r="T123" s="213">
        <f t="shared" si="13"/>
        <v>0</v>
      </c>
      <c r="U123" s="244"/>
      <c r="V123" s="244"/>
      <c r="W123" s="244"/>
      <c r="X123" s="244"/>
      <c r="Y123" s="244"/>
      <c r="Z123" s="244"/>
      <c r="AC123" s="121"/>
    </row>
    <row r="124" spans="1:29" customFormat="1" ht="65">
      <c r="A124" s="283" t="s">
        <v>662</v>
      </c>
      <c r="B124" s="161" t="s">
        <v>98</v>
      </c>
      <c r="C124" s="276" t="s">
        <v>210</v>
      </c>
      <c r="D124" s="284" t="s">
        <v>663</v>
      </c>
      <c r="E124" s="285" t="s">
        <v>664</v>
      </c>
      <c r="F124" s="285" t="s">
        <v>665</v>
      </c>
      <c r="G124" s="285" t="s">
        <v>666</v>
      </c>
      <c r="H124" s="285" t="s">
        <v>667</v>
      </c>
      <c r="I124" s="285" t="s">
        <v>667</v>
      </c>
      <c r="J124" s="295" t="s">
        <v>208</v>
      </c>
      <c r="K124" s="212"/>
      <c r="L124" s="213" t="s">
        <v>92</v>
      </c>
      <c r="M124" s="296"/>
      <c r="N124" s="229"/>
      <c r="O124" s="297" t="s">
        <v>506</v>
      </c>
      <c r="P124" s="84">
        <v>44881</v>
      </c>
      <c r="Q124" s="105" t="s">
        <v>1855</v>
      </c>
      <c r="R124" s="213">
        <f t="shared" si="11"/>
        <v>0</v>
      </c>
      <c r="S124" s="213">
        <f t="shared" si="12"/>
        <v>1</v>
      </c>
      <c r="T124" s="213">
        <f t="shared" si="13"/>
        <v>0</v>
      </c>
      <c r="U124" s="244"/>
      <c r="V124" s="244"/>
      <c r="W124" s="244"/>
      <c r="X124" s="244"/>
      <c r="Y124" s="244"/>
      <c r="Z124" s="244"/>
      <c r="AC124" s="121"/>
    </row>
    <row r="125" spans="1:29" s="178" customFormat="1" ht="39">
      <c r="A125" s="283" t="s">
        <v>500</v>
      </c>
      <c r="B125" s="161" t="s">
        <v>202</v>
      </c>
      <c r="C125" s="276" t="s">
        <v>201</v>
      </c>
      <c r="D125" s="284" t="s">
        <v>668</v>
      </c>
      <c r="E125" s="278" t="s">
        <v>596</v>
      </c>
      <c r="F125" s="284" t="s">
        <v>669</v>
      </c>
      <c r="G125" s="285" t="s">
        <v>597</v>
      </c>
      <c r="H125" s="285" t="s">
        <v>670</v>
      </c>
      <c r="I125" s="285" t="s">
        <v>670</v>
      </c>
      <c r="J125" s="295" t="s">
        <v>208</v>
      </c>
      <c r="K125" s="212"/>
      <c r="L125" s="213" t="s">
        <v>92</v>
      </c>
      <c r="M125" s="296"/>
      <c r="N125" s="229"/>
      <c r="O125" s="297" t="s">
        <v>506</v>
      </c>
      <c r="P125" s="84">
        <v>44881</v>
      </c>
      <c r="Q125" s="105" t="s">
        <v>1855</v>
      </c>
      <c r="R125" s="213">
        <f t="shared" si="11"/>
        <v>0</v>
      </c>
      <c r="S125" s="213">
        <f t="shared" si="12"/>
        <v>1</v>
      </c>
      <c r="T125" s="213">
        <f t="shared" si="13"/>
        <v>0</v>
      </c>
      <c r="U125" s="244"/>
      <c r="V125" s="244"/>
      <c r="W125" s="244"/>
      <c r="X125" s="244"/>
      <c r="Y125" s="244"/>
      <c r="Z125" s="244"/>
      <c r="AC125" s="121"/>
    </row>
    <row r="126" spans="1:29" customFormat="1" ht="27.65" customHeight="1">
      <c r="A126" s="275" t="s">
        <v>538</v>
      </c>
      <c r="B126" s="40" t="s">
        <v>98</v>
      </c>
      <c r="C126" s="276" t="s">
        <v>210</v>
      </c>
      <c r="D126" s="277" t="s">
        <v>671</v>
      </c>
      <c r="E126" s="278" t="s">
        <v>672</v>
      </c>
      <c r="F126" s="278" t="s">
        <v>622</v>
      </c>
      <c r="G126" s="291" t="s">
        <v>673</v>
      </c>
      <c r="H126" s="32" t="s">
        <v>674</v>
      </c>
      <c r="I126" s="302" t="s">
        <v>674</v>
      </c>
      <c r="J126" s="295" t="s">
        <v>208</v>
      </c>
      <c r="K126" s="212"/>
      <c r="L126" s="213" t="s">
        <v>92</v>
      </c>
      <c r="M126" s="296"/>
      <c r="N126" s="229"/>
      <c r="O126" s="297" t="s">
        <v>506</v>
      </c>
      <c r="P126" s="84">
        <v>44881</v>
      </c>
      <c r="Q126" s="105" t="s">
        <v>1855</v>
      </c>
      <c r="R126" s="213">
        <f t="shared" si="11"/>
        <v>0</v>
      </c>
      <c r="S126" s="213">
        <f t="shared" si="12"/>
        <v>1</v>
      </c>
      <c r="T126" s="213">
        <f t="shared" si="13"/>
        <v>0</v>
      </c>
      <c r="U126" s="244"/>
      <c r="V126" s="244"/>
      <c r="W126" s="244"/>
      <c r="X126" s="244"/>
      <c r="Y126" s="244"/>
      <c r="Z126" s="244"/>
      <c r="AC126" s="121"/>
    </row>
    <row r="127" spans="1:29" customFormat="1" ht="39">
      <c r="A127" s="265" t="s">
        <v>538</v>
      </c>
      <c r="B127" s="40" t="s">
        <v>202</v>
      </c>
      <c r="C127" s="266" t="s">
        <v>215</v>
      </c>
      <c r="D127" s="205" t="s">
        <v>675</v>
      </c>
      <c r="E127" s="205" t="s">
        <v>676</v>
      </c>
      <c r="F127" s="31" t="s">
        <v>677</v>
      </c>
      <c r="G127" s="31" t="s">
        <v>678</v>
      </c>
      <c r="H127" s="292" t="s">
        <v>679</v>
      </c>
      <c r="I127" s="292" t="s">
        <v>679</v>
      </c>
      <c r="J127" s="211" t="s">
        <v>208</v>
      </c>
      <c r="K127" s="212"/>
      <c r="L127" s="213" t="s">
        <v>92</v>
      </c>
      <c r="M127" s="88"/>
      <c r="N127" s="87"/>
      <c r="O127" s="297" t="s">
        <v>105</v>
      </c>
      <c r="P127" s="216">
        <v>44881</v>
      </c>
      <c r="Q127" s="96"/>
      <c r="R127" s="213">
        <f t="shared" si="11"/>
        <v>0</v>
      </c>
      <c r="S127" s="213">
        <f t="shared" si="12"/>
        <v>1</v>
      </c>
      <c r="T127" s="213">
        <f t="shared" si="13"/>
        <v>0</v>
      </c>
      <c r="U127" s="244"/>
      <c r="V127" s="244"/>
      <c r="W127" s="244"/>
      <c r="X127" s="244"/>
      <c r="Y127" s="244"/>
      <c r="Z127" s="244"/>
      <c r="AC127" s="121"/>
    </row>
    <row r="128" spans="1:29" s="178" customFormat="1" ht="64.400000000000006" customHeight="1">
      <c r="A128" s="265" t="s">
        <v>447</v>
      </c>
      <c r="B128" s="40" t="s">
        <v>98</v>
      </c>
      <c r="C128" s="266" t="s">
        <v>215</v>
      </c>
      <c r="D128" s="205" t="s">
        <v>680</v>
      </c>
      <c r="E128" s="205" t="s">
        <v>681</v>
      </c>
      <c r="F128" s="31" t="s">
        <v>682</v>
      </c>
      <c r="G128" s="31" t="s">
        <v>683</v>
      </c>
      <c r="H128" s="292" t="s">
        <v>684</v>
      </c>
      <c r="I128" s="292" t="s">
        <v>684</v>
      </c>
      <c r="J128" s="211" t="s">
        <v>208</v>
      </c>
      <c r="K128" s="212"/>
      <c r="L128" s="213" t="s">
        <v>92</v>
      </c>
      <c r="M128" s="88"/>
      <c r="N128" s="87"/>
      <c r="O128" s="297" t="s">
        <v>105</v>
      </c>
      <c r="P128" s="216">
        <v>44881</v>
      </c>
      <c r="Q128" s="96"/>
      <c r="R128" s="213">
        <f t="shared" si="11"/>
        <v>0</v>
      </c>
      <c r="S128" s="213">
        <f t="shared" si="12"/>
        <v>1</v>
      </c>
      <c r="T128" s="213">
        <f t="shared" si="13"/>
        <v>0</v>
      </c>
      <c r="U128" s="244"/>
      <c r="V128" s="244"/>
      <c r="W128" s="244"/>
      <c r="X128" s="244"/>
      <c r="Y128" s="244"/>
      <c r="Z128" s="244"/>
      <c r="AC128" s="121"/>
    </row>
    <row r="129" spans="1:29" s="178" customFormat="1" ht="39">
      <c r="A129" s="265" t="s">
        <v>97</v>
      </c>
      <c r="B129" s="40" t="s">
        <v>202</v>
      </c>
      <c r="C129" s="266" t="s">
        <v>215</v>
      </c>
      <c r="D129" s="205" t="s">
        <v>685</v>
      </c>
      <c r="E129" s="205" t="s">
        <v>686</v>
      </c>
      <c r="F129" s="31" t="s">
        <v>687</v>
      </c>
      <c r="G129" s="31" t="s">
        <v>688</v>
      </c>
      <c r="H129" s="303" t="s">
        <v>689</v>
      </c>
      <c r="I129" s="303" t="s">
        <v>689</v>
      </c>
      <c r="J129" s="211" t="s">
        <v>208</v>
      </c>
      <c r="K129" s="212"/>
      <c r="L129" s="213" t="s">
        <v>92</v>
      </c>
      <c r="M129" s="88"/>
      <c r="N129" s="87"/>
      <c r="O129" s="297" t="s">
        <v>105</v>
      </c>
      <c r="P129" s="216">
        <v>44881</v>
      </c>
      <c r="Q129" s="96"/>
      <c r="R129" s="213">
        <f t="shared" si="11"/>
        <v>0</v>
      </c>
      <c r="S129" s="213">
        <f t="shared" si="12"/>
        <v>1</v>
      </c>
      <c r="T129" s="213">
        <f t="shared" si="13"/>
        <v>0</v>
      </c>
      <c r="U129" s="244"/>
      <c r="V129" s="244"/>
      <c r="W129" s="244"/>
      <c r="X129" s="244"/>
      <c r="Y129" s="244"/>
      <c r="Z129" s="244"/>
      <c r="AC129" s="121"/>
    </row>
    <row r="130" spans="1:29" customFormat="1" ht="39">
      <c r="A130" s="265" t="s">
        <v>97</v>
      </c>
      <c r="B130" s="40" t="s">
        <v>202</v>
      </c>
      <c r="C130" s="266" t="s">
        <v>215</v>
      </c>
      <c r="D130" s="205" t="s">
        <v>690</v>
      </c>
      <c r="E130" s="205" t="s">
        <v>691</v>
      </c>
      <c r="F130" s="31" t="s">
        <v>692</v>
      </c>
      <c r="G130" s="31" t="s">
        <v>693</v>
      </c>
      <c r="H130" s="303" t="s">
        <v>694</v>
      </c>
      <c r="I130" s="303" t="s">
        <v>694</v>
      </c>
      <c r="J130" s="211" t="s">
        <v>208</v>
      </c>
      <c r="K130" s="212"/>
      <c r="L130" s="213" t="s">
        <v>92</v>
      </c>
      <c r="M130" s="88"/>
      <c r="N130" s="87"/>
      <c r="O130" s="297" t="s">
        <v>105</v>
      </c>
      <c r="P130" s="216">
        <v>44881</v>
      </c>
      <c r="Q130" s="96"/>
      <c r="R130" s="213">
        <f t="shared" si="11"/>
        <v>0</v>
      </c>
      <c r="S130" s="213">
        <f t="shared" si="12"/>
        <v>1</v>
      </c>
      <c r="T130" s="213">
        <f t="shared" si="13"/>
        <v>0</v>
      </c>
      <c r="U130" s="244"/>
      <c r="V130" s="244"/>
      <c r="W130" s="244"/>
      <c r="X130" s="244"/>
      <c r="Y130" s="244"/>
      <c r="Z130" s="244"/>
      <c r="AC130" s="121"/>
    </row>
    <row r="131" spans="1:29" customFormat="1" ht="65">
      <c r="A131" s="265" t="s">
        <v>97</v>
      </c>
      <c r="B131" s="40" t="s">
        <v>98</v>
      </c>
      <c r="C131" s="266" t="s">
        <v>215</v>
      </c>
      <c r="D131" s="205" t="s">
        <v>695</v>
      </c>
      <c r="E131" s="205" t="s">
        <v>696</v>
      </c>
      <c r="F131" s="31" t="s">
        <v>697</v>
      </c>
      <c r="G131" s="31" t="s">
        <v>698</v>
      </c>
      <c r="H131" s="303" t="s">
        <v>699</v>
      </c>
      <c r="I131" s="303" t="s">
        <v>699</v>
      </c>
      <c r="J131" s="211" t="s">
        <v>208</v>
      </c>
      <c r="K131" s="212"/>
      <c r="L131" s="213" t="s">
        <v>92</v>
      </c>
      <c r="M131" s="88"/>
      <c r="N131" s="87"/>
      <c r="O131" s="297" t="s">
        <v>105</v>
      </c>
      <c r="P131" s="216">
        <v>44881</v>
      </c>
      <c r="Q131" s="96"/>
      <c r="R131" s="213">
        <f t="shared" si="11"/>
        <v>0</v>
      </c>
      <c r="S131" s="213">
        <f t="shared" si="12"/>
        <v>1</v>
      </c>
      <c r="T131" s="213">
        <f t="shared" si="13"/>
        <v>0</v>
      </c>
      <c r="U131" s="244"/>
      <c r="V131" s="244"/>
      <c r="W131" s="244"/>
      <c r="X131" s="244"/>
      <c r="Y131" s="244"/>
      <c r="Z131" s="244"/>
      <c r="AC131" s="121"/>
    </row>
    <row r="132" spans="1:29" customFormat="1" ht="52">
      <c r="A132" s="265" t="s">
        <v>97</v>
      </c>
      <c r="B132" s="40" t="s">
        <v>202</v>
      </c>
      <c r="C132" s="266" t="s">
        <v>215</v>
      </c>
      <c r="D132" s="205" t="s">
        <v>700</v>
      </c>
      <c r="E132" s="205" t="s">
        <v>701</v>
      </c>
      <c r="F132" s="31" t="s">
        <v>702</v>
      </c>
      <c r="G132" s="31" t="s">
        <v>703</v>
      </c>
      <c r="H132" s="31" t="s">
        <v>704</v>
      </c>
      <c r="I132" s="31" t="s">
        <v>704</v>
      </c>
      <c r="J132" s="211" t="s">
        <v>208</v>
      </c>
      <c r="K132" s="212"/>
      <c r="L132" s="213" t="s">
        <v>92</v>
      </c>
      <c r="M132" s="88"/>
      <c r="N132" s="87"/>
      <c r="O132" s="297" t="s">
        <v>105</v>
      </c>
      <c r="P132" s="216">
        <v>44881</v>
      </c>
      <c r="Q132" s="96"/>
      <c r="R132" s="213">
        <f t="shared" si="11"/>
        <v>0</v>
      </c>
      <c r="S132" s="213">
        <f t="shared" si="12"/>
        <v>1</v>
      </c>
      <c r="T132" s="213">
        <f t="shared" si="13"/>
        <v>0</v>
      </c>
      <c r="U132" s="244"/>
      <c r="V132" s="244"/>
      <c r="W132" s="244"/>
      <c r="X132" s="244"/>
      <c r="Y132" s="244"/>
      <c r="Z132" s="244"/>
      <c r="AC132" s="121"/>
    </row>
    <row r="133" spans="1:29" customFormat="1" ht="182">
      <c r="A133" s="265" t="s">
        <v>97</v>
      </c>
      <c r="B133" s="40" t="s">
        <v>98</v>
      </c>
      <c r="C133" s="266" t="s">
        <v>215</v>
      </c>
      <c r="D133" s="205" t="s">
        <v>705</v>
      </c>
      <c r="E133" s="205" t="s">
        <v>706</v>
      </c>
      <c r="F133" s="31" t="s">
        <v>707</v>
      </c>
      <c r="G133" s="31" t="s">
        <v>708</v>
      </c>
      <c r="H133" s="303" t="s">
        <v>709</v>
      </c>
      <c r="I133" s="303" t="s">
        <v>709</v>
      </c>
      <c r="J133" s="211" t="s">
        <v>208</v>
      </c>
      <c r="K133" s="212"/>
      <c r="L133" s="213" t="s">
        <v>92</v>
      </c>
      <c r="M133" s="88"/>
      <c r="N133" s="87"/>
      <c r="O133" s="297" t="s">
        <v>105</v>
      </c>
      <c r="P133" s="216">
        <v>44881</v>
      </c>
      <c r="Q133" s="96"/>
      <c r="R133" s="213">
        <f t="shared" si="11"/>
        <v>0</v>
      </c>
      <c r="S133" s="213">
        <f t="shared" si="12"/>
        <v>1</v>
      </c>
      <c r="T133" s="213">
        <f t="shared" si="13"/>
        <v>0</v>
      </c>
      <c r="U133" s="244"/>
      <c r="V133" s="244"/>
      <c r="W133" s="244"/>
      <c r="X133" s="244"/>
      <c r="Y133" s="244"/>
      <c r="Z133" s="244"/>
      <c r="AC133" s="121"/>
    </row>
    <row r="134" spans="1:29" customFormat="1" ht="52">
      <c r="A134" s="265" t="s">
        <v>447</v>
      </c>
      <c r="B134" s="40" t="s">
        <v>98</v>
      </c>
      <c r="C134" s="266" t="s">
        <v>215</v>
      </c>
      <c r="D134" s="205" t="s">
        <v>710</v>
      </c>
      <c r="E134" s="205" t="s">
        <v>711</v>
      </c>
      <c r="F134" s="31" t="s">
        <v>712</v>
      </c>
      <c r="G134" s="31" t="s">
        <v>713</v>
      </c>
      <c r="H134" s="292" t="s">
        <v>714</v>
      </c>
      <c r="I134" s="292" t="s">
        <v>714</v>
      </c>
      <c r="J134" s="211" t="s">
        <v>208</v>
      </c>
      <c r="K134" s="212"/>
      <c r="L134" s="213" t="s">
        <v>92</v>
      </c>
      <c r="M134" s="88"/>
      <c r="N134" s="87"/>
      <c r="O134" s="297" t="s">
        <v>105</v>
      </c>
      <c r="P134" s="216">
        <v>44881</v>
      </c>
      <c r="Q134" s="96"/>
      <c r="R134" s="213">
        <f t="shared" si="11"/>
        <v>0</v>
      </c>
      <c r="S134" s="213">
        <f t="shared" si="12"/>
        <v>1</v>
      </c>
      <c r="T134" s="213">
        <f t="shared" si="13"/>
        <v>0</v>
      </c>
      <c r="U134" s="244"/>
      <c r="V134" s="244"/>
      <c r="W134" s="244"/>
      <c r="X134" s="244"/>
      <c r="Y134" s="244"/>
      <c r="Z134" s="244"/>
      <c r="AC134" s="121"/>
    </row>
    <row r="135" spans="1:29" customFormat="1" ht="39">
      <c r="A135" s="265" t="s">
        <v>538</v>
      </c>
      <c r="B135" s="40" t="s">
        <v>202</v>
      </c>
      <c r="C135" s="266" t="s">
        <v>215</v>
      </c>
      <c r="D135" s="205" t="s">
        <v>715</v>
      </c>
      <c r="E135" s="205" t="s">
        <v>716</v>
      </c>
      <c r="F135" s="31" t="s">
        <v>717</v>
      </c>
      <c r="G135" s="31" t="s">
        <v>718</v>
      </c>
      <c r="H135" s="303" t="s">
        <v>719</v>
      </c>
      <c r="I135" s="303" t="s">
        <v>719</v>
      </c>
      <c r="J135" s="211" t="s">
        <v>208</v>
      </c>
      <c r="K135" s="212"/>
      <c r="L135" s="213" t="s">
        <v>92</v>
      </c>
      <c r="M135" s="88"/>
      <c r="N135" s="87"/>
      <c r="O135" s="297" t="s">
        <v>105</v>
      </c>
      <c r="P135" s="216">
        <v>44881</v>
      </c>
      <c r="Q135" s="96"/>
      <c r="R135" s="213">
        <f t="shared" si="11"/>
        <v>0</v>
      </c>
      <c r="S135" s="213">
        <f t="shared" si="12"/>
        <v>1</v>
      </c>
      <c r="T135" s="213">
        <f t="shared" si="13"/>
        <v>0</v>
      </c>
      <c r="U135" s="244"/>
      <c r="V135" s="244"/>
      <c r="W135" s="244"/>
      <c r="X135" s="244"/>
      <c r="Y135" s="244"/>
      <c r="Z135" s="244"/>
      <c r="AC135" s="121"/>
    </row>
    <row r="136" spans="1:29" customFormat="1" ht="39">
      <c r="A136" s="265" t="s">
        <v>538</v>
      </c>
      <c r="B136" s="40" t="s">
        <v>98</v>
      </c>
      <c r="C136" s="266" t="s">
        <v>215</v>
      </c>
      <c r="D136" s="205" t="s">
        <v>720</v>
      </c>
      <c r="E136" s="266" t="s">
        <v>721</v>
      </c>
      <c r="F136" s="31" t="s">
        <v>722</v>
      </c>
      <c r="G136" s="31" t="s">
        <v>723</v>
      </c>
      <c r="H136" s="31" t="s">
        <v>724</v>
      </c>
      <c r="I136" s="31" t="s">
        <v>724</v>
      </c>
      <c r="J136" s="211" t="s">
        <v>208</v>
      </c>
      <c r="K136" s="212"/>
      <c r="L136" s="213" t="s">
        <v>92</v>
      </c>
      <c r="M136" s="88"/>
      <c r="N136" s="87"/>
      <c r="O136" s="297" t="s">
        <v>105</v>
      </c>
      <c r="P136" s="216">
        <v>44881</v>
      </c>
      <c r="Q136" s="96"/>
      <c r="R136" s="213">
        <f t="shared" si="11"/>
        <v>0</v>
      </c>
      <c r="S136" s="213">
        <f t="shared" si="12"/>
        <v>1</v>
      </c>
      <c r="T136" s="213">
        <f t="shared" si="13"/>
        <v>0</v>
      </c>
      <c r="U136" s="244"/>
      <c r="V136" s="244"/>
      <c r="W136" s="244"/>
      <c r="X136" s="244"/>
      <c r="Y136" s="244"/>
      <c r="Z136" s="244"/>
      <c r="AC136" s="121"/>
    </row>
    <row r="137" spans="1:29" customFormat="1" ht="65">
      <c r="A137" s="265" t="s">
        <v>97</v>
      </c>
      <c r="B137" s="40" t="s">
        <v>98</v>
      </c>
      <c r="C137" s="266" t="s">
        <v>215</v>
      </c>
      <c r="D137" s="205" t="s">
        <v>725</v>
      </c>
      <c r="E137" s="205" t="s">
        <v>726</v>
      </c>
      <c r="F137" s="31" t="s">
        <v>727</v>
      </c>
      <c r="G137" s="31" t="s">
        <v>728</v>
      </c>
      <c r="H137" s="292" t="s">
        <v>729</v>
      </c>
      <c r="I137" s="292" t="s">
        <v>729</v>
      </c>
      <c r="J137" s="211" t="s">
        <v>208</v>
      </c>
      <c r="K137" s="212"/>
      <c r="L137" s="213" t="s">
        <v>92</v>
      </c>
      <c r="M137" s="88"/>
      <c r="N137" s="87"/>
      <c r="O137" s="297" t="s">
        <v>105</v>
      </c>
      <c r="P137" s="216">
        <v>44881</v>
      </c>
      <c r="Q137" s="96"/>
      <c r="R137" s="213">
        <f t="shared" si="11"/>
        <v>0</v>
      </c>
      <c r="S137" s="213">
        <f t="shared" si="12"/>
        <v>1</v>
      </c>
      <c r="T137" s="213">
        <f t="shared" si="13"/>
        <v>0</v>
      </c>
      <c r="U137" s="244"/>
      <c r="V137" s="244"/>
      <c r="W137" s="244"/>
      <c r="X137" s="244"/>
      <c r="Y137" s="244"/>
      <c r="Z137" s="244"/>
      <c r="AC137" s="121"/>
    </row>
    <row r="138" spans="1:29" customFormat="1" ht="26">
      <c r="A138" s="304" t="s">
        <v>97</v>
      </c>
      <c r="B138" s="40" t="s">
        <v>98</v>
      </c>
      <c r="C138" s="305" t="s">
        <v>215</v>
      </c>
      <c r="D138" s="306" t="s">
        <v>730</v>
      </c>
      <c r="E138" s="306" t="s">
        <v>731</v>
      </c>
      <c r="F138" s="307" t="s">
        <v>503</v>
      </c>
      <c r="G138" s="189" t="s">
        <v>732</v>
      </c>
      <c r="H138" s="308" t="s">
        <v>733</v>
      </c>
      <c r="I138" s="308" t="s">
        <v>733</v>
      </c>
      <c r="J138" s="211" t="s">
        <v>208</v>
      </c>
      <c r="K138" s="212"/>
      <c r="L138" s="213" t="s">
        <v>92</v>
      </c>
      <c r="M138" s="88"/>
      <c r="N138" s="87"/>
      <c r="O138" s="297" t="s">
        <v>105</v>
      </c>
      <c r="P138" s="216">
        <v>44881</v>
      </c>
      <c r="Q138" s="96"/>
      <c r="R138" s="213">
        <f t="shared" si="11"/>
        <v>0</v>
      </c>
      <c r="S138" s="213">
        <f t="shared" si="12"/>
        <v>1</v>
      </c>
      <c r="T138" s="213">
        <f t="shared" si="13"/>
        <v>0</v>
      </c>
      <c r="U138" s="244"/>
      <c r="V138" s="244"/>
      <c r="W138" s="244"/>
      <c r="X138" s="244"/>
      <c r="Y138" s="244"/>
      <c r="Z138" s="244"/>
      <c r="AC138" s="121"/>
    </row>
    <row r="139" spans="1:29" customFormat="1" ht="52">
      <c r="A139" s="265" t="s">
        <v>500</v>
      </c>
      <c r="B139" s="40" t="s">
        <v>202</v>
      </c>
      <c r="C139" s="266" t="s">
        <v>215</v>
      </c>
      <c r="D139" s="205" t="s">
        <v>734</v>
      </c>
      <c r="E139" s="205" t="s">
        <v>735</v>
      </c>
      <c r="F139" s="31" t="s">
        <v>736</v>
      </c>
      <c r="G139" s="31" t="s">
        <v>737</v>
      </c>
      <c r="H139" s="292" t="s">
        <v>738</v>
      </c>
      <c r="I139" s="292" t="s">
        <v>738</v>
      </c>
      <c r="J139" s="211" t="s">
        <v>208</v>
      </c>
      <c r="K139" s="212"/>
      <c r="L139" s="213" t="s">
        <v>92</v>
      </c>
      <c r="M139" s="88"/>
      <c r="N139" s="87"/>
      <c r="O139" s="297" t="s">
        <v>105</v>
      </c>
      <c r="P139" s="216">
        <v>44881</v>
      </c>
      <c r="Q139" s="96"/>
      <c r="R139" s="213">
        <f t="shared" si="11"/>
        <v>0</v>
      </c>
      <c r="S139" s="213">
        <f t="shared" si="12"/>
        <v>1</v>
      </c>
      <c r="T139" s="213">
        <f t="shared" si="13"/>
        <v>0</v>
      </c>
      <c r="U139" s="244"/>
      <c r="V139" s="244"/>
      <c r="W139" s="244"/>
      <c r="X139" s="244"/>
      <c r="Y139" s="244"/>
      <c r="Z139" s="244"/>
      <c r="AC139" s="121"/>
    </row>
    <row r="140" spans="1:29" customFormat="1" ht="52">
      <c r="A140" s="190" t="s">
        <v>447</v>
      </c>
      <c r="B140" s="40" t="s">
        <v>98</v>
      </c>
      <c r="C140" s="266" t="s">
        <v>221</v>
      </c>
      <c r="D140" s="195" t="s">
        <v>739</v>
      </c>
      <c r="E140" s="204" t="s">
        <v>740</v>
      </c>
      <c r="F140" s="141" t="s">
        <v>741</v>
      </c>
      <c r="G140" s="309" t="s">
        <v>742</v>
      </c>
      <c r="H140" s="205" t="s">
        <v>743</v>
      </c>
      <c r="I140" s="205" t="s">
        <v>743</v>
      </c>
      <c r="J140" s="324" t="s">
        <v>208</v>
      </c>
      <c r="K140" s="212"/>
      <c r="L140" s="218" t="s">
        <v>92</v>
      </c>
      <c r="M140" s="88"/>
      <c r="N140" s="87"/>
      <c r="O140" s="219" t="s">
        <v>744</v>
      </c>
      <c r="P140" s="220">
        <v>44881</v>
      </c>
      <c r="Q140" s="96"/>
      <c r="R140" s="213">
        <f t="shared" si="11"/>
        <v>0</v>
      </c>
      <c r="S140" s="213">
        <f t="shared" si="12"/>
        <v>1</v>
      </c>
      <c r="T140" s="213">
        <f t="shared" si="13"/>
        <v>0</v>
      </c>
      <c r="U140" s="244"/>
      <c r="V140" s="244"/>
      <c r="W140" s="244"/>
      <c r="X140" s="244"/>
      <c r="Y140" s="244"/>
      <c r="Z140" s="244"/>
      <c r="AC140" s="121"/>
    </row>
    <row r="141" spans="1:29" customFormat="1" ht="52">
      <c r="A141" s="190" t="s">
        <v>447</v>
      </c>
      <c r="B141" s="40" t="s">
        <v>202</v>
      </c>
      <c r="C141" s="266" t="s">
        <v>221</v>
      </c>
      <c r="D141" s="195" t="s">
        <v>745</v>
      </c>
      <c r="E141" s="204" t="s">
        <v>740</v>
      </c>
      <c r="F141" s="141" t="s">
        <v>741</v>
      </c>
      <c r="G141" s="309" t="s">
        <v>746</v>
      </c>
      <c r="H141" s="31" t="s">
        <v>747</v>
      </c>
      <c r="I141" s="31" t="s">
        <v>747</v>
      </c>
      <c r="J141" s="324" t="s">
        <v>208</v>
      </c>
      <c r="K141" s="212"/>
      <c r="L141" s="218" t="s">
        <v>92</v>
      </c>
      <c r="M141" s="88"/>
      <c r="N141" s="87"/>
      <c r="O141" s="219" t="s">
        <v>744</v>
      </c>
      <c r="P141" s="220">
        <v>44881</v>
      </c>
      <c r="Q141" s="96"/>
      <c r="R141" s="213">
        <f t="shared" si="11"/>
        <v>0</v>
      </c>
      <c r="S141" s="213">
        <f t="shared" si="12"/>
        <v>1</v>
      </c>
      <c r="T141" s="213">
        <f t="shared" si="13"/>
        <v>0</v>
      </c>
      <c r="U141" s="244"/>
      <c r="V141" s="244"/>
      <c r="W141" s="244"/>
      <c r="X141" s="244"/>
      <c r="Y141" s="244"/>
      <c r="Z141" s="244"/>
      <c r="AC141" s="121"/>
    </row>
    <row r="142" spans="1:29" customFormat="1" ht="65">
      <c r="A142" s="190" t="s">
        <v>447</v>
      </c>
      <c r="B142" s="40" t="s">
        <v>98</v>
      </c>
      <c r="C142" s="266" t="s">
        <v>221</v>
      </c>
      <c r="D142" s="195" t="s">
        <v>748</v>
      </c>
      <c r="E142" s="310" t="s">
        <v>749</v>
      </c>
      <c r="F142" s="31" t="s">
        <v>750</v>
      </c>
      <c r="G142" s="309" t="s">
        <v>751</v>
      </c>
      <c r="H142" s="31" t="s">
        <v>752</v>
      </c>
      <c r="I142" s="31" t="s">
        <v>752</v>
      </c>
      <c r="J142" s="324" t="s">
        <v>208</v>
      </c>
      <c r="K142" s="212"/>
      <c r="L142" s="218" t="s">
        <v>92</v>
      </c>
      <c r="M142" s="88"/>
      <c r="N142" s="87"/>
      <c r="O142" s="219" t="s">
        <v>744</v>
      </c>
      <c r="P142" s="220">
        <v>44881</v>
      </c>
      <c r="Q142" s="96"/>
      <c r="R142" s="213">
        <f t="shared" si="11"/>
        <v>0</v>
      </c>
      <c r="S142" s="213">
        <f t="shared" si="12"/>
        <v>1</v>
      </c>
      <c r="T142" s="213">
        <f t="shared" si="13"/>
        <v>0</v>
      </c>
      <c r="U142" s="244"/>
      <c r="V142" s="244"/>
      <c r="W142" s="244"/>
      <c r="X142" s="244"/>
      <c r="Y142" s="244"/>
      <c r="Z142" s="244"/>
      <c r="AC142" s="121"/>
    </row>
    <row r="143" spans="1:29" customFormat="1" ht="52">
      <c r="A143" s="190" t="s">
        <v>753</v>
      </c>
      <c r="B143" s="40" t="s">
        <v>202</v>
      </c>
      <c r="C143" s="266" t="s">
        <v>221</v>
      </c>
      <c r="D143" s="195" t="s">
        <v>754</v>
      </c>
      <c r="E143" s="310" t="s">
        <v>749</v>
      </c>
      <c r="F143" s="141" t="s">
        <v>755</v>
      </c>
      <c r="G143" s="309" t="s">
        <v>756</v>
      </c>
      <c r="H143" s="31" t="s">
        <v>757</v>
      </c>
      <c r="I143" s="31" t="s">
        <v>757</v>
      </c>
      <c r="J143" s="324" t="s">
        <v>208</v>
      </c>
      <c r="K143" s="212"/>
      <c r="L143" s="218" t="s">
        <v>92</v>
      </c>
      <c r="M143" s="88"/>
      <c r="N143" s="87"/>
      <c r="O143" s="219" t="s">
        <v>744</v>
      </c>
      <c r="P143" s="220">
        <v>44881</v>
      </c>
      <c r="Q143" s="96"/>
      <c r="R143" s="213">
        <f t="shared" si="11"/>
        <v>0</v>
      </c>
      <c r="S143" s="213">
        <f t="shared" si="12"/>
        <v>1</v>
      </c>
      <c r="T143" s="213">
        <f t="shared" si="13"/>
        <v>0</v>
      </c>
      <c r="U143" s="244"/>
      <c r="V143" s="244"/>
      <c r="W143" s="244"/>
      <c r="X143" s="244"/>
      <c r="Y143" s="244"/>
      <c r="Z143" s="244"/>
      <c r="AC143" s="121"/>
    </row>
    <row r="144" spans="1:29" customFormat="1" ht="52">
      <c r="A144" s="190" t="s">
        <v>447</v>
      </c>
      <c r="B144" s="40" t="s">
        <v>202</v>
      </c>
      <c r="C144" s="266" t="s">
        <v>221</v>
      </c>
      <c r="D144" s="195" t="s">
        <v>758</v>
      </c>
      <c r="E144" s="310" t="s">
        <v>759</v>
      </c>
      <c r="F144" s="141" t="s">
        <v>760</v>
      </c>
      <c r="G144" s="309" t="s">
        <v>761</v>
      </c>
      <c r="H144" s="31" t="s">
        <v>762</v>
      </c>
      <c r="I144" s="31" t="s">
        <v>762</v>
      </c>
      <c r="J144" s="324" t="s">
        <v>208</v>
      </c>
      <c r="K144" s="212"/>
      <c r="L144" s="218" t="s">
        <v>92</v>
      </c>
      <c r="M144" s="88"/>
      <c r="N144" s="87"/>
      <c r="O144" s="219" t="s">
        <v>744</v>
      </c>
      <c r="P144" s="220">
        <v>44881</v>
      </c>
      <c r="Q144" s="96"/>
      <c r="R144" s="213">
        <f t="shared" si="11"/>
        <v>0</v>
      </c>
      <c r="S144" s="213">
        <f t="shared" si="12"/>
        <v>1</v>
      </c>
      <c r="T144" s="213">
        <f t="shared" si="13"/>
        <v>0</v>
      </c>
      <c r="U144" s="244"/>
      <c r="V144" s="244"/>
      <c r="W144" s="244"/>
      <c r="X144" s="244"/>
      <c r="Y144" s="244"/>
      <c r="Z144" s="244"/>
      <c r="AC144" s="121"/>
    </row>
    <row r="145" spans="1:29" customFormat="1" ht="52">
      <c r="A145" s="190" t="s">
        <v>753</v>
      </c>
      <c r="B145" s="40" t="s">
        <v>202</v>
      </c>
      <c r="C145" s="266" t="s">
        <v>221</v>
      </c>
      <c r="D145" s="195" t="s">
        <v>763</v>
      </c>
      <c r="E145" s="310" t="s">
        <v>759</v>
      </c>
      <c r="F145" s="141" t="s">
        <v>764</v>
      </c>
      <c r="G145" s="309" t="s">
        <v>761</v>
      </c>
      <c r="H145" s="31" t="s">
        <v>762</v>
      </c>
      <c r="I145" s="31" t="s">
        <v>762</v>
      </c>
      <c r="J145" s="324" t="s">
        <v>208</v>
      </c>
      <c r="K145" s="212"/>
      <c r="L145" s="218" t="s">
        <v>92</v>
      </c>
      <c r="M145" s="88"/>
      <c r="N145" s="87"/>
      <c r="O145" s="219" t="s">
        <v>744</v>
      </c>
      <c r="P145" s="220">
        <v>44881</v>
      </c>
      <c r="Q145" s="96"/>
      <c r="R145" s="213">
        <f t="shared" si="11"/>
        <v>0</v>
      </c>
      <c r="S145" s="213">
        <f t="shared" si="12"/>
        <v>1</v>
      </c>
      <c r="T145" s="213">
        <f t="shared" si="13"/>
        <v>0</v>
      </c>
      <c r="U145" s="244"/>
      <c r="V145" s="244"/>
      <c r="W145" s="244"/>
      <c r="X145" s="244"/>
      <c r="Y145" s="244"/>
      <c r="Z145" s="244"/>
      <c r="AC145" s="121"/>
    </row>
    <row r="146" spans="1:29" customFormat="1" ht="39">
      <c r="A146" s="190" t="s">
        <v>753</v>
      </c>
      <c r="B146" s="40" t="s">
        <v>202</v>
      </c>
      <c r="C146" s="266" t="s">
        <v>221</v>
      </c>
      <c r="D146" s="195" t="s">
        <v>765</v>
      </c>
      <c r="E146" s="311" t="s">
        <v>766</v>
      </c>
      <c r="F146" s="141" t="s">
        <v>767</v>
      </c>
      <c r="G146" s="31" t="s">
        <v>768</v>
      </c>
      <c r="H146" s="31" t="s">
        <v>769</v>
      </c>
      <c r="I146" s="31" t="s">
        <v>769</v>
      </c>
      <c r="J146" s="324" t="s">
        <v>208</v>
      </c>
      <c r="K146" s="212"/>
      <c r="L146" s="218" t="s">
        <v>92</v>
      </c>
      <c r="M146" s="88"/>
      <c r="N146" s="87"/>
      <c r="O146" s="219" t="s">
        <v>744</v>
      </c>
      <c r="P146" s="220">
        <v>44881</v>
      </c>
      <c r="Q146" s="96"/>
      <c r="R146" s="213">
        <f t="shared" si="11"/>
        <v>0</v>
      </c>
      <c r="S146" s="213">
        <f t="shared" si="12"/>
        <v>1</v>
      </c>
      <c r="T146" s="213">
        <f t="shared" si="13"/>
        <v>0</v>
      </c>
      <c r="U146" s="244"/>
      <c r="V146" s="244"/>
      <c r="W146" s="244"/>
      <c r="X146" s="244"/>
      <c r="Y146" s="244"/>
      <c r="Z146" s="244"/>
      <c r="AC146" s="121"/>
    </row>
    <row r="147" spans="1:29" customFormat="1" ht="65">
      <c r="A147" s="190" t="s">
        <v>447</v>
      </c>
      <c r="B147" s="40" t="s">
        <v>98</v>
      </c>
      <c r="C147" s="266" t="s">
        <v>221</v>
      </c>
      <c r="D147" s="195" t="s">
        <v>770</v>
      </c>
      <c r="E147" s="81" t="s">
        <v>771</v>
      </c>
      <c r="F147" s="141" t="s">
        <v>772</v>
      </c>
      <c r="G147" s="309" t="s">
        <v>773</v>
      </c>
      <c r="H147" s="31" t="s">
        <v>774</v>
      </c>
      <c r="I147" s="31" t="s">
        <v>774</v>
      </c>
      <c r="J147" s="324" t="s">
        <v>208</v>
      </c>
      <c r="K147" s="212"/>
      <c r="L147" s="218" t="s">
        <v>92</v>
      </c>
      <c r="M147" s="88"/>
      <c r="N147" s="87"/>
      <c r="O147" s="219" t="s">
        <v>744</v>
      </c>
      <c r="P147" s="220">
        <v>44881</v>
      </c>
      <c r="Q147" s="96"/>
      <c r="R147" s="213">
        <f t="shared" si="11"/>
        <v>0</v>
      </c>
      <c r="S147" s="213">
        <f t="shared" si="12"/>
        <v>1</v>
      </c>
      <c r="T147" s="213">
        <f t="shared" si="13"/>
        <v>0</v>
      </c>
      <c r="U147" s="244"/>
      <c r="V147" s="244"/>
      <c r="W147" s="244"/>
      <c r="X147" s="244"/>
      <c r="Y147" s="244"/>
      <c r="Z147" s="244"/>
      <c r="AC147" s="121"/>
    </row>
    <row r="148" spans="1:29" customFormat="1" ht="91">
      <c r="A148" s="190" t="s">
        <v>447</v>
      </c>
      <c r="B148" s="40" t="s">
        <v>98</v>
      </c>
      <c r="C148" s="266" t="s">
        <v>221</v>
      </c>
      <c r="D148" s="195" t="s">
        <v>775</v>
      </c>
      <c r="E148" s="81" t="s">
        <v>771</v>
      </c>
      <c r="F148" s="141" t="s">
        <v>776</v>
      </c>
      <c r="G148" s="309" t="s">
        <v>777</v>
      </c>
      <c r="H148" s="31" t="s">
        <v>774</v>
      </c>
      <c r="I148" s="31" t="s">
        <v>774</v>
      </c>
      <c r="J148" s="324" t="s">
        <v>208</v>
      </c>
      <c r="K148" s="212"/>
      <c r="L148" s="218" t="s">
        <v>92</v>
      </c>
      <c r="M148" s="88"/>
      <c r="N148" s="87"/>
      <c r="O148" s="219" t="s">
        <v>744</v>
      </c>
      <c r="P148" s="220">
        <v>44881</v>
      </c>
      <c r="Q148" s="96"/>
      <c r="R148" s="213">
        <f t="shared" si="11"/>
        <v>0</v>
      </c>
      <c r="S148" s="213">
        <f t="shared" si="12"/>
        <v>1</v>
      </c>
      <c r="T148" s="213">
        <f t="shared" si="13"/>
        <v>0</v>
      </c>
      <c r="U148" s="244"/>
      <c r="V148" s="244"/>
      <c r="W148" s="244"/>
      <c r="X148" s="244"/>
      <c r="Y148" s="244"/>
      <c r="Z148" s="244"/>
      <c r="AC148" s="121"/>
    </row>
    <row r="149" spans="1:29" customFormat="1" ht="52">
      <c r="A149" s="190" t="s">
        <v>753</v>
      </c>
      <c r="B149" s="40" t="s">
        <v>98</v>
      </c>
      <c r="C149" s="266" t="s">
        <v>221</v>
      </c>
      <c r="D149" s="195" t="s">
        <v>778</v>
      </c>
      <c r="E149" s="81" t="s">
        <v>771</v>
      </c>
      <c r="F149" s="141" t="s">
        <v>779</v>
      </c>
      <c r="G149" s="309" t="s">
        <v>780</v>
      </c>
      <c r="H149" s="31" t="s">
        <v>781</v>
      </c>
      <c r="I149" s="31" t="s">
        <v>781</v>
      </c>
      <c r="J149" s="324" t="s">
        <v>208</v>
      </c>
      <c r="K149" s="212"/>
      <c r="L149" s="218" t="s">
        <v>92</v>
      </c>
      <c r="M149" s="88"/>
      <c r="N149" s="87"/>
      <c r="O149" s="219" t="s">
        <v>744</v>
      </c>
      <c r="P149" s="220">
        <v>44881</v>
      </c>
      <c r="Q149" s="96"/>
      <c r="R149" s="213">
        <f t="shared" si="11"/>
        <v>0</v>
      </c>
      <c r="S149" s="213">
        <f t="shared" si="12"/>
        <v>1</v>
      </c>
      <c r="T149" s="213">
        <f t="shared" si="13"/>
        <v>0</v>
      </c>
      <c r="U149" s="244"/>
      <c r="V149" s="244"/>
      <c r="W149" s="244"/>
      <c r="X149" s="244"/>
      <c r="Y149" s="244"/>
      <c r="Z149" s="244"/>
      <c r="AC149" s="121"/>
    </row>
    <row r="150" spans="1:29" customFormat="1" ht="52">
      <c r="A150" s="190" t="s">
        <v>447</v>
      </c>
      <c r="B150" s="40" t="s">
        <v>98</v>
      </c>
      <c r="C150" s="266" t="s">
        <v>221</v>
      </c>
      <c r="D150" s="195" t="s">
        <v>782</v>
      </c>
      <c r="E150" s="81" t="s">
        <v>783</v>
      </c>
      <c r="F150" s="141" t="s">
        <v>784</v>
      </c>
      <c r="G150" s="309" t="s">
        <v>773</v>
      </c>
      <c r="H150" s="31" t="s">
        <v>785</v>
      </c>
      <c r="I150" s="31" t="s">
        <v>785</v>
      </c>
      <c r="J150" s="324" t="s">
        <v>208</v>
      </c>
      <c r="K150" s="212"/>
      <c r="L150" s="218" t="s">
        <v>92</v>
      </c>
      <c r="M150" s="88"/>
      <c r="N150" s="87"/>
      <c r="O150" s="219" t="s">
        <v>744</v>
      </c>
      <c r="P150" s="220">
        <v>44881</v>
      </c>
      <c r="Q150" s="96"/>
      <c r="R150" s="213">
        <f t="shared" si="11"/>
        <v>0</v>
      </c>
      <c r="S150" s="213">
        <f t="shared" si="12"/>
        <v>1</v>
      </c>
      <c r="T150" s="213">
        <f t="shared" si="13"/>
        <v>0</v>
      </c>
      <c r="U150" s="244"/>
      <c r="V150" s="244"/>
      <c r="W150" s="244"/>
      <c r="X150" s="244"/>
      <c r="Y150" s="244"/>
      <c r="Z150" s="244"/>
      <c r="AC150" s="121"/>
    </row>
    <row r="151" spans="1:29" customFormat="1" ht="52">
      <c r="A151" s="190" t="s">
        <v>753</v>
      </c>
      <c r="B151" s="40" t="s">
        <v>98</v>
      </c>
      <c r="C151" s="266" t="s">
        <v>221</v>
      </c>
      <c r="D151" s="195" t="s">
        <v>786</v>
      </c>
      <c r="E151" s="81" t="s">
        <v>783</v>
      </c>
      <c r="F151" s="141" t="s">
        <v>787</v>
      </c>
      <c r="G151" s="309" t="s">
        <v>780</v>
      </c>
      <c r="H151" s="31" t="s">
        <v>788</v>
      </c>
      <c r="I151" s="31" t="s">
        <v>788</v>
      </c>
      <c r="J151" s="324" t="s">
        <v>208</v>
      </c>
      <c r="K151" s="212"/>
      <c r="L151" s="218" t="s">
        <v>92</v>
      </c>
      <c r="M151" s="88"/>
      <c r="N151" s="87"/>
      <c r="O151" s="219" t="s">
        <v>744</v>
      </c>
      <c r="P151" s="220">
        <v>44881</v>
      </c>
      <c r="Q151" s="96"/>
      <c r="R151" s="213">
        <f t="shared" si="11"/>
        <v>0</v>
      </c>
      <c r="S151" s="213">
        <f t="shared" si="12"/>
        <v>1</v>
      </c>
      <c r="T151" s="213">
        <f t="shared" si="13"/>
        <v>0</v>
      </c>
      <c r="U151" s="244"/>
      <c r="V151" s="244"/>
      <c r="W151" s="244"/>
      <c r="X151" s="244"/>
      <c r="Y151" s="244"/>
      <c r="Z151" s="244"/>
      <c r="AC151" s="121"/>
    </row>
    <row r="152" spans="1:29" customFormat="1" ht="39">
      <c r="A152" s="190" t="s">
        <v>447</v>
      </c>
      <c r="B152" s="40" t="s">
        <v>98</v>
      </c>
      <c r="C152" s="266" t="s">
        <v>221</v>
      </c>
      <c r="D152" s="195" t="s">
        <v>789</v>
      </c>
      <c r="E152" s="205" t="s">
        <v>790</v>
      </c>
      <c r="F152" s="141" t="s">
        <v>791</v>
      </c>
      <c r="G152" s="309" t="s">
        <v>792</v>
      </c>
      <c r="H152" s="31" t="s">
        <v>793</v>
      </c>
      <c r="I152" s="31" t="s">
        <v>793</v>
      </c>
      <c r="J152" s="324" t="s">
        <v>208</v>
      </c>
      <c r="K152" s="212"/>
      <c r="L152" s="218" t="s">
        <v>92</v>
      </c>
      <c r="M152" s="88"/>
      <c r="N152" s="87"/>
      <c r="O152" s="219" t="s">
        <v>744</v>
      </c>
      <c r="P152" s="220">
        <v>44881</v>
      </c>
      <c r="Q152" s="96"/>
      <c r="R152" s="213">
        <f t="shared" si="11"/>
        <v>0</v>
      </c>
      <c r="S152" s="213">
        <f t="shared" si="12"/>
        <v>1</v>
      </c>
      <c r="T152" s="213">
        <f t="shared" si="13"/>
        <v>0</v>
      </c>
      <c r="U152" s="244"/>
      <c r="V152" s="244"/>
      <c r="W152" s="244"/>
      <c r="X152" s="244"/>
      <c r="Y152" s="244"/>
      <c r="Z152" s="244"/>
      <c r="AC152" s="121"/>
    </row>
    <row r="153" spans="1:29" customFormat="1" ht="52">
      <c r="A153" s="190" t="s">
        <v>447</v>
      </c>
      <c r="B153" s="40" t="s">
        <v>98</v>
      </c>
      <c r="C153" s="266" t="s">
        <v>221</v>
      </c>
      <c r="D153" s="195" t="s">
        <v>794</v>
      </c>
      <c r="E153" s="205" t="s">
        <v>790</v>
      </c>
      <c r="F153" s="141" t="s">
        <v>795</v>
      </c>
      <c r="G153" s="309" t="s">
        <v>796</v>
      </c>
      <c r="H153" s="31" t="s">
        <v>793</v>
      </c>
      <c r="I153" s="31" t="s">
        <v>793</v>
      </c>
      <c r="J153" s="324" t="s">
        <v>208</v>
      </c>
      <c r="K153" s="212"/>
      <c r="L153" s="218" t="s">
        <v>92</v>
      </c>
      <c r="M153" s="88"/>
      <c r="N153" s="87"/>
      <c r="O153" s="219" t="s">
        <v>744</v>
      </c>
      <c r="P153" s="220">
        <v>44881</v>
      </c>
      <c r="Q153" s="96"/>
      <c r="R153" s="213">
        <f t="shared" si="11"/>
        <v>0</v>
      </c>
      <c r="S153" s="213">
        <f t="shared" si="12"/>
        <v>1</v>
      </c>
      <c r="T153" s="213">
        <f t="shared" si="13"/>
        <v>0</v>
      </c>
      <c r="U153" s="244"/>
      <c r="V153" s="244"/>
      <c r="W153" s="244"/>
      <c r="X153" s="244"/>
      <c r="Y153" s="244"/>
      <c r="Z153" s="244"/>
      <c r="AC153" s="121"/>
    </row>
    <row r="154" spans="1:29" customFormat="1" ht="52">
      <c r="A154" s="190" t="s">
        <v>447</v>
      </c>
      <c r="B154" s="40" t="s">
        <v>98</v>
      </c>
      <c r="C154" s="266" t="s">
        <v>221</v>
      </c>
      <c r="D154" s="195" t="s">
        <v>797</v>
      </c>
      <c r="E154" s="205" t="s">
        <v>790</v>
      </c>
      <c r="F154" s="141" t="s">
        <v>784</v>
      </c>
      <c r="G154" s="309" t="s">
        <v>798</v>
      </c>
      <c r="H154" s="31" t="s">
        <v>793</v>
      </c>
      <c r="I154" s="31" t="s">
        <v>793</v>
      </c>
      <c r="J154" s="324" t="s">
        <v>208</v>
      </c>
      <c r="K154" s="212"/>
      <c r="L154" s="218" t="s">
        <v>92</v>
      </c>
      <c r="M154" s="88"/>
      <c r="N154" s="87"/>
      <c r="O154" s="219" t="s">
        <v>744</v>
      </c>
      <c r="P154" s="220">
        <v>44881</v>
      </c>
      <c r="Q154" s="96"/>
      <c r="R154" s="213">
        <f t="shared" si="11"/>
        <v>0</v>
      </c>
      <c r="S154" s="213">
        <f t="shared" si="12"/>
        <v>1</v>
      </c>
      <c r="T154" s="213">
        <f t="shared" si="13"/>
        <v>0</v>
      </c>
      <c r="U154" s="244"/>
      <c r="V154" s="244"/>
      <c r="W154" s="244"/>
      <c r="X154" s="244"/>
      <c r="Y154" s="244"/>
      <c r="Z154" s="244"/>
      <c r="AC154" s="121"/>
    </row>
    <row r="155" spans="1:29" customFormat="1" ht="65">
      <c r="A155" s="190" t="s">
        <v>753</v>
      </c>
      <c r="B155" s="40" t="s">
        <v>98</v>
      </c>
      <c r="C155" s="266" t="s">
        <v>221</v>
      </c>
      <c r="D155" s="195" t="s">
        <v>799</v>
      </c>
      <c r="E155" s="81" t="s">
        <v>800</v>
      </c>
      <c r="F155" s="141" t="s">
        <v>801</v>
      </c>
      <c r="G155" s="309" t="s">
        <v>802</v>
      </c>
      <c r="H155" s="31" t="s">
        <v>803</v>
      </c>
      <c r="I155" s="31" t="s">
        <v>803</v>
      </c>
      <c r="J155" s="324" t="s">
        <v>208</v>
      </c>
      <c r="K155" s="212"/>
      <c r="L155" s="218" t="s">
        <v>92</v>
      </c>
      <c r="M155" s="88"/>
      <c r="N155" s="87"/>
      <c r="O155" s="219" t="s">
        <v>744</v>
      </c>
      <c r="P155" s="220">
        <v>44881</v>
      </c>
      <c r="Q155" s="96"/>
      <c r="R155" s="213">
        <f t="shared" si="11"/>
        <v>0</v>
      </c>
      <c r="S155" s="213">
        <f t="shared" si="12"/>
        <v>1</v>
      </c>
      <c r="T155" s="213">
        <f t="shared" si="13"/>
        <v>0</v>
      </c>
      <c r="U155" s="244"/>
      <c r="V155" s="244"/>
      <c r="W155" s="244"/>
      <c r="X155" s="244"/>
      <c r="Y155" s="244"/>
      <c r="Z155" s="244"/>
      <c r="AC155" s="121"/>
    </row>
    <row r="156" spans="1:29" customFormat="1" ht="65.25" customHeight="1">
      <c r="A156" s="190" t="s">
        <v>447</v>
      </c>
      <c r="B156" s="40" t="s">
        <v>98</v>
      </c>
      <c r="C156" s="266" t="s">
        <v>221</v>
      </c>
      <c r="D156" s="195" t="s">
        <v>804</v>
      </c>
      <c r="E156" s="81" t="s">
        <v>805</v>
      </c>
      <c r="F156" s="141" t="s">
        <v>806</v>
      </c>
      <c r="G156" s="309" t="s">
        <v>807</v>
      </c>
      <c r="H156" s="31" t="s">
        <v>808</v>
      </c>
      <c r="I156" s="31" t="s">
        <v>808</v>
      </c>
      <c r="J156" s="324" t="s">
        <v>208</v>
      </c>
      <c r="K156" s="212"/>
      <c r="L156" s="218" t="s">
        <v>92</v>
      </c>
      <c r="M156" s="88"/>
      <c r="N156" s="87"/>
      <c r="O156" s="219" t="s">
        <v>744</v>
      </c>
      <c r="P156" s="220">
        <v>44881</v>
      </c>
      <c r="Q156" s="96"/>
      <c r="R156" s="213">
        <f t="shared" si="11"/>
        <v>0</v>
      </c>
      <c r="S156" s="213">
        <f t="shared" si="12"/>
        <v>1</v>
      </c>
      <c r="T156" s="213">
        <f t="shared" si="13"/>
        <v>0</v>
      </c>
      <c r="U156" s="244"/>
      <c r="V156" s="244"/>
      <c r="W156" s="244"/>
      <c r="X156" s="244"/>
      <c r="Y156" s="244"/>
      <c r="Z156" s="244"/>
      <c r="AC156" s="121"/>
    </row>
    <row r="157" spans="1:29" customFormat="1" ht="65">
      <c r="A157" s="190" t="s">
        <v>447</v>
      </c>
      <c r="B157" s="40" t="s">
        <v>98</v>
      </c>
      <c r="C157" s="266" t="s">
        <v>221</v>
      </c>
      <c r="D157" s="195" t="s">
        <v>809</v>
      </c>
      <c r="E157" s="81" t="s">
        <v>810</v>
      </c>
      <c r="F157" s="141" t="s">
        <v>811</v>
      </c>
      <c r="G157" s="309" t="s">
        <v>812</v>
      </c>
      <c r="H157" s="31" t="s">
        <v>813</v>
      </c>
      <c r="I157" s="31" t="s">
        <v>813</v>
      </c>
      <c r="J157" s="324" t="s">
        <v>208</v>
      </c>
      <c r="K157" s="212"/>
      <c r="L157" s="218" t="s">
        <v>92</v>
      </c>
      <c r="M157" s="88"/>
      <c r="N157" s="87"/>
      <c r="O157" s="219" t="s">
        <v>744</v>
      </c>
      <c r="P157" s="220">
        <v>44881</v>
      </c>
      <c r="Q157" s="96"/>
      <c r="R157" s="213">
        <f t="shared" ref="R157:R246" si="14">IF(J157="NO",1,0)</f>
        <v>0</v>
      </c>
      <c r="S157" s="213">
        <f t="shared" ref="S157:S246" si="15">IF(L157="PASS",1,0)</f>
        <v>1</v>
      </c>
      <c r="T157" s="213">
        <f t="shared" ref="T157:T246" si="16">IF(L157="FAIL",1,0)</f>
        <v>0</v>
      </c>
      <c r="U157" s="244"/>
      <c r="V157" s="244"/>
      <c r="W157" s="244"/>
      <c r="X157" s="244"/>
      <c r="Y157" s="244"/>
      <c r="Z157" s="244"/>
      <c r="AC157" s="121"/>
    </row>
    <row r="158" spans="1:29" customFormat="1" ht="65">
      <c r="A158" s="190" t="s">
        <v>753</v>
      </c>
      <c r="B158" s="40" t="s">
        <v>98</v>
      </c>
      <c r="C158" s="266" t="s">
        <v>221</v>
      </c>
      <c r="D158" s="195" t="s">
        <v>814</v>
      </c>
      <c r="E158" s="81" t="s">
        <v>810</v>
      </c>
      <c r="F158" s="141" t="s">
        <v>815</v>
      </c>
      <c r="G158" s="309" t="s">
        <v>816</v>
      </c>
      <c r="H158" s="31" t="s">
        <v>817</v>
      </c>
      <c r="I158" s="31" t="s">
        <v>817</v>
      </c>
      <c r="J158" s="324" t="s">
        <v>208</v>
      </c>
      <c r="K158" s="212"/>
      <c r="L158" s="218" t="s">
        <v>92</v>
      </c>
      <c r="M158" s="88"/>
      <c r="N158" s="87"/>
      <c r="O158" s="219" t="s">
        <v>744</v>
      </c>
      <c r="P158" s="220">
        <v>44881</v>
      </c>
      <c r="Q158" s="96"/>
      <c r="R158" s="213">
        <f t="shared" si="14"/>
        <v>0</v>
      </c>
      <c r="S158" s="213">
        <f t="shared" si="15"/>
        <v>1</v>
      </c>
      <c r="T158" s="213">
        <f t="shared" si="16"/>
        <v>0</v>
      </c>
      <c r="U158" s="244"/>
      <c r="V158" s="244"/>
      <c r="W158" s="244"/>
      <c r="X158" s="244"/>
      <c r="Y158" s="244"/>
      <c r="Z158" s="244"/>
      <c r="AC158" s="121"/>
    </row>
    <row r="159" spans="1:29" customFormat="1" ht="65">
      <c r="A159" s="190" t="s">
        <v>447</v>
      </c>
      <c r="B159" s="40" t="s">
        <v>98</v>
      </c>
      <c r="C159" s="266" t="s">
        <v>221</v>
      </c>
      <c r="D159" s="195" t="s">
        <v>818</v>
      </c>
      <c r="E159" s="81" t="s">
        <v>819</v>
      </c>
      <c r="F159" s="141" t="s">
        <v>820</v>
      </c>
      <c r="G159" s="309" t="s">
        <v>821</v>
      </c>
      <c r="H159" s="31" t="s">
        <v>822</v>
      </c>
      <c r="I159" s="31" t="s">
        <v>822</v>
      </c>
      <c r="J159" s="324" t="s">
        <v>208</v>
      </c>
      <c r="K159" s="212"/>
      <c r="L159" s="218" t="s">
        <v>92</v>
      </c>
      <c r="M159" s="88"/>
      <c r="N159" s="87"/>
      <c r="O159" s="219" t="s">
        <v>744</v>
      </c>
      <c r="P159" s="220">
        <v>44881</v>
      </c>
      <c r="Q159" s="96"/>
      <c r="R159" s="213">
        <f t="shared" si="14"/>
        <v>0</v>
      </c>
      <c r="S159" s="213">
        <f t="shared" si="15"/>
        <v>1</v>
      </c>
      <c r="T159" s="213">
        <f t="shared" si="16"/>
        <v>0</v>
      </c>
      <c r="U159" s="244"/>
      <c r="V159" s="244"/>
      <c r="W159" s="244"/>
      <c r="X159" s="244"/>
      <c r="Y159" s="244"/>
      <c r="Z159" s="244"/>
      <c r="AC159" s="121"/>
    </row>
    <row r="160" spans="1:29" customFormat="1" ht="78">
      <c r="A160" s="190" t="s">
        <v>447</v>
      </c>
      <c r="B160" s="40" t="s">
        <v>98</v>
      </c>
      <c r="C160" s="266" t="s">
        <v>221</v>
      </c>
      <c r="D160" s="195" t="s">
        <v>823</v>
      </c>
      <c r="E160" s="81" t="s">
        <v>819</v>
      </c>
      <c r="F160" s="141" t="s">
        <v>824</v>
      </c>
      <c r="G160" s="28" t="s">
        <v>825</v>
      </c>
      <c r="H160" s="28" t="s">
        <v>826</v>
      </c>
      <c r="I160" s="28" t="s">
        <v>826</v>
      </c>
      <c r="J160" s="324" t="s">
        <v>208</v>
      </c>
      <c r="K160" s="212"/>
      <c r="L160" s="218" t="s">
        <v>92</v>
      </c>
      <c r="M160" s="88"/>
      <c r="N160" s="87"/>
      <c r="O160" s="219" t="s">
        <v>744</v>
      </c>
      <c r="P160" s="220">
        <v>44881</v>
      </c>
      <c r="Q160" s="96"/>
      <c r="R160" s="213">
        <f t="shared" si="14"/>
        <v>0</v>
      </c>
      <c r="S160" s="213">
        <f t="shared" si="15"/>
        <v>1</v>
      </c>
      <c r="T160" s="213">
        <f t="shared" si="16"/>
        <v>0</v>
      </c>
      <c r="U160" s="244"/>
      <c r="V160" s="244"/>
      <c r="W160" s="244"/>
      <c r="X160" s="244"/>
      <c r="Y160" s="244"/>
      <c r="Z160" s="244"/>
      <c r="AC160" s="121"/>
    </row>
    <row r="161" spans="1:29" customFormat="1" ht="26">
      <c r="A161" s="190" t="s">
        <v>447</v>
      </c>
      <c r="B161" s="40" t="s">
        <v>98</v>
      </c>
      <c r="C161" s="266" t="s">
        <v>221</v>
      </c>
      <c r="D161" s="195" t="s">
        <v>827</v>
      </c>
      <c r="E161" s="310" t="s">
        <v>828</v>
      </c>
      <c r="F161" s="141" t="s">
        <v>829</v>
      </c>
      <c r="G161" s="309" t="s">
        <v>830</v>
      </c>
      <c r="H161" s="31" t="s">
        <v>831</v>
      </c>
      <c r="I161" s="31" t="s">
        <v>831</v>
      </c>
      <c r="J161" s="324" t="s">
        <v>208</v>
      </c>
      <c r="K161" s="212"/>
      <c r="L161" s="218" t="s">
        <v>92</v>
      </c>
      <c r="M161" s="88"/>
      <c r="N161" s="87"/>
      <c r="O161" s="219" t="s">
        <v>744</v>
      </c>
      <c r="P161" s="220">
        <v>44881</v>
      </c>
      <c r="Q161" s="96"/>
      <c r="R161" s="213">
        <f t="shared" si="14"/>
        <v>0</v>
      </c>
      <c r="S161" s="213">
        <f t="shared" si="15"/>
        <v>1</v>
      </c>
      <c r="T161" s="213">
        <f t="shared" si="16"/>
        <v>0</v>
      </c>
      <c r="U161" s="244"/>
      <c r="V161" s="244"/>
      <c r="W161" s="244"/>
      <c r="X161" s="244"/>
      <c r="Y161" s="244"/>
      <c r="Z161" s="244"/>
      <c r="AC161" s="121"/>
    </row>
    <row r="162" spans="1:29" customFormat="1" ht="39">
      <c r="A162" s="190" t="s">
        <v>447</v>
      </c>
      <c r="B162" s="40" t="s">
        <v>202</v>
      </c>
      <c r="C162" s="266" t="s">
        <v>221</v>
      </c>
      <c r="D162" s="195" t="s">
        <v>832</v>
      </c>
      <c r="E162" s="310" t="s">
        <v>828</v>
      </c>
      <c r="F162" s="141" t="s">
        <v>829</v>
      </c>
      <c r="G162" s="309" t="s">
        <v>833</v>
      </c>
      <c r="H162" s="31" t="s">
        <v>834</v>
      </c>
      <c r="I162" s="31" t="s">
        <v>834</v>
      </c>
      <c r="J162" s="324" t="s">
        <v>208</v>
      </c>
      <c r="K162" s="212"/>
      <c r="L162" s="218" t="s">
        <v>92</v>
      </c>
      <c r="M162" s="88"/>
      <c r="N162" s="87"/>
      <c r="O162" s="219" t="s">
        <v>744</v>
      </c>
      <c r="P162" s="220">
        <v>44881</v>
      </c>
      <c r="Q162" s="96"/>
      <c r="R162" s="213">
        <f t="shared" si="14"/>
        <v>0</v>
      </c>
      <c r="S162" s="213">
        <f t="shared" si="15"/>
        <v>1</v>
      </c>
      <c r="T162" s="213">
        <f t="shared" si="16"/>
        <v>0</v>
      </c>
      <c r="U162" s="244"/>
      <c r="V162" s="244"/>
      <c r="W162" s="244"/>
      <c r="X162" s="244"/>
      <c r="Y162" s="244"/>
      <c r="Z162" s="244"/>
      <c r="AC162" s="121"/>
    </row>
    <row r="163" spans="1:29" customFormat="1" ht="78">
      <c r="A163" s="190" t="s">
        <v>447</v>
      </c>
      <c r="B163" s="40" t="s">
        <v>98</v>
      </c>
      <c r="C163" s="266" t="s">
        <v>221</v>
      </c>
      <c r="D163" s="195" t="s">
        <v>835</v>
      </c>
      <c r="E163" s="310" t="s">
        <v>828</v>
      </c>
      <c r="F163" s="141" t="s">
        <v>836</v>
      </c>
      <c r="G163" s="309" t="s">
        <v>751</v>
      </c>
      <c r="H163" s="31" t="s">
        <v>837</v>
      </c>
      <c r="I163" s="31" t="s">
        <v>837</v>
      </c>
      <c r="J163" s="324" t="s">
        <v>208</v>
      </c>
      <c r="K163" s="212"/>
      <c r="L163" s="218" t="s">
        <v>92</v>
      </c>
      <c r="M163" s="88"/>
      <c r="N163" s="87"/>
      <c r="O163" s="219" t="s">
        <v>744</v>
      </c>
      <c r="P163" s="220">
        <v>44881</v>
      </c>
      <c r="Q163" s="96"/>
      <c r="R163" s="213">
        <f t="shared" si="14"/>
        <v>0</v>
      </c>
      <c r="S163" s="213">
        <f t="shared" si="15"/>
        <v>1</v>
      </c>
      <c r="T163" s="213">
        <f t="shared" si="16"/>
        <v>0</v>
      </c>
      <c r="U163" s="244"/>
      <c r="V163" s="244"/>
      <c r="W163" s="244"/>
      <c r="X163" s="244"/>
      <c r="Y163" s="244"/>
      <c r="Z163" s="244"/>
      <c r="AC163" s="121"/>
    </row>
    <row r="164" spans="1:29" customFormat="1" ht="26">
      <c r="A164" s="190" t="s">
        <v>447</v>
      </c>
      <c r="B164" s="40" t="s">
        <v>98</v>
      </c>
      <c r="C164" s="266" t="s">
        <v>221</v>
      </c>
      <c r="D164" s="195" t="s">
        <v>838</v>
      </c>
      <c r="E164" s="310" t="s">
        <v>828</v>
      </c>
      <c r="F164" s="31" t="s">
        <v>771</v>
      </c>
      <c r="G164" s="309" t="s">
        <v>839</v>
      </c>
      <c r="H164" s="31" t="s">
        <v>840</v>
      </c>
      <c r="I164" s="31" t="s">
        <v>840</v>
      </c>
      <c r="J164" s="324" t="s">
        <v>208</v>
      </c>
      <c r="K164" s="212"/>
      <c r="L164" s="218" t="s">
        <v>92</v>
      </c>
      <c r="M164" s="88"/>
      <c r="N164" s="87"/>
      <c r="O164" s="219" t="s">
        <v>744</v>
      </c>
      <c r="P164" s="220">
        <v>44881</v>
      </c>
      <c r="Q164" s="96"/>
      <c r="R164" s="213">
        <f t="shared" si="14"/>
        <v>0</v>
      </c>
      <c r="S164" s="213">
        <f t="shared" si="15"/>
        <v>1</v>
      </c>
      <c r="T164" s="213">
        <f t="shared" si="16"/>
        <v>0</v>
      </c>
      <c r="U164" s="244"/>
      <c r="V164" s="244"/>
      <c r="W164" s="244"/>
      <c r="X164" s="244"/>
      <c r="Y164" s="244"/>
      <c r="Z164" s="244"/>
      <c r="AC164" s="121"/>
    </row>
    <row r="165" spans="1:29" customFormat="1" ht="26">
      <c r="A165" s="190" t="s">
        <v>447</v>
      </c>
      <c r="B165" s="40" t="s">
        <v>98</v>
      </c>
      <c r="C165" s="266" t="s">
        <v>221</v>
      </c>
      <c r="D165" s="195" t="s">
        <v>841</v>
      </c>
      <c r="E165" s="310" t="s">
        <v>828</v>
      </c>
      <c r="F165" s="31" t="s">
        <v>783</v>
      </c>
      <c r="G165" s="309" t="s">
        <v>842</v>
      </c>
      <c r="H165" s="31" t="s">
        <v>843</v>
      </c>
      <c r="I165" s="31" t="s">
        <v>843</v>
      </c>
      <c r="J165" s="324" t="s">
        <v>208</v>
      </c>
      <c r="K165" s="212"/>
      <c r="L165" s="218" t="s">
        <v>92</v>
      </c>
      <c r="M165" s="88"/>
      <c r="N165" s="87"/>
      <c r="O165" s="219" t="s">
        <v>744</v>
      </c>
      <c r="P165" s="220">
        <v>44881</v>
      </c>
      <c r="Q165" s="96"/>
      <c r="R165" s="213">
        <f t="shared" si="14"/>
        <v>0</v>
      </c>
      <c r="S165" s="213">
        <f t="shared" si="15"/>
        <v>1</v>
      </c>
      <c r="T165" s="213">
        <f t="shared" si="16"/>
        <v>0</v>
      </c>
      <c r="U165" s="244"/>
      <c r="V165" s="244"/>
      <c r="W165" s="244"/>
      <c r="X165" s="244"/>
      <c r="Y165" s="244"/>
      <c r="Z165" s="244"/>
      <c r="AC165" s="121"/>
    </row>
    <row r="166" spans="1:29" customFormat="1" ht="26">
      <c r="A166" s="190" t="s">
        <v>97</v>
      </c>
      <c r="B166" s="40" t="s">
        <v>98</v>
      </c>
      <c r="C166" s="266" t="s">
        <v>227</v>
      </c>
      <c r="D166" s="191" t="s">
        <v>844</v>
      </c>
      <c r="E166" s="191" t="s">
        <v>845</v>
      </c>
      <c r="F166" s="312" t="s">
        <v>846</v>
      </c>
      <c r="G166" s="313" t="s">
        <v>847</v>
      </c>
      <c r="H166" s="187" t="s">
        <v>848</v>
      </c>
      <c r="I166" s="187" t="s">
        <v>848</v>
      </c>
      <c r="J166" s="324" t="s">
        <v>208</v>
      </c>
      <c r="K166" s="212"/>
      <c r="L166" s="218" t="s">
        <v>92</v>
      </c>
      <c r="M166" s="88"/>
      <c r="N166" s="87"/>
      <c r="O166" s="219" t="s">
        <v>744</v>
      </c>
      <c r="P166" s="220">
        <v>44881</v>
      </c>
      <c r="Q166" s="96"/>
      <c r="R166" s="213">
        <f t="shared" si="14"/>
        <v>0</v>
      </c>
      <c r="S166" s="213">
        <f t="shared" si="15"/>
        <v>1</v>
      </c>
      <c r="T166" s="213">
        <f t="shared" si="16"/>
        <v>0</v>
      </c>
      <c r="U166" s="244"/>
      <c r="V166" s="244"/>
      <c r="W166" s="244"/>
      <c r="X166" s="244"/>
      <c r="Y166" s="244"/>
      <c r="Z166" s="244"/>
      <c r="AC166" s="121"/>
    </row>
    <row r="167" spans="1:29" customFormat="1" ht="26">
      <c r="A167" s="190" t="s">
        <v>97</v>
      </c>
      <c r="B167" s="40" t="s">
        <v>98</v>
      </c>
      <c r="C167" s="266" t="s">
        <v>227</v>
      </c>
      <c r="D167" s="191" t="s">
        <v>849</v>
      </c>
      <c r="E167" s="191" t="s">
        <v>850</v>
      </c>
      <c r="F167" s="312" t="s">
        <v>851</v>
      </c>
      <c r="G167" s="313" t="s">
        <v>852</v>
      </c>
      <c r="H167" s="187" t="s">
        <v>853</v>
      </c>
      <c r="I167" s="187" t="s">
        <v>853</v>
      </c>
      <c r="J167" s="324" t="s">
        <v>208</v>
      </c>
      <c r="K167" s="212"/>
      <c r="L167" s="218" t="s">
        <v>92</v>
      </c>
      <c r="M167" s="88"/>
      <c r="N167" s="87"/>
      <c r="O167" s="219" t="s">
        <v>744</v>
      </c>
      <c r="P167" s="220">
        <v>44881</v>
      </c>
      <c r="Q167" s="96"/>
      <c r="R167" s="213">
        <f t="shared" si="14"/>
        <v>0</v>
      </c>
      <c r="S167" s="213">
        <f t="shared" si="15"/>
        <v>1</v>
      </c>
      <c r="T167" s="213">
        <f t="shared" si="16"/>
        <v>0</v>
      </c>
      <c r="U167" s="244"/>
      <c r="V167" s="244"/>
      <c r="W167" s="244"/>
      <c r="X167" s="244"/>
      <c r="Y167" s="244"/>
      <c r="Z167" s="244"/>
      <c r="AC167" s="121"/>
    </row>
    <row r="168" spans="1:29" customFormat="1" ht="26">
      <c r="A168" s="190" t="s">
        <v>97</v>
      </c>
      <c r="B168" s="40" t="s">
        <v>98</v>
      </c>
      <c r="C168" s="266" t="s">
        <v>227</v>
      </c>
      <c r="D168" s="191" t="s">
        <v>854</v>
      </c>
      <c r="E168" s="191" t="s">
        <v>850</v>
      </c>
      <c r="F168" s="312" t="s">
        <v>855</v>
      </c>
      <c r="G168" s="313" t="s">
        <v>856</v>
      </c>
      <c r="H168" s="187" t="s">
        <v>857</v>
      </c>
      <c r="I168" s="187" t="s">
        <v>857</v>
      </c>
      <c r="J168" s="324" t="s">
        <v>208</v>
      </c>
      <c r="K168" s="212"/>
      <c r="L168" s="218" t="s">
        <v>92</v>
      </c>
      <c r="M168" s="88"/>
      <c r="N168" s="87"/>
      <c r="O168" s="219" t="s">
        <v>744</v>
      </c>
      <c r="P168" s="220">
        <v>44881</v>
      </c>
      <c r="Q168" s="96"/>
      <c r="R168" s="213">
        <f t="shared" si="14"/>
        <v>0</v>
      </c>
      <c r="S168" s="213">
        <f t="shared" si="15"/>
        <v>1</v>
      </c>
      <c r="T168" s="213">
        <f t="shared" si="16"/>
        <v>0</v>
      </c>
      <c r="U168" s="244"/>
      <c r="V168" s="244"/>
      <c r="W168" s="244"/>
      <c r="X168" s="244"/>
      <c r="Y168" s="244"/>
      <c r="Z168" s="244"/>
      <c r="AC168" s="121"/>
    </row>
    <row r="169" spans="1:29" customFormat="1" ht="46">
      <c r="A169" s="190" t="s">
        <v>97</v>
      </c>
      <c r="B169" s="40" t="s">
        <v>98</v>
      </c>
      <c r="C169" s="266" t="s">
        <v>227</v>
      </c>
      <c r="D169" s="191" t="s">
        <v>858</v>
      </c>
      <c r="E169" s="191" t="s">
        <v>845</v>
      </c>
      <c r="F169" s="314" t="s">
        <v>859</v>
      </c>
      <c r="G169" s="313" t="s">
        <v>860</v>
      </c>
      <c r="H169" s="313" t="s">
        <v>861</v>
      </c>
      <c r="I169" s="313" t="s">
        <v>861</v>
      </c>
      <c r="J169" s="324" t="s">
        <v>208</v>
      </c>
      <c r="K169" s="212"/>
      <c r="L169" s="218" t="s">
        <v>92</v>
      </c>
      <c r="M169" s="88"/>
      <c r="N169" s="87"/>
      <c r="O169" s="219" t="s">
        <v>744</v>
      </c>
      <c r="P169" s="220">
        <v>44881</v>
      </c>
      <c r="Q169" s="96"/>
      <c r="R169" s="213">
        <f t="shared" si="14"/>
        <v>0</v>
      </c>
      <c r="S169" s="213">
        <f t="shared" si="15"/>
        <v>1</v>
      </c>
      <c r="T169" s="213">
        <f t="shared" si="16"/>
        <v>0</v>
      </c>
      <c r="U169" s="244"/>
      <c r="V169" s="244"/>
      <c r="W169" s="244"/>
      <c r="X169" s="244"/>
      <c r="Y169" s="244"/>
      <c r="Z169" s="244"/>
      <c r="AC169" s="121"/>
    </row>
    <row r="170" spans="1:29" customFormat="1" ht="46">
      <c r="A170" s="190" t="s">
        <v>97</v>
      </c>
      <c r="B170" s="40" t="s">
        <v>98</v>
      </c>
      <c r="C170" s="266" t="s">
        <v>227</v>
      </c>
      <c r="D170" s="191" t="s">
        <v>862</v>
      </c>
      <c r="E170" s="191" t="s">
        <v>845</v>
      </c>
      <c r="F170" s="314" t="s">
        <v>859</v>
      </c>
      <c r="G170" s="313" t="s">
        <v>863</v>
      </c>
      <c r="H170" s="187" t="s">
        <v>863</v>
      </c>
      <c r="I170" s="187" t="s">
        <v>863</v>
      </c>
      <c r="J170" s="324" t="s">
        <v>208</v>
      </c>
      <c r="K170" s="212"/>
      <c r="L170" s="218" t="s">
        <v>92</v>
      </c>
      <c r="M170" s="88"/>
      <c r="N170" s="87"/>
      <c r="O170" s="219" t="s">
        <v>744</v>
      </c>
      <c r="P170" s="220">
        <v>44881</v>
      </c>
      <c r="Q170" s="96"/>
      <c r="R170" s="213">
        <f t="shared" si="14"/>
        <v>0</v>
      </c>
      <c r="S170" s="213">
        <f t="shared" si="15"/>
        <v>1</v>
      </c>
      <c r="T170" s="213">
        <f t="shared" si="16"/>
        <v>0</v>
      </c>
      <c r="U170" s="244"/>
      <c r="V170" s="244"/>
      <c r="W170" s="244"/>
      <c r="X170" s="244"/>
      <c r="Y170" s="244"/>
      <c r="Z170" s="244"/>
      <c r="AC170" s="121"/>
    </row>
    <row r="171" spans="1:29" customFormat="1" ht="46">
      <c r="A171" s="190" t="s">
        <v>97</v>
      </c>
      <c r="B171" s="40" t="s">
        <v>98</v>
      </c>
      <c r="C171" s="266" t="s">
        <v>227</v>
      </c>
      <c r="D171" s="191" t="s">
        <v>864</v>
      </c>
      <c r="E171" s="191" t="s">
        <v>845</v>
      </c>
      <c r="F171" s="314" t="s">
        <v>865</v>
      </c>
      <c r="G171" s="313" t="s">
        <v>866</v>
      </c>
      <c r="H171" s="187" t="s">
        <v>867</v>
      </c>
      <c r="I171" s="187" t="s">
        <v>867</v>
      </c>
      <c r="J171" s="324" t="s">
        <v>208</v>
      </c>
      <c r="K171" s="212"/>
      <c r="L171" s="218" t="s">
        <v>92</v>
      </c>
      <c r="M171" s="88"/>
      <c r="N171" s="87"/>
      <c r="O171" s="219" t="s">
        <v>744</v>
      </c>
      <c r="P171" s="220">
        <v>44881</v>
      </c>
      <c r="Q171" s="96"/>
      <c r="R171" s="213">
        <f t="shared" si="14"/>
        <v>0</v>
      </c>
      <c r="S171" s="213">
        <f t="shared" si="15"/>
        <v>1</v>
      </c>
      <c r="T171" s="213">
        <f t="shared" si="16"/>
        <v>0</v>
      </c>
      <c r="U171" s="244"/>
      <c r="V171" s="244"/>
      <c r="W171" s="244"/>
      <c r="X171" s="244"/>
      <c r="Y171" s="244"/>
      <c r="Z171" s="244"/>
      <c r="AC171" s="121"/>
    </row>
    <row r="172" spans="1:29" customFormat="1" ht="46">
      <c r="A172" s="190" t="s">
        <v>97</v>
      </c>
      <c r="B172" s="40" t="s">
        <v>98</v>
      </c>
      <c r="C172" s="266" t="s">
        <v>227</v>
      </c>
      <c r="D172" s="191" t="s">
        <v>868</v>
      </c>
      <c r="E172" s="191" t="s">
        <v>845</v>
      </c>
      <c r="F172" s="314" t="s">
        <v>869</v>
      </c>
      <c r="G172" s="313" t="s">
        <v>870</v>
      </c>
      <c r="H172" s="313" t="s">
        <v>870</v>
      </c>
      <c r="I172" s="313" t="s">
        <v>870</v>
      </c>
      <c r="J172" s="324" t="s">
        <v>208</v>
      </c>
      <c r="K172" s="212"/>
      <c r="L172" s="218" t="s">
        <v>92</v>
      </c>
      <c r="M172" s="88"/>
      <c r="N172" s="87"/>
      <c r="O172" s="219" t="s">
        <v>744</v>
      </c>
      <c r="P172" s="220">
        <v>44881</v>
      </c>
      <c r="Q172" s="96"/>
      <c r="R172" s="213">
        <f t="shared" si="14"/>
        <v>0</v>
      </c>
      <c r="S172" s="213">
        <f t="shared" si="15"/>
        <v>1</v>
      </c>
      <c r="T172" s="213">
        <f t="shared" si="16"/>
        <v>0</v>
      </c>
      <c r="U172" s="244"/>
      <c r="V172" s="244"/>
      <c r="W172" s="244"/>
      <c r="X172" s="244"/>
      <c r="Y172" s="244"/>
      <c r="Z172" s="244"/>
      <c r="AC172" s="121"/>
    </row>
    <row r="173" spans="1:29" customFormat="1" ht="46">
      <c r="A173" s="190" t="s">
        <v>97</v>
      </c>
      <c r="B173" s="40" t="s">
        <v>98</v>
      </c>
      <c r="C173" s="266" t="s">
        <v>227</v>
      </c>
      <c r="D173" s="191" t="s">
        <v>871</v>
      </c>
      <c r="E173" s="191" t="s">
        <v>845</v>
      </c>
      <c r="F173" s="314" t="s">
        <v>872</v>
      </c>
      <c r="G173" s="313" t="s">
        <v>873</v>
      </c>
      <c r="H173" s="313" t="s">
        <v>873</v>
      </c>
      <c r="I173" s="313" t="s">
        <v>873</v>
      </c>
      <c r="J173" s="324" t="s">
        <v>208</v>
      </c>
      <c r="K173" s="212"/>
      <c r="L173" s="218" t="s">
        <v>92</v>
      </c>
      <c r="M173" s="88"/>
      <c r="N173" s="87"/>
      <c r="O173" s="219" t="s">
        <v>744</v>
      </c>
      <c r="P173" s="220">
        <v>44881</v>
      </c>
      <c r="Q173" s="96"/>
      <c r="R173" s="213">
        <f t="shared" si="14"/>
        <v>0</v>
      </c>
      <c r="S173" s="213">
        <f t="shared" si="15"/>
        <v>1</v>
      </c>
      <c r="T173" s="213">
        <f t="shared" si="16"/>
        <v>0</v>
      </c>
      <c r="U173" s="244"/>
      <c r="V173" s="244"/>
      <c r="W173" s="244"/>
      <c r="X173" s="244"/>
      <c r="Y173" s="244"/>
      <c r="Z173" s="244"/>
      <c r="AC173" s="121"/>
    </row>
    <row r="174" spans="1:29" customFormat="1" ht="46">
      <c r="A174" s="190" t="s">
        <v>97</v>
      </c>
      <c r="B174" s="40" t="s">
        <v>98</v>
      </c>
      <c r="C174" s="266" t="s">
        <v>227</v>
      </c>
      <c r="D174" s="191" t="s">
        <v>874</v>
      </c>
      <c r="E174" s="191" t="s">
        <v>845</v>
      </c>
      <c r="F174" s="314" t="s">
        <v>875</v>
      </c>
      <c r="G174" s="313" t="s">
        <v>876</v>
      </c>
      <c r="H174" s="187" t="s">
        <v>876</v>
      </c>
      <c r="I174" s="187" t="s">
        <v>876</v>
      </c>
      <c r="J174" s="324" t="s">
        <v>208</v>
      </c>
      <c r="K174" s="212"/>
      <c r="L174" s="218" t="s">
        <v>92</v>
      </c>
      <c r="M174" s="88"/>
      <c r="N174" s="87"/>
      <c r="O174" s="219" t="s">
        <v>744</v>
      </c>
      <c r="P174" s="220">
        <v>44881</v>
      </c>
      <c r="Q174" s="96"/>
      <c r="R174" s="213">
        <f t="shared" si="14"/>
        <v>0</v>
      </c>
      <c r="S174" s="213">
        <f t="shared" si="15"/>
        <v>1</v>
      </c>
      <c r="T174" s="213">
        <f t="shared" si="16"/>
        <v>0</v>
      </c>
      <c r="U174" s="244"/>
      <c r="V174" s="244"/>
      <c r="W174" s="244"/>
      <c r="X174" s="244"/>
      <c r="Y174" s="244"/>
      <c r="Z174" s="244"/>
      <c r="AC174" s="121"/>
    </row>
    <row r="175" spans="1:29" customFormat="1" ht="46">
      <c r="A175" s="190" t="s">
        <v>97</v>
      </c>
      <c r="B175" s="40" t="s">
        <v>98</v>
      </c>
      <c r="C175" s="266" t="s">
        <v>227</v>
      </c>
      <c r="D175" s="191" t="s">
        <v>877</v>
      </c>
      <c r="E175" s="191" t="s">
        <v>845</v>
      </c>
      <c r="F175" s="314" t="s">
        <v>878</v>
      </c>
      <c r="G175" s="313" t="s">
        <v>879</v>
      </c>
      <c r="H175" s="187" t="s">
        <v>879</v>
      </c>
      <c r="I175" s="187" t="s">
        <v>879</v>
      </c>
      <c r="J175" s="324" t="s">
        <v>208</v>
      </c>
      <c r="K175" s="212"/>
      <c r="L175" s="218" t="s">
        <v>92</v>
      </c>
      <c r="M175" s="88"/>
      <c r="N175" s="87"/>
      <c r="O175" s="219" t="s">
        <v>744</v>
      </c>
      <c r="P175" s="220">
        <v>44881</v>
      </c>
      <c r="Q175" s="96"/>
      <c r="R175" s="213">
        <f t="shared" si="14"/>
        <v>0</v>
      </c>
      <c r="S175" s="213">
        <f t="shared" si="15"/>
        <v>1</v>
      </c>
      <c r="T175" s="213">
        <f t="shared" si="16"/>
        <v>0</v>
      </c>
      <c r="U175" s="244"/>
      <c r="V175" s="244"/>
      <c r="W175" s="244"/>
      <c r="X175" s="244"/>
      <c r="Y175" s="244"/>
      <c r="Z175" s="244"/>
      <c r="AC175" s="121"/>
    </row>
    <row r="176" spans="1:29" customFormat="1" ht="46">
      <c r="A176" s="190" t="s">
        <v>97</v>
      </c>
      <c r="B176" s="40" t="s">
        <v>98</v>
      </c>
      <c r="C176" s="266" t="s">
        <v>227</v>
      </c>
      <c r="D176" s="191" t="s">
        <v>880</v>
      </c>
      <c r="E176" s="191" t="s">
        <v>845</v>
      </c>
      <c r="F176" s="314" t="s">
        <v>881</v>
      </c>
      <c r="G176" s="313" t="s">
        <v>882</v>
      </c>
      <c r="H176" s="187" t="s">
        <v>882</v>
      </c>
      <c r="I176" s="187" t="s">
        <v>882</v>
      </c>
      <c r="J176" s="324" t="s">
        <v>208</v>
      </c>
      <c r="K176" s="212"/>
      <c r="L176" s="218" t="s">
        <v>92</v>
      </c>
      <c r="M176" s="88"/>
      <c r="N176" s="87"/>
      <c r="O176" s="219" t="s">
        <v>744</v>
      </c>
      <c r="P176" s="220">
        <v>44881</v>
      </c>
      <c r="Q176" s="96"/>
      <c r="R176" s="213">
        <f t="shared" si="14"/>
        <v>0</v>
      </c>
      <c r="S176" s="213">
        <f t="shared" si="15"/>
        <v>1</v>
      </c>
      <c r="T176" s="213">
        <f t="shared" si="16"/>
        <v>0</v>
      </c>
      <c r="U176" s="244"/>
      <c r="V176" s="244"/>
      <c r="W176" s="244"/>
      <c r="X176" s="244"/>
      <c r="Y176" s="244"/>
      <c r="Z176" s="244"/>
      <c r="AC176" s="121"/>
    </row>
    <row r="177" spans="1:29" customFormat="1" ht="39">
      <c r="A177" s="315" t="s">
        <v>97</v>
      </c>
      <c r="B177" s="40" t="s">
        <v>98</v>
      </c>
      <c r="C177" s="191" t="s">
        <v>170</v>
      </c>
      <c r="D177" s="16" t="s">
        <v>883</v>
      </c>
      <c r="E177" s="204" t="s">
        <v>884</v>
      </c>
      <c r="F177" s="193" t="s">
        <v>885</v>
      </c>
      <c r="G177" s="316" t="s">
        <v>886</v>
      </c>
      <c r="H177" s="316" t="s">
        <v>887</v>
      </c>
      <c r="I177" s="316" t="s">
        <v>887</v>
      </c>
      <c r="J177" s="324" t="s">
        <v>208</v>
      </c>
      <c r="K177" s="212"/>
      <c r="L177" s="218" t="s">
        <v>92</v>
      </c>
      <c r="M177" s="88"/>
      <c r="N177" s="87"/>
      <c r="O177" s="219" t="s">
        <v>744</v>
      </c>
      <c r="P177" s="220">
        <v>44881</v>
      </c>
      <c r="Q177" s="96"/>
      <c r="R177" s="213">
        <f t="shared" si="14"/>
        <v>0</v>
      </c>
      <c r="S177" s="213">
        <f t="shared" si="15"/>
        <v>1</v>
      </c>
      <c r="T177" s="213">
        <f t="shared" si="16"/>
        <v>0</v>
      </c>
      <c r="U177" s="244"/>
      <c r="V177" s="244"/>
      <c r="W177" s="244"/>
      <c r="X177" s="244"/>
      <c r="Y177" s="244"/>
      <c r="Z177" s="244"/>
      <c r="AC177" s="121"/>
    </row>
    <row r="178" spans="1:29" customFormat="1" ht="39">
      <c r="A178" s="315" t="s">
        <v>97</v>
      </c>
      <c r="B178" s="40" t="s">
        <v>98</v>
      </c>
      <c r="C178" s="191" t="s">
        <v>170</v>
      </c>
      <c r="D178" s="16" t="s">
        <v>888</v>
      </c>
      <c r="E178" s="204" t="s">
        <v>884</v>
      </c>
      <c r="F178" s="193" t="s">
        <v>885</v>
      </c>
      <c r="G178" s="316" t="s">
        <v>889</v>
      </c>
      <c r="H178" s="316" t="s">
        <v>890</v>
      </c>
      <c r="I178" s="316" t="s">
        <v>890</v>
      </c>
      <c r="J178" s="324" t="s">
        <v>208</v>
      </c>
      <c r="K178" s="212"/>
      <c r="L178" s="218" t="s">
        <v>92</v>
      </c>
      <c r="M178" s="88"/>
      <c r="N178" s="87"/>
      <c r="O178" s="219" t="s">
        <v>744</v>
      </c>
      <c r="P178" s="220">
        <v>44881</v>
      </c>
      <c r="Q178" s="96"/>
      <c r="R178" s="213">
        <f t="shared" si="14"/>
        <v>0</v>
      </c>
      <c r="S178" s="213">
        <f t="shared" si="15"/>
        <v>1</v>
      </c>
      <c r="T178" s="213">
        <f t="shared" si="16"/>
        <v>0</v>
      </c>
      <c r="U178" s="244"/>
      <c r="V178" s="244"/>
      <c r="W178" s="244"/>
      <c r="X178" s="244"/>
      <c r="Y178" s="244"/>
      <c r="Z178" s="244"/>
      <c r="AC178" s="121"/>
    </row>
    <row r="179" spans="1:29" customFormat="1" ht="39">
      <c r="A179" s="315" t="s">
        <v>97</v>
      </c>
      <c r="B179" s="40" t="s">
        <v>98</v>
      </c>
      <c r="C179" s="191" t="s">
        <v>170</v>
      </c>
      <c r="D179" s="16" t="s">
        <v>891</v>
      </c>
      <c r="E179" s="204" t="s">
        <v>884</v>
      </c>
      <c r="F179" s="193" t="s">
        <v>885</v>
      </c>
      <c r="G179" s="316" t="s">
        <v>892</v>
      </c>
      <c r="H179" s="316" t="s">
        <v>893</v>
      </c>
      <c r="I179" s="316" t="s">
        <v>893</v>
      </c>
      <c r="J179" s="324" t="s">
        <v>208</v>
      </c>
      <c r="K179" s="212"/>
      <c r="L179" s="218" t="s">
        <v>92</v>
      </c>
      <c r="M179" s="88"/>
      <c r="N179" s="87"/>
      <c r="O179" s="219" t="s">
        <v>744</v>
      </c>
      <c r="P179" s="220">
        <v>44881</v>
      </c>
      <c r="Q179" s="96"/>
      <c r="R179" s="213">
        <f t="shared" si="14"/>
        <v>0</v>
      </c>
      <c r="S179" s="213">
        <f t="shared" si="15"/>
        <v>1</v>
      </c>
      <c r="T179" s="213">
        <f t="shared" si="16"/>
        <v>0</v>
      </c>
      <c r="U179" s="244"/>
      <c r="V179" s="244"/>
      <c r="W179" s="244"/>
      <c r="X179" s="244"/>
      <c r="Y179" s="244"/>
      <c r="Z179" s="244"/>
      <c r="AC179" s="121"/>
    </row>
    <row r="180" spans="1:29" customFormat="1" ht="39">
      <c r="A180" s="315" t="s">
        <v>97</v>
      </c>
      <c r="B180" s="40" t="s">
        <v>98</v>
      </c>
      <c r="C180" s="191" t="s">
        <v>170</v>
      </c>
      <c r="D180" s="16" t="s">
        <v>894</v>
      </c>
      <c r="E180" s="204" t="s">
        <v>884</v>
      </c>
      <c r="F180" s="193" t="s">
        <v>885</v>
      </c>
      <c r="G180" s="316" t="s">
        <v>895</v>
      </c>
      <c r="H180" s="316" t="s">
        <v>896</v>
      </c>
      <c r="I180" s="316" t="s">
        <v>896</v>
      </c>
      <c r="J180" s="324" t="s">
        <v>208</v>
      </c>
      <c r="K180" s="212"/>
      <c r="L180" s="218" t="s">
        <v>92</v>
      </c>
      <c r="M180" s="88"/>
      <c r="N180" s="87"/>
      <c r="O180" s="219" t="s">
        <v>744</v>
      </c>
      <c r="P180" s="220">
        <v>44881</v>
      </c>
      <c r="Q180" s="96"/>
      <c r="R180" s="213">
        <f t="shared" si="14"/>
        <v>0</v>
      </c>
      <c r="S180" s="213">
        <f t="shared" si="15"/>
        <v>1</v>
      </c>
      <c r="T180" s="213">
        <f t="shared" si="16"/>
        <v>0</v>
      </c>
      <c r="U180" s="244"/>
      <c r="V180" s="244"/>
      <c r="W180" s="244"/>
      <c r="X180" s="244"/>
      <c r="Y180" s="244"/>
      <c r="Z180" s="244"/>
      <c r="AC180" s="121"/>
    </row>
    <row r="181" spans="1:29" customFormat="1" ht="39">
      <c r="A181" s="315" t="s">
        <v>97</v>
      </c>
      <c r="B181" s="40" t="s">
        <v>98</v>
      </c>
      <c r="C181" s="191" t="s">
        <v>170</v>
      </c>
      <c r="D181" s="16" t="s">
        <v>897</v>
      </c>
      <c r="E181" s="204" t="s">
        <v>898</v>
      </c>
      <c r="F181" s="193" t="s">
        <v>885</v>
      </c>
      <c r="G181" s="316" t="s">
        <v>899</v>
      </c>
      <c r="H181" s="316" t="s">
        <v>900</v>
      </c>
      <c r="I181" s="316" t="s">
        <v>900</v>
      </c>
      <c r="J181" s="324" t="s">
        <v>208</v>
      </c>
      <c r="K181" s="212"/>
      <c r="L181" s="218" t="s">
        <v>92</v>
      </c>
      <c r="M181" s="88"/>
      <c r="N181" s="87"/>
      <c r="O181" s="219" t="s">
        <v>744</v>
      </c>
      <c r="P181" s="220">
        <v>44881</v>
      </c>
      <c r="Q181" s="96"/>
      <c r="R181" s="213">
        <f t="shared" si="14"/>
        <v>0</v>
      </c>
      <c r="S181" s="213">
        <f t="shared" si="15"/>
        <v>1</v>
      </c>
      <c r="T181" s="213">
        <f t="shared" si="16"/>
        <v>0</v>
      </c>
      <c r="U181" s="244"/>
      <c r="V181" s="244"/>
      <c r="W181" s="244"/>
      <c r="X181" s="244"/>
      <c r="Y181" s="244"/>
      <c r="Z181" s="244"/>
      <c r="AC181" s="121"/>
    </row>
    <row r="182" spans="1:29" customFormat="1" ht="52">
      <c r="A182" s="273" t="s">
        <v>901</v>
      </c>
      <c r="B182" s="40" t="s">
        <v>98</v>
      </c>
      <c r="C182" s="266" t="s">
        <v>112</v>
      </c>
      <c r="D182" s="31" t="s">
        <v>902</v>
      </c>
      <c r="E182" s="317" t="s">
        <v>903</v>
      </c>
      <c r="F182" s="318" t="s">
        <v>904</v>
      </c>
      <c r="G182" s="319" t="s">
        <v>905</v>
      </c>
      <c r="H182" s="320" t="s">
        <v>906</v>
      </c>
      <c r="I182" s="325" t="s">
        <v>906</v>
      </c>
      <c r="J182" s="295" t="s">
        <v>208</v>
      </c>
      <c r="K182" s="212"/>
      <c r="L182" s="213" t="s">
        <v>92</v>
      </c>
      <c r="M182" s="296"/>
      <c r="N182" s="229"/>
      <c r="O182" s="297" t="s">
        <v>506</v>
      </c>
      <c r="P182" s="84">
        <v>44881</v>
      </c>
      <c r="Q182" s="105" t="s">
        <v>1855</v>
      </c>
      <c r="R182" s="213">
        <f t="shared" si="14"/>
        <v>0</v>
      </c>
      <c r="S182" s="213">
        <f t="shared" si="15"/>
        <v>1</v>
      </c>
      <c r="T182" s="213">
        <f t="shared" si="16"/>
        <v>0</v>
      </c>
      <c r="U182" s="244"/>
      <c r="V182" s="244"/>
      <c r="W182" s="244"/>
      <c r="X182" s="244"/>
      <c r="Y182" s="244"/>
      <c r="Z182" s="244"/>
      <c r="AC182" s="121"/>
    </row>
    <row r="183" spans="1:29" customFormat="1" ht="52">
      <c r="A183" s="273" t="s">
        <v>901</v>
      </c>
      <c r="B183" s="40" t="s">
        <v>98</v>
      </c>
      <c r="C183" s="266" t="s">
        <v>112</v>
      </c>
      <c r="D183" s="31" t="s">
        <v>907</v>
      </c>
      <c r="E183" s="317" t="s">
        <v>908</v>
      </c>
      <c r="F183" s="318" t="s">
        <v>909</v>
      </c>
      <c r="G183" s="319" t="s">
        <v>910</v>
      </c>
      <c r="H183" s="320" t="s">
        <v>911</v>
      </c>
      <c r="I183" s="325" t="s">
        <v>911</v>
      </c>
      <c r="J183" s="295" t="s">
        <v>208</v>
      </c>
      <c r="K183" s="212"/>
      <c r="L183" s="213" t="s">
        <v>92</v>
      </c>
      <c r="M183" s="296"/>
      <c r="N183" s="229"/>
      <c r="O183" s="297" t="s">
        <v>506</v>
      </c>
      <c r="P183" s="84">
        <v>44881</v>
      </c>
      <c r="Q183" s="105" t="s">
        <v>1855</v>
      </c>
      <c r="R183" s="213">
        <f t="shared" si="14"/>
        <v>0</v>
      </c>
      <c r="S183" s="213">
        <f t="shared" si="15"/>
        <v>1</v>
      </c>
      <c r="T183" s="213">
        <f t="shared" si="16"/>
        <v>0</v>
      </c>
      <c r="U183" s="244"/>
      <c r="V183" s="244"/>
      <c r="W183" s="244"/>
      <c r="X183" s="244"/>
      <c r="Y183" s="244"/>
      <c r="Z183" s="244"/>
      <c r="AC183" s="121"/>
    </row>
    <row r="184" spans="1:29" customFormat="1" ht="39">
      <c r="A184" s="273" t="s">
        <v>901</v>
      </c>
      <c r="B184" s="40" t="s">
        <v>98</v>
      </c>
      <c r="C184" s="266" t="s">
        <v>112</v>
      </c>
      <c r="D184" s="31" t="s">
        <v>912</v>
      </c>
      <c r="E184" s="317" t="s">
        <v>913</v>
      </c>
      <c r="F184" s="318" t="s">
        <v>914</v>
      </c>
      <c r="G184" s="319" t="s">
        <v>915</v>
      </c>
      <c r="H184" s="320" t="s">
        <v>916</v>
      </c>
      <c r="I184" s="325" t="s">
        <v>916</v>
      </c>
      <c r="J184" s="295" t="s">
        <v>208</v>
      </c>
      <c r="K184" s="212"/>
      <c r="L184" s="213" t="s">
        <v>92</v>
      </c>
      <c r="M184" s="296"/>
      <c r="N184" s="229"/>
      <c r="O184" s="297" t="s">
        <v>506</v>
      </c>
      <c r="P184" s="84">
        <v>44881</v>
      </c>
      <c r="Q184" s="105" t="s">
        <v>1855</v>
      </c>
      <c r="R184" s="213">
        <f t="shared" si="14"/>
        <v>0</v>
      </c>
      <c r="S184" s="213">
        <f t="shared" si="15"/>
        <v>1</v>
      </c>
      <c r="T184" s="213">
        <f t="shared" si="16"/>
        <v>0</v>
      </c>
      <c r="U184" s="244"/>
      <c r="V184" s="244"/>
      <c r="W184" s="244"/>
      <c r="X184" s="244"/>
      <c r="Y184" s="244"/>
      <c r="Z184" s="244"/>
      <c r="AC184" s="121"/>
    </row>
    <row r="185" spans="1:29" customFormat="1" ht="26">
      <c r="A185" s="273" t="s">
        <v>97</v>
      </c>
      <c r="B185" s="40" t="s">
        <v>98</v>
      </c>
      <c r="C185" s="266" t="s">
        <v>112</v>
      </c>
      <c r="D185" s="31" t="s">
        <v>917</v>
      </c>
      <c r="E185" s="317" t="s">
        <v>918</v>
      </c>
      <c r="F185" s="318" t="s">
        <v>919</v>
      </c>
      <c r="G185" s="319" t="s">
        <v>920</v>
      </c>
      <c r="H185" s="320" t="s">
        <v>921</v>
      </c>
      <c r="I185" s="325" t="s">
        <v>921</v>
      </c>
      <c r="J185" s="295" t="s">
        <v>208</v>
      </c>
      <c r="K185" s="212"/>
      <c r="L185" s="213" t="s">
        <v>92</v>
      </c>
      <c r="M185" s="296"/>
      <c r="N185" s="229"/>
      <c r="O185" s="297" t="s">
        <v>506</v>
      </c>
      <c r="P185" s="84">
        <v>44881</v>
      </c>
      <c r="Q185" s="105" t="s">
        <v>1855</v>
      </c>
      <c r="R185" s="213">
        <f t="shared" si="14"/>
        <v>0</v>
      </c>
      <c r="S185" s="213">
        <f t="shared" si="15"/>
        <v>1</v>
      </c>
      <c r="T185" s="213">
        <f t="shared" si="16"/>
        <v>0</v>
      </c>
      <c r="U185" s="244"/>
      <c r="V185" s="244"/>
      <c r="W185" s="244"/>
      <c r="X185" s="244"/>
      <c r="Y185" s="244"/>
      <c r="Z185" s="244"/>
      <c r="AC185" s="121"/>
    </row>
    <row r="186" spans="1:29" customFormat="1" ht="26">
      <c r="A186" s="273" t="s">
        <v>97</v>
      </c>
      <c r="B186" s="40" t="s">
        <v>98</v>
      </c>
      <c r="C186" s="266" t="s">
        <v>112</v>
      </c>
      <c r="D186" s="31" t="s">
        <v>922</v>
      </c>
      <c r="E186" s="317" t="s">
        <v>923</v>
      </c>
      <c r="F186" s="318" t="s">
        <v>919</v>
      </c>
      <c r="G186" s="319" t="s">
        <v>924</v>
      </c>
      <c r="H186" s="320" t="s">
        <v>925</v>
      </c>
      <c r="I186" s="325" t="s">
        <v>925</v>
      </c>
      <c r="J186" s="295" t="s">
        <v>208</v>
      </c>
      <c r="K186" s="212"/>
      <c r="L186" s="213" t="s">
        <v>92</v>
      </c>
      <c r="M186" s="296"/>
      <c r="N186" s="229"/>
      <c r="O186" s="297" t="s">
        <v>506</v>
      </c>
      <c r="P186" s="84">
        <v>44881</v>
      </c>
      <c r="Q186" s="105" t="s">
        <v>1855</v>
      </c>
      <c r="R186" s="213">
        <f t="shared" si="14"/>
        <v>0</v>
      </c>
      <c r="S186" s="213">
        <f t="shared" si="15"/>
        <v>1</v>
      </c>
      <c r="T186" s="213">
        <f t="shared" si="16"/>
        <v>0</v>
      </c>
      <c r="U186" s="244"/>
      <c r="V186" s="244"/>
      <c r="W186" s="244"/>
      <c r="X186" s="244"/>
      <c r="Y186" s="244"/>
      <c r="Z186" s="244"/>
      <c r="AC186" s="121"/>
    </row>
    <row r="187" spans="1:29" customFormat="1" ht="26">
      <c r="A187" s="273" t="s">
        <v>97</v>
      </c>
      <c r="B187" s="40" t="s">
        <v>98</v>
      </c>
      <c r="C187" s="266" t="s">
        <v>112</v>
      </c>
      <c r="D187" s="31" t="s">
        <v>926</v>
      </c>
      <c r="E187" s="317" t="s">
        <v>923</v>
      </c>
      <c r="F187" s="318" t="s">
        <v>919</v>
      </c>
      <c r="G187" s="319" t="s">
        <v>927</v>
      </c>
      <c r="H187" s="320" t="s">
        <v>928</v>
      </c>
      <c r="I187" s="325" t="s">
        <v>928</v>
      </c>
      <c r="J187" s="295" t="s">
        <v>208</v>
      </c>
      <c r="K187" s="212"/>
      <c r="L187" s="213" t="s">
        <v>92</v>
      </c>
      <c r="M187" s="296"/>
      <c r="N187" s="229"/>
      <c r="O187" s="297" t="s">
        <v>506</v>
      </c>
      <c r="P187" s="84">
        <v>44881</v>
      </c>
      <c r="Q187" s="105" t="s">
        <v>1855</v>
      </c>
      <c r="R187" s="213">
        <f t="shared" si="14"/>
        <v>0</v>
      </c>
      <c r="S187" s="213">
        <f t="shared" si="15"/>
        <v>1</v>
      </c>
      <c r="T187" s="213">
        <f t="shared" si="16"/>
        <v>0</v>
      </c>
      <c r="U187" s="244"/>
      <c r="V187" s="244"/>
      <c r="W187" s="244"/>
      <c r="X187" s="244"/>
      <c r="Y187" s="244"/>
      <c r="Z187" s="244"/>
      <c r="AC187" s="121"/>
    </row>
    <row r="188" spans="1:29" customFormat="1" ht="39">
      <c r="A188" s="190" t="s">
        <v>97</v>
      </c>
      <c r="B188" s="40" t="s">
        <v>202</v>
      </c>
      <c r="C188" s="274" t="s">
        <v>196</v>
      </c>
      <c r="D188" s="321" t="s">
        <v>929</v>
      </c>
      <c r="E188" s="322" t="s">
        <v>930</v>
      </c>
      <c r="F188" s="32" t="s">
        <v>931</v>
      </c>
      <c r="G188" s="323" t="s">
        <v>932</v>
      </c>
      <c r="H188" s="32" t="s">
        <v>933</v>
      </c>
      <c r="I188" s="302" t="s">
        <v>933</v>
      </c>
      <c r="J188" s="295" t="s">
        <v>208</v>
      </c>
      <c r="K188" s="212"/>
      <c r="L188" s="213" t="s">
        <v>92</v>
      </c>
      <c r="M188" s="296"/>
      <c r="N188" s="229"/>
      <c r="O188" s="297" t="s">
        <v>506</v>
      </c>
      <c r="P188" s="84">
        <v>44881</v>
      </c>
      <c r="Q188" s="105" t="s">
        <v>1855</v>
      </c>
      <c r="R188" s="213">
        <f t="shared" si="14"/>
        <v>0</v>
      </c>
      <c r="S188" s="213">
        <f t="shared" si="15"/>
        <v>1</v>
      </c>
      <c r="T188" s="213">
        <f t="shared" si="16"/>
        <v>0</v>
      </c>
      <c r="U188" s="244"/>
      <c r="V188" s="244"/>
      <c r="W188" s="244"/>
      <c r="X188" s="244"/>
      <c r="Y188" s="244"/>
      <c r="Z188" s="244"/>
      <c r="AC188" s="121"/>
    </row>
    <row r="189" spans="1:29" customFormat="1" ht="39">
      <c r="A189" s="190" t="s">
        <v>97</v>
      </c>
      <c r="B189" s="40" t="s">
        <v>202</v>
      </c>
      <c r="C189" s="274" t="s">
        <v>196</v>
      </c>
      <c r="D189" s="321" t="s">
        <v>934</v>
      </c>
      <c r="E189" s="191" t="s">
        <v>935</v>
      </c>
      <c r="F189" s="32" t="s">
        <v>936</v>
      </c>
      <c r="G189" s="323" t="s">
        <v>937</v>
      </c>
      <c r="H189" s="32" t="s">
        <v>938</v>
      </c>
      <c r="I189" s="302" t="s">
        <v>938</v>
      </c>
      <c r="J189" s="295" t="s">
        <v>208</v>
      </c>
      <c r="K189" s="212"/>
      <c r="L189" s="213" t="s">
        <v>92</v>
      </c>
      <c r="M189" s="296"/>
      <c r="N189" s="229"/>
      <c r="O189" s="297" t="s">
        <v>506</v>
      </c>
      <c r="P189" s="84">
        <v>44881</v>
      </c>
      <c r="Q189" s="105" t="s">
        <v>1855</v>
      </c>
      <c r="R189" s="213">
        <f t="shared" si="14"/>
        <v>0</v>
      </c>
      <c r="S189" s="213">
        <f t="shared" si="15"/>
        <v>1</v>
      </c>
      <c r="T189" s="213">
        <f t="shared" si="16"/>
        <v>0</v>
      </c>
      <c r="U189" s="244"/>
      <c r="V189" s="244"/>
      <c r="W189" s="244"/>
      <c r="X189" s="244"/>
      <c r="Y189" s="244"/>
      <c r="Z189" s="244"/>
      <c r="AC189" s="121"/>
    </row>
    <row r="190" spans="1:29" customFormat="1" ht="39">
      <c r="A190" s="190" t="s">
        <v>97</v>
      </c>
      <c r="B190" s="40" t="s">
        <v>202</v>
      </c>
      <c r="C190" s="274" t="s">
        <v>196</v>
      </c>
      <c r="D190" s="321" t="s">
        <v>939</v>
      </c>
      <c r="E190" s="191" t="s">
        <v>940</v>
      </c>
      <c r="F190" s="291" t="s">
        <v>941</v>
      </c>
      <c r="G190" s="316" t="s">
        <v>942</v>
      </c>
      <c r="H190" s="32" t="s">
        <v>943</v>
      </c>
      <c r="I190" s="302" t="s">
        <v>943</v>
      </c>
      <c r="J190" s="295" t="s">
        <v>208</v>
      </c>
      <c r="K190" s="212"/>
      <c r="L190" s="213" t="s">
        <v>92</v>
      </c>
      <c r="M190" s="296"/>
      <c r="N190" s="229"/>
      <c r="O190" s="297" t="s">
        <v>506</v>
      </c>
      <c r="P190" s="84">
        <v>44881</v>
      </c>
      <c r="Q190" s="105" t="s">
        <v>1855</v>
      </c>
      <c r="R190" s="213">
        <f t="shared" si="14"/>
        <v>0</v>
      </c>
      <c r="S190" s="213">
        <f t="shared" si="15"/>
        <v>1</v>
      </c>
      <c r="T190" s="213">
        <f t="shared" si="16"/>
        <v>0</v>
      </c>
      <c r="U190" s="244"/>
      <c r="V190" s="244"/>
      <c r="W190" s="244"/>
      <c r="X190" s="244"/>
      <c r="Y190" s="244"/>
      <c r="Z190" s="244"/>
      <c r="AC190" s="121"/>
    </row>
    <row r="191" spans="1:29" customFormat="1" ht="39">
      <c r="A191" s="190" t="s">
        <v>97</v>
      </c>
      <c r="B191" s="40" t="s">
        <v>98</v>
      </c>
      <c r="C191" s="274" t="s">
        <v>196</v>
      </c>
      <c r="D191" s="321" t="s">
        <v>944</v>
      </c>
      <c r="E191" s="191" t="s">
        <v>940</v>
      </c>
      <c r="F191" s="291" t="s">
        <v>941</v>
      </c>
      <c r="G191" s="316" t="s">
        <v>945</v>
      </c>
      <c r="H191" s="32" t="s">
        <v>946</v>
      </c>
      <c r="I191" s="302" t="s">
        <v>946</v>
      </c>
      <c r="J191" s="295" t="s">
        <v>208</v>
      </c>
      <c r="K191" s="212"/>
      <c r="L191" s="213" t="s">
        <v>92</v>
      </c>
      <c r="M191" s="296"/>
      <c r="N191" s="229"/>
      <c r="O191" s="297" t="s">
        <v>506</v>
      </c>
      <c r="P191" s="84">
        <v>44881</v>
      </c>
      <c r="Q191" s="105" t="s">
        <v>1855</v>
      </c>
      <c r="R191" s="213">
        <f t="shared" si="14"/>
        <v>0</v>
      </c>
      <c r="S191" s="213">
        <f t="shared" si="15"/>
        <v>1</v>
      </c>
      <c r="T191" s="213">
        <f t="shared" si="16"/>
        <v>0</v>
      </c>
      <c r="U191" s="244"/>
      <c r="V191" s="244"/>
      <c r="W191" s="244"/>
      <c r="X191" s="244"/>
      <c r="Y191" s="244"/>
      <c r="Z191" s="244"/>
      <c r="AC191" s="121"/>
    </row>
    <row r="192" spans="1:29" customFormat="1" ht="39">
      <c r="A192" s="190" t="s">
        <v>97</v>
      </c>
      <c r="B192" s="40" t="s">
        <v>202</v>
      </c>
      <c r="C192" s="274" t="s">
        <v>196</v>
      </c>
      <c r="D192" s="321" t="s">
        <v>947</v>
      </c>
      <c r="E192" s="191" t="s">
        <v>948</v>
      </c>
      <c r="F192" s="291" t="s">
        <v>941</v>
      </c>
      <c r="G192" s="316" t="s">
        <v>949</v>
      </c>
      <c r="H192" s="32" t="s">
        <v>950</v>
      </c>
      <c r="I192" s="302" t="s">
        <v>950</v>
      </c>
      <c r="J192" s="295" t="s">
        <v>208</v>
      </c>
      <c r="K192" s="212"/>
      <c r="L192" s="213" t="s">
        <v>92</v>
      </c>
      <c r="M192" s="296"/>
      <c r="N192" s="229"/>
      <c r="O192" s="297" t="s">
        <v>506</v>
      </c>
      <c r="P192" s="84">
        <v>44881</v>
      </c>
      <c r="Q192" s="105" t="s">
        <v>1855</v>
      </c>
      <c r="R192" s="213">
        <f t="shared" si="14"/>
        <v>0</v>
      </c>
      <c r="S192" s="213">
        <f t="shared" si="15"/>
        <v>1</v>
      </c>
      <c r="T192" s="213">
        <f t="shared" si="16"/>
        <v>0</v>
      </c>
      <c r="U192" s="244"/>
      <c r="V192" s="244"/>
      <c r="W192" s="244"/>
      <c r="X192" s="244"/>
      <c r="Y192" s="244"/>
      <c r="Z192" s="244"/>
      <c r="AC192" s="121"/>
    </row>
    <row r="193" spans="1:29" customFormat="1" ht="39">
      <c r="A193" s="190" t="s">
        <v>97</v>
      </c>
      <c r="B193" s="40" t="s">
        <v>202</v>
      </c>
      <c r="C193" s="274" t="s">
        <v>196</v>
      </c>
      <c r="D193" s="321" t="s">
        <v>951</v>
      </c>
      <c r="E193" s="191" t="s">
        <v>952</v>
      </c>
      <c r="F193" s="291" t="s">
        <v>953</v>
      </c>
      <c r="G193" s="326" t="s">
        <v>954</v>
      </c>
      <c r="H193" s="32" t="s">
        <v>955</v>
      </c>
      <c r="I193" s="302" t="s">
        <v>955</v>
      </c>
      <c r="J193" s="295" t="s">
        <v>208</v>
      </c>
      <c r="K193" s="212"/>
      <c r="L193" s="213" t="s">
        <v>92</v>
      </c>
      <c r="M193" s="296"/>
      <c r="N193" s="229"/>
      <c r="O193" s="297" t="s">
        <v>506</v>
      </c>
      <c r="P193" s="84">
        <v>44881</v>
      </c>
      <c r="Q193" s="105" t="s">
        <v>1855</v>
      </c>
      <c r="R193" s="213">
        <f t="shared" si="14"/>
        <v>0</v>
      </c>
      <c r="S193" s="213">
        <f t="shared" si="15"/>
        <v>1</v>
      </c>
      <c r="T193" s="213">
        <f t="shared" si="16"/>
        <v>0</v>
      </c>
      <c r="U193" s="244"/>
      <c r="V193" s="244"/>
      <c r="W193" s="244"/>
      <c r="X193" s="244"/>
      <c r="Y193" s="244"/>
      <c r="Z193" s="244"/>
      <c r="AC193" s="121"/>
    </row>
    <row r="194" spans="1:29" customFormat="1" ht="39">
      <c r="A194" s="190" t="s">
        <v>97</v>
      </c>
      <c r="B194" s="40" t="s">
        <v>202</v>
      </c>
      <c r="C194" s="274" t="s">
        <v>196</v>
      </c>
      <c r="D194" s="321" t="s">
        <v>956</v>
      </c>
      <c r="E194" s="191" t="s">
        <v>957</v>
      </c>
      <c r="F194" s="291" t="s">
        <v>958</v>
      </c>
      <c r="G194" s="316" t="s">
        <v>959</v>
      </c>
      <c r="H194" s="32" t="s">
        <v>960</v>
      </c>
      <c r="I194" s="302" t="s">
        <v>960</v>
      </c>
      <c r="J194" s="295" t="s">
        <v>208</v>
      </c>
      <c r="K194" s="212"/>
      <c r="L194" s="213" t="s">
        <v>92</v>
      </c>
      <c r="M194" s="296"/>
      <c r="N194" s="229"/>
      <c r="O194" s="297" t="s">
        <v>506</v>
      </c>
      <c r="P194" s="84">
        <v>44881</v>
      </c>
      <c r="Q194" s="105" t="s">
        <v>1855</v>
      </c>
      <c r="R194" s="213">
        <f t="shared" si="14"/>
        <v>0</v>
      </c>
      <c r="S194" s="213">
        <f t="shared" si="15"/>
        <v>1</v>
      </c>
      <c r="T194" s="213">
        <f t="shared" si="16"/>
        <v>0</v>
      </c>
      <c r="U194" s="244"/>
      <c r="V194" s="244"/>
      <c r="W194" s="244"/>
      <c r="X194" s="244"/>
      <c r="Y194" s="244"/>
      <c r="Z194" s="244"/>
      <c r="AC194" s="121"/>
    </row>
    <row r="195" spans="1:29" customFormat="1" ht="39">
      <c r="A195" s="327" t="s">
        <v>97</v>
      </c>
      <c r="B195" s="40" t="s">
        <v>202</v>
      </c>
      <c r="C195" s="328" t="s">
        <v>196</v>
      </c>
      <c r="D195" s="329" t="s">
        <v>961</v>
      </c>
      <c r="E195" s="191" t="s">
        <v>957</v>
      </c>
      <c r="F195" s="291" t="s">
        <v>958</v>
      </c>
      <c r="G195" s="316" t="s">
        <v>962</v>
      </c>
      <c r="H195" s="32" t="s">
        <v>963</v>
      </c>
      <c r="I195" s="302" t="s">
        <v>964</v>
      </c>
      <c r="J195" s="295" t="s">
        <v>208</v>
      </c>
      <c r="K195" s="212"/>
      <c r="L195" s="213" t="s">
        <v>93</v>
      </c>
      <c r="M195" s="296" t="s">
        <v>1861</v>
      </c>
      <c r="N195" s="229" t="s">
        <v>48</v>
      </c>
      <c r="O195" s="297" t="s">
        <v>506</v>
      </c>
      <c r="P195" s="84">
        <v>44881</v>
      </c>
      <c r="Q195" s="105" t="s">
        <v>1855</v>
      </c>
      <c r="R195" s="213">
        <f t="shared" si="14"/>
        <v>0</v>
      </c>
      <c r="S195" s="213">
        <f t="shared" si="15"/>
        <v>0</v>
      </c>
      <c r="T195" s="213">
        <f t="shared" si="16"/>
        <v>1</v>
      </c>
      <c r="U195" s="244"/>
      <c r="V195" s="244"/>
      <c r="W195" s="244"/>
      <c r="X195" s="244"/>
      <c r="Y195" s="244"/>
      <c r="Z195" s="244"/>
      <c r="AC195" s="121"/>
    </row>
    <row r="196" spans="1:29" customFormat="1" ht="39">
      <c r="A196" s="190" t="s">
        <v>97</v>
      </c>
      <c r="B196" s="40" t="s">
        <v>202</v>
      </c>
      <c r="C196" s="274" t="s">
        <v>196</v>
      </c>
      <c r="D196" s="321" t="s">
        <v>965</v>
      </c>
      <c r="E196" s="191" t="s">
        <v>966</v>
      </c>
      <c r="F196" s="291" t="s">
        <v>958</v>
      </c>
      <c r="G196" s="316" t="s">
        <v>949</v>
      </c>
      <c r="H196" s="32" t="s">
        <v>967</v>
      </c>
      <c r="I196" s="302" t="s">
        <v>967</v>
      </c>
      <c r="J196" s="295" t="s">
        <v>208</v>
      </c>
      <c r="K196" s="212"/>
      <c r="L196" s="213" t="s">
        <v>92</v>
      </c>
      <c r="M196" s="296"/>
      <c r="N196" s="229"/>
      <c r="O196" s="297" t="s">
        <v>506</v>
      </c>
      <c r="P196" s="84">
        <v>44881</v>
      </c>
      <c r="Q196" s="105" t="s">
        <v>1855</v>
      </c>
      <c r="R196" s="213">
        <f t="shared" si="14"/>
        <v>0</v>
      </c>
      <c r="S196" s="213">
        <f t="shared" si="15"/>
        <v>1</v>
      </c>
      <c r="T196" s="213">
        <f t="shared" si="16"/>
        <v>0</v>
      </c>
      <c r="U196" s="244"/>
      <c r="V196" s="244"/>
      <c r="W196" s="244"/>
      <c r="X196" s="244"/>
      <c r="Y196" s="244"/>
      <c r="Z196" s="244"/>
      <c r="AC196" s="121"/>
    </row>
    <row r="197" spans="1:29" customFormat="1" ht="39" customHeight="1">
      <c r="A197" s="190" t="s">
        <v>97</v>
      </c>
      <c r="B197" s="40" t="s">
        <v>202</v>
      </c>
      <c r="C197" s="274" t="s">
        <v>196</v>
      </c>
      <c r="D197" s="329" t="s">
        <v>968</v>
      </c>
      <c r="E197" s="191" t="s">
        <v>969</v>
      </c>
      <c r="F197" s="191" t="s">
        <v>953</v>
      </c>
      <c r="G197" s="205" t="s">
        <v>970</v>
      </c>
      <c r="H197" s="205" t="s">
        <v>971</v>
      </c>
      <c r="I197" s="300" t="s">
        <v>971</v>
      </c>
      <c r="J197" s="295" t="s">
        <v>208</v>
      </c>
      <c r="K197" s="212"/>
      <c r="L197" s="213" t="s">
        <v>92</v>
      </c>
      <c r="M197" s="296"/>
      <c r="N197" s="229"/>
      <c r="O197" s="297" t="s">
        <v>506</v>
      </c>
      <c r="P197" s="84">
        <v>44881</v>
      </c>
      <c r="Q197" s="105" t="s">
        <v>1855</v>
      </c>
      <c r="R197" s="213">
        <f t="shared" si="14"/>
        <v>0</v>
      </c>
      <c r="S197" s="213">
        <f t="shared" si="15"/>
        <v>1</v>
      </c>
      <c r="T197" s="213">
        <f t="shared" si="16"/>
        <v>0</v>
      </c>
      <c r="U197" s="244"/>
      <c r="V197" s="244"/>
      <c r="W197" s="244"/>
      <c r="X197" s="244"/>
      <c r="Y197" s="244"/>
      <c r="Z197" s="244"/>
      <c r="AC197" s="121"/>
    </row>
    <row r="198" spans="1:29" customFormat="1" ht="39">
      <c r="A198" s="190" t="s">
        <v>97</v>
      </c>
      <c r="B198" s="40" t="s">
        <v>98</v>
      </c>
      <c r="C198" s="274" t="s">
        <v>196</v>
      </c>
      <c r="D198" s="321" t="s">
        <v>972</v>
      </c>
      <c r="E198" s="191" t="s">
        <v>969</v>
      </c>
      <c r="F198" s="191" t="s">
        <v>953</v>
      </c>
      <c r="G198" s="205" t="s">
        <v>973</v>
      </c>
      <c r="H198" s="205" t="s">
        <v>971</v>
      </c>
      <c r="I198" s="300" t="s">
        <v>971</v>
      </c>
      <c r="J198" s="295" t="s">
        <v>208</v>
      </c>
      <c r="K198" s="212"/>
      <c r="L198" s="213" t="s">
        <v>92</v>
      </c>
      <c r="M198" s="296"/>
      <c r="N198" s="229"/>
      <c r="O198" s="297" t="s">
        <v>506</v>
      </c>
      <c r="P198" s="84">
        <v>44881</v>
      </c>
      <c r="Q198" s="105" t="s">
        <v>1855</v>
      </c>
      <c r="R198" s="213">
        <f t="shared" si="14"/>
        <v>0</v>
      </c>
      <c r="S198" s="213">
        <f t="shared" si="15"/>
        <v>1</v>
      </c>
      <c r="T198" s="213">
        <f t="shared" si="16"/>
        <v>0</v>
      </c>
      <c r="U198" s="244"/>
      <c r="V198" s="244"/>
      <c r="W198" s="244"/>
      <c r="X198" s="244"/>
      <c r="Y198" s="244"/>
      <c r="Z198" s="244"/>
      <c r="AC198" s="121"/>
    </row>
    <row r="199" spans="1:29" customFormat="1" ht="39">
      <c r="A199" s="190" t="s">
        <v>97</v>
      </c>
      <c r="B199" s="40" t="s">
        <v>202</v>
      </c>
      <c r="C199" s="274" t="s">
        <v>196</v>
      </c>
      <c r="D199" s="329" t="s">
        <v>974</v>
      </c>
      <c r="E199" s="191" t="s">
        <v>975</v>
      </c>
      <c r="F199" s="291" t="s">
        <v>976</v>
      </c>
      <c r="G199" s="316" t="s">
        <v>977</v>
      </c>
      <c r="H199" s="32" t="s">
        <v>978</v>
      </c>
      <c r="I199" s="302" t="s">
        <v>978</v>
      </c>
      <c r="J199" s="295" t="s">
        <v>208</v>
      </c>
      <c r="K199" s="212"/>
      <c r="L199" s="213" t="s">
        <v>92</v>
      </c>
      <c r="M199" s="296"/>
      <c r="N199" s="229"/>
      <c r="O199" s="297" t="s">
        <v>506</v>
      </c>
      <c r="P199" s="84">
        <v>44881</v>
      </c>
      <c r="Q199" s="105" t="s">
        <v>1855</v>
      </c>
      <c r="R199" s="213">
        <f t="shared" si="14"/>
        <v>0</v>
      </c>
      <c r="S199" s="213">
        <f t="shared" si="15"/>
        <v>1</v>
      </c>
      <c r="T199" s="213">
        <f t="shared" si="16"/>
        <v>0</v>
      </c>
      <c r="U199" s="244"/>
      <c r="V199" s="244"/>
      <c r="W199" s="244"/>
      <c r="X199" s="244"/>
      <c r="Y199" s="244"/>
      <c r="Z199" s="244"/>
      <c r="AC199" s="121"/>
    </row>
    <row r="200" spans="1:29" customFormat="1" ht="39">
      <c r="A200" s="190" t="s">
        <v>97</v>
      </c>
      <c r="B200" s="40" t="s">
        <v>202</v>
      </c>
      <c r="C200" s="274" t="s">
        <v>196</v>
      </c>
      <c r="D200" s="321" t="s">
        <v>979</v>
      </c>
      <c r="E200" s="191" t="s">
        <v>975</v>
      </c>
      <c r="F200" s="291" t="s">
        <v>976</v>
      </c>
      <c r="G200" s="316" t="s">
        <v>980</v>
      </c>
      <c r="H200" s="32" t="s">
        <v>981</v>
      </c>
      <c r="I200" s="302" t="s">
        <v>981</v>
      </c>
      <c r="J200" s="295" t="s">
        <v>208</v>
      </c>
      <c r="K200" s="212"/>
      <c r="L200" s="213" t="s">
        <v>92</v>
      </c>
      <c r="M200" s="296"/>
      <c r="N200" s="229"/>
      <c r="O200" s="297" t="s">
        <v>506</v>
      </c>
      <c r="P200" s="84">
        <v>44881</v>
      </c>
      <c r="Q200" s="105" t="s">
        <v>1855</v>
      </c>
      <c r="R200" s="213">
        <f t="shared" si="14"/>
        <v>0</v>
      </c>
      <c r="S200" s="213">
        <f t="shared" si="15"/>
        <v>1</v>
      </c>
      <c r="T200" s="213">
        <f t="shared" si="16"/>
        <v>0</v>
      </c>
      <c r="U200" s="244"/>
      <c r="V200" s="244"/>
      <c r="W200" s="244"/>
      <c r="X200" s="244"/>
      <c r="Y200" s="244"/>
      <c r="Z200" s="244"/>
      <c r="AC200" s="121"/>
    </row>
    <row r="201" spans="1:29" customFormat="1" ht="52">
      <c r="A201" s="190" t="s">
        <v>97</v>
      </c>
      <c r="B201" s="40" t="s">
        <v>98</v>
      </c>
      <c r="C201" s="274" t="s">
        <v>196</v>
      </c>
      <c r="D201" s="329" t="s">
        <v>982</v>
      </c>
      <c r="E201" s="191" t="s">
        <v>975</v>
      </c>
      <c r="F201" s="291" t="s">
        <v>983</v>
      </c>
      <c r="G201" s="316" t="s">
        <v>984</v>
      </c>
      <c r="H201" s="32" t="s">
        <v>985</v>
      </c>
      <c r="I201" s="302" t="s">
        <v>985</v>
      </c>
      <c r="J201" s="295" t="s">
        <v>208</v>
      </c>
      <c r="K201" s="212"/>
      <c r="L201" s="213" t="s">
        <v>92</v>
      </c>
      <c r="M201" s="296"/>
      <c r="N201" s="229"/>
      <c r="O201" s="297" t="s">
        <v>506</v>
      </c>
      <c r="P201" s="84">
        <v>44881</v>
      </c>
      <c r="Q201" s="105" t="s">
        <v>1855</v>
      </c>
      <c r="R201" s="213">
        <f t="shared" si="14"/>
        <v>0</v>
      </c>
      <c r="S201" s="213">
        <f t="shared" si="15"/>
        <v>1</v>
      </c>
      <c r="T201" s="213">
        <f t="shared" si="16"/>
        <v>0</v>
      </c>
      <c r="U201" s="244"/>
      <c r="V201" s="244"/>
      <c r="W201" s="244"/>
      <c r="X201" s="244"/>
      <c r="Y201" s="244"/>
      <c r="Z201" s="244"/>
      <c r="AC201" s="121"/>
    </row>
    <row r="202" spans="1:29" customFormat="1" ht="39">
      <c r="A202" s="190" t="s">
        <v>97</v>
      </c>
      <c r="B202" s="40" t="s">
        <v>202</v>
      </c>
      <c r="C202" s="274" t="s">
        <v>196</v>
      </c>
      <c r="D202" s="321" t="s">
        <v>986</v>
      </c>
      <c r="E202" s="191" t="s">
        <v>987</v>
      </c>
      <c r="F202" s="291" t="s">
        <v>976</v>
      </c>
      <c r="G202" s="316" t="s">
        <v>988</v>
      </c>
      <c r="H202" s="32" t="s">
        <v>989</v>
      </c>
      <c r="I202" s="302" t="s">
        <v>989</v>
      </c>
      <c r="J202" s="295" t="s">
        <v>208</v>
      </c>
      <c r="K202" s="212"/>
      <c r="L202" s="213" t="s">
        <v>92</v>
      </c>
      <c r="M202" s="296"/>
      <c r="N202" s="229"/>
      <c r="O202" s="297" t="s">
        <v>506</v>
      </c>
      <c r="P202" s="84">
        <v>44881</v>
      </c>
      <c r="Q202" s="105" t="s">
        <v>1855</v>
      </c>
      <c r="R202" s="213">
        <f t="shared" ref="R202" si="17">IF(J202="NO",1,0)</f>
        <v>0</v>
      </c>
      <c r="S202" s="213">
        <f t="shared" ref="S202" si="18">IF(L202="PASS",1,0)</f>
        <v>1</v>
      </c>
      <c r="T202" s="213">
        <f t="shared" ref="T202" si="19">IF(L202="FAIL",1,0)</f>
        <v>0</v>
      </c>
      <c r="U202" s="244"/>
      <c r="V202" s="244"/>
      <c r="W202" s="244"/>
      <c r="X202" s="244"/>
      <c r="Y202" s="244"/>
      <c r="Z202" s="244"/>
      <c r="AC202" s="121"/>
    </row>
    <row r="203" spans="1:29" customFormat="1" ht="26">
      <c r="A203" s="291" t="s">
        <v>97</v>
      </c>
      <c r="B203" s="291" t="s">
        <v>98</v>
      </c>
      <c r="C203" s="330" t="s">
        <v>146</v>
      </c>
      <c r="D203" s="331" t="s">
        <v>990</v>
      </c>
      <c r="E203" s="332" t="s">
        <v>991</v>
      </c>
      <c r="F203" s="187" t="s">
        <v>992</v>
      </c>
      <c r="G203" s="187" t="s">
        <v>993</v>
      </c>
      <c r="H203" s="208" t="s">
        <v>994</v>
      </c>
      <c r="I203" s="369" t="s">
        <v>994</v>
      </c>
      <c r="J203" s="295" t="s">
        <v>208</v>
      </c>
      <c r="K203" s="212"/>
      <c r="L203" s="213" t="s">
        <v>92</v>
      </c>
      <c r="M203" s="296"/>
      <c r="N203" s="229"/>
      <c r="O203" s="297" t="s">
        <v>506</v>
      </c>
      <c r="P203" s="84">
        <v>44881</v>
      </c>
      <c r="Q203" s="105" t="s">
        <v>1855</v>
      </c>
      <c r="R203" s="374">
        <f t="shared" ref="R203:R229" si="20">IF(J203="NO",1,0)</f>
        <v>0</v>
      </c>
      <c r="S203" s="374">
        <f t="shared" ref="S203:S229" si="21">IF(L203="PASS",1,0)</f>
        <v>1</v>
      </c>
      <c r="T203" s="374">
        <f t="shared" ref="T203:T229" si="22">IF(L203="FAIL",1,0)</f>
        <v>0</v>
      </c>
      <c r="U203" s="244"/>
      <c r="V203" s="244"/>
      <c r="W203" s="244"/>
      <c r="X203" s="244"/>
      <c r="Y203" s="244"/>
      <c r="Z203" s="244"/>
      <c r="AC203" s="121"/>
    </row>
    <row r="204" spans="1:29" customFormat="1" ht="26">
      <c r="A204" s="291" t="s">
        <v>97</v>
      </c>
      <c r="B204" s="291" t="s">
        <v>98</v>
      </c>
      <c r="C204" s="330" t="s">
        <v>146</v>
      </c>
      <c r="D204" s="331" t="s">
        <v>995</v>
      </c>
      <c r="E204" s="332" t="s">
        <v>991</v>
      </c>
      <c r="F204" s="333" t="s">
        <v>996</v>
      </c>
      <c r="G204" s="187" t="s">
        <v>997</v>
      </c>
      <c r="H204" s="208" t="s">
        <v>994</v>
      </c>
      <c r="I204" s="369" t="s">
        <v>994</v>
      </c>
      <c r="J204" s="295" t="s">
        <v>208</v>
      </c>
      <c r="K204" s="212"/>
      <c r="L204" s="213" t="s">
        <v>92</v>
      </c>
      <c r="M204" s="296"/>
      <c r="N204" s="229"/>
      <c r="O204" s="297" t="s">
        <v>506</v>
      </c>
      <c r="P204" s="84">
        <v>44881</v>
      </c>
      <c r="Q204" s="105" t="s">
        <v>1855</v>
      </c>
      <c r="R204" s="374">
        <f t="shared" si="20"/>
        <v>0</v>
      </c>
      <c r="S204" s="374">
        <f t="shared" si="21"/>
        <v>1</v>
      </c>
      <c r="T204" s="374">
        <f t="shared" si="22"/>
        <v>0</v>
      </c>
      <c r="U204" s="244"/>
      <c r="V204" s="244"/>
      <c r="W204" s="244"/>
      <c r="X204" s="244"/>
      <c r="Y204" s="244"/>
      <c r="Z204" s="244"/>
      <c r="AC204" s="121"/>
    </row>
    <row r="205" spans="1:29" customFormat="1" ht="26">
      <c r="A205" s="291" t="s">
        <v>97</v>
      </c>
      <c r="B205" s="291" t="s">
        <v>98</v>
      </c>
      <c r="C205" s="334" t="s">
        <v>146</v>
      </c>
      <c r="D205" s="334" t="s">
        <v>998</v>
      </c>
      <c r="E205" s="332" t="s">
        <v>999</v>
      </c>
      <c r="F205" s="335" t="s">
        <v>1000</v>
      </c>
      <c r="G205" s="336" t="s">
        <v>1001</v>
      </c>
      <c r="H205" s="208" t="s">
        <v>1002</v>
      </c>
      <c r="I205" s="369" t="s">
        <v>1002</v>
      </c>
      <c r="J205" s="295" t="s">
        <v>208</v>
      </c>
      <c r="K205" s="212"/>
      <c r="L205" s="213" t="s">
        <v>92</v>
      </c>
      <c r="M205" s="296"/>
      <c r="N205" s="229"/>
      <c r="O205" s="297" t="s">
        <v>506</v>
      </c>
      <c r="P205" s="84">
        <v>44881</v>
      </c>
      <c r="Q205" s="105" t="s">
        <v>1855</v>
      </c>
      <c r="R205" s="374">
        <f t="shared" si="20"/>
        <v>0</v>
      </c>
      <c r="S205" s="374">
        <f t="shared" si="21"/>
        <v>1</v>
      </c>
      <c r="T205" s="374">
        <f t="shared" si="22"/>
        <v>0</v>
      </c>
      <c r="U205" s="244"/>
      <c r="V205" s="244"/>
      <c r="W205" s="244"/>
      <c r="X205" s="244"/>
      <c r="Y205" s="244"/>
      <c r="Z205" s="244"/>
      <c r="AC205" s="121"/>
    </row>
    <row r="206" spans="1:29" customFormat="1" ht="26">
      <c r="A206" s="291" t="s">
        <v>97</v>
      </c>
      <c r="B206" s="291" t="s">
        <v>98</v>
      </c>
      <c r="C206" s="334" t="s">
        <v>146</v>
      </c>
      <c r="D206" s="334" t="s">
        <v>1003</v>
      </c>
      <c r="E206" s="337" t="s">
        <v>1004</v>
      </c>
      <c r="F206" s="335" t="s">
        <v>1000</v>
      </c>
      <c r="G206" s="336" t="s">
        <v>1005</v>
      </c>
      <c r="H206" s="336" t="s">
        <v>1006</v>
      </c>
      <c r="I206" s="336" t="s">
        <v>1006</v>
      </c>
      <c r="J206" s="295" t="s">
        <v>208</v>
      </c>
      <c r="K206" s="212"/>
      <c r="L206" s="213" t="s">
        <v>92</v>
      </c>
      <c r="M206" s="296"/>
      <c r="N206" s="229"/>
      <c r="O206" s="297" t="s">
        <v>506</v>
      </c>
      <c r="P206" s="84">
        <v>44881</v>
      </c>
      <c r="Q206" s="105" t="s">
        <v>1855</v>
      </c>
      <c r="R206" s="374">
        <f t="shared" si="20"/>
        <v>0</v>
      </c>
      <c r="S206" s="374">
        <f t="shared" si="21"/>
        <v>1</v>
      </c>
      <c r="T206" s="374">
        <f t="shared" si="22"/>
        <v>0</v>
      </c>
      <c r="U206" s="244"/>
      <c r="V206" s="244"/>
      <c r="W206" s="244"/>
      <c r="X206" s="244"/>
      <c r="Y206" s="244"/>
      <c r="Z206" s="244"/>
      <c r="AC206" s="121"/>
    </row>
    <row r="207" spans="1:29" customFormat="1" ht="26">
      <c r="A207" s="291" t="s">
        <v>97</v>
      </c>
      <c r="B207" s="291" t="s">
        <v>98</v>
      </c>
      <c r="C207" s="334" t="s">
        <v>146</v>
      </c>
      <c r="D207" s="334" t="s">
        <v>1007</v>
      </c>
      <c r="E207" s="338" t="s">
        <v>1004</v>
      </c>
      <c r="F207" s="335" t="s">
        <v>1000</v>
      </c>
      <c r="G207" s="336" t="s">
        <v>1008</v>
      </c>
      <c r="H207" s="336" t="s">
        <v>1009</v>
      </c>
      <c r="I207" s="336" t="s">
        <v>1009</v>
      </c>
      <c r="J207" s="295" t="s">
        <v>208</v>
      </c>
      <c r="K207" s="212"/>
      <c r="L207" s="213" t="s">
        <v>92</v>
      </c>
      <c r="M207" s="296"/>
      <c r="N207" s="229"/>
      <c r="O207" s="297" t="s">
        <v>506</v>
      </c>
      <c r="P207" s="84">
        <v>44881</v>
      </c>
      <c r="Q207" s="105" t="s">
        <v>1855</v>
      </c>
      <c r="R207" s="374">
        <f t="shared" si="20"/>
        <v>0</v>
      </c>
      <c r="S207" s="374">
        <f t="shared" si="21"/>
        <v>1</v>
      </c>
      <c r="T207" s="374">
        <f t="shared" si="22"/>
        <v>0</v>
      </c>
      <c r="U207" s="244"/>
      <c r="V207" s="244"/>
      <c r="W207" s="244"/>
      <c r="X207" s="244"/>
      <c r="Y207" s="244"/>
      <c r="Z207" s="244"/>
      <c r="AC207" s="121"/>
    </row>
    <row r="208" spans="1:29" customFormat="1" ht="26">
      <c r="A208" s="291" t="s">
        <v>97</v>
      </c>
      <c r="B208" s="291" t="s">
        <v>98</v>
      </c>
      <c r="C208" s="339" t="s">
        <v>146</v>
      </c>
      <c r="D208" s="340" t="s">
        <v>1010</v>
      </c>
      <c r="E208" s="341" t="s">
        <v>1004</v>
      </c>
      <c r="F208" s="342" t="s">
        <v>1000</v>
      </c>
      <c r="G208" s="343" t="s">
        <v>1011</v>
      </c>
      <c r="H208" s="343" t="s">
        <v>1012</v>
      </c>
      <c r="I208" s="343" t="s">
        <v>1012</v>
      </c>
      <c r="J208" s="295" t="s">
        <v>208</v>
      </c>
      <c r="K208" s="212"/>
      <c r="L208" s="213" t="s">
        <v>92</v>
      </c>
      <c r="M208" s="296"/>
      <c r="N208" s="229"/>
      <c r="O208" s="297" t="s">
        <v>506</v>
      </c>
      <c r="P208" s="84">
        <v>44881</v>
      </c>
      <c r="Q208" s="105" t="s">
        <v>1855</v>
      </c>
      <c r="R208" s="374">
        <f t="shared" si="20"/>
        <v>0</v>
      </c>
      <c r="S208" s="374">
        <f t="shared" si="21"/>
        <v>1</v>
      </c>
      <c r="T208" s="374">
        <f t="shared" si="22"/>
        <v>0</v>
      </c>
      <c r="U208" s="244"/>
      <c r="V208" s="244"/>
      <c r="W208" s="244"/>
      <c r="X208" s="244"/>
      <c r="Y208" s="244"/>
      <c r="Z208" s="244"/>
      <c r="AC208" s="121"/>
    </row>
    <row r="209" spans="1:29" customFormat="1" ht="26">
      <c r="A209" s="291" t="s">
        <v>97</v>
      </c>
      <c r="B209" s="291" t="s">
        <v>98</v>
      </c>
      <c r="C209" s="339" t="s">
        <v>146</v>
      </c>
      <c r="D209" s="340" t="s">
        <v>1013</v>
      </c>
      <c r="E209" s="341" t="s">
        <v>1004</v>
      </c>
      <c r="F209" s="342" t="s">
        <v>1000</v>
      </c>
      <c r="G209" s="343" t="s">
        <v>1014</v>
      </c>
      <c r="H209" s="343" t="s">
        <v>1015</v>
      </c>
      <c r="I209" s="343" t="s">
        <v>1015</v>
      </c>
      <c r="J209" s="295" t="s">
        <v>208</v>
      </c>
      <c r="K209" s="212"/>
      <c r="L209" s="213" t="s">
        <v>92</v>
      </c>
      <c r="M209" s="296"/>
      <c r="N209" s="229"/>
      <c r="O209" s="297" t="s">
        <v>506</v>
      </c>
      <c r="P209" s="84">
        <v>44881</v>
      </c>
      <c r="Q209" s="105" t="s">
        <v>1855</v>
      </c>
      <c r="R209" s="374">
        <f t="shared" si="20"/>
        <v>0</v>
      </c>
      <c r="S209" s="374">
        <f t="shared" si="21"/>
        <v>1</v>
      </c>
      <c r="T209" s="374">
        <f t="shared" si="22"/>
        <v>0</v>
      </c>
      <c r="U209" s="244"/>
      <c r="V209" s="244"/>
      <c r="W209" s="244"/>
      <c r="X209" s="244"/>
      <c r="Y209" s="244"/>
      <c r="Z209" s="244"/>
      <c r="AC209" s="121"/>
    </row>
    <row r="210" spans="1:29" customFormat="1" ht="26">
      <c r="A210" s="291" t="s">
        <v>97</v>
      </c>
      <c r="B210" s="291" t="s">
        <v>98</v>
      </c>
      <c r="C210" s="339" t="s">
        <v>146</v>
      </c>
      <c r="D210" s="340" t="s">
        <v>1016</v>
      </c>
      <c r="E210" s="341" t="s">
        <v>1004</v>
      </c>
      <c r="F210" s="342" t="s">
        <v>1000</v>
      </c>
      <c r="G210" s="343" t="s">
        <v>1017</v>
      </c>
      <c r="H210" s="343" t="s">
        <v>1018</v>
      </c>
      <c r="I210" s="343" t="s">
        <v>1018</v>
      </c>
      <c r="J210" s="295" t="s">
        <v>208</v>
      </c>
      <c r="K210" s="212"/>
      <c r="L210" s="213" t="s">
        <v>92</v>
      </c>
      <c r="M210" s="296"/>
      <c r="N210" s="229"/>
      <c r="O210" s="297" t="s">
        <v>506</v>
      </c>
      <c r="P210" s="84">
        <v>44881</v>
      </c>
      <c r="Q210" s="105" t="s">
        <v>1855</v>
      </c>
      <c r="R210" s="374">
        <f t="shared" si="20"/>
        <v>0</v>
      </c>
      <c r="S210" s="374">
        <f t="shared" si="21"/>
        <v>1</v>
      </c>
      <c r="T210" s="374">
        <f t="shared" si="22"/>
        <v>0</v>
      </c>
      <c r="U210" s="244"/>
      <c r="V210" s="244"/>
      <c r="W210" s="244"/>
      <c r="X210" s="244"/>
      <c r="Y210" s="244"/>
      <c r="Z210" s="244"/>
      <c r="AC210" s="121"/>
    </row>
    <row r="211" spans="1:29" customFormat="1" ht="26">
      <c r="A211" s="291" t="s">
        <v>97</v>
      </c>
      <c r="B211" s="291" t="s">
        <v>98</v>
      </c>
      <c r="C211" s="339" t="s">
        <v>146</v>
      </c>
      <c r="D211" s="340" t="s">
        <v>1019</v>
      </c>
      <c r="E211" s="341" t="s">
        <v>1004</v>
      </c>
      <c r="F211" s="342" t="s">
        <v>1000</v>
      </c>
      <c r="G211" s="344" t="s">
        <v>1020</v>
      </c>
      <c r="H211" s="344" t="s">
        <v>1021</v>
      </c>
      <c r="I211" s="343" t="s">
        <v>1021</v>
      </c>
      <c r="J211" s="295" t="s">
        <v>208</v>
      </c>
      <c r="K211" s="212"/>
      <c r="L211" s="213" t="s">
        <v>92</v>
      </c>
      <c r="M211" s="296"/>
      <c r="N211" s="229"/>
      <c r="O211" s="297" t="s">
        <v>506</v>
      </c>
      <c r="P211" s="84">
        <v>44881</v>
      </c>
      <c r="Q211" s="105" t="s">
        <v>1855</v>
      </c>
      <c r="R211" s="374">
        <f t="shared" si="20"/>
        <v>0</v>
      </c>
      <c r="S211" s="374">
        <f t="shared" si="21"/>
        <v>1</v>
      </c>
      <c r="T211" s="374">
        <f t="shared" si="22"/>
        <v>0</v>
      </c>
      <c r="U211" s="244"/>
      <c r="V211" s="244"/>
      <c r="W211" s="244"/>
      <c r="X211" s="244"/>
      <c r="Y211" s="244"/>
      <c r="Z211" s="244"/>
      <c r="AC211" s="121"/>
    </row>
    <row r="212" spans="1:29" customFormat="1" ht="26">
      <c r="A212" s="291" t="s">
        <v>97</v>
      </c>
      <c r="B212" s="291" t="s">
        <v>98</v>
      </c>
      <c r="C212" s="339" t="s">
        <v>146</v>
      </c>
      <c r="D212" s="340" t="s">
        <v>1022</v>
      </c>
      <c r="E212" s="341" t="s">
        <v>1004</v>
      </c>
      <c r="F212" s="342" t="s">
        <v>1000</v>
      </c>
      <c r="G212" s="344" t="s">
        <v>1023</v>
      </c>
      <c r="H212" s="344" t="s">
        <v>1024</v>
      </c>
      <c r="I212" s="343" t="s">
        <v>1024</v>
      </c>
      <c r="J212" s="295" t="s">
        <v>208</v>
      </c>
      <c r="K212" s="212"/>
      <c r="L212" s="213" t="s">
        <v>92</v>
      </c>
      <c r="M212" s="296"/>
      <c r="N212" s="229"/>
      <c r="O212" s="297" t="s">
        <v>506</v>
      </c>
      <c r="P212" s="84">
        <v>44881</v>
      </c>
      <c r="Q212" s="105" t="s">
        <v>1855</v>
      </c>
      <c r="R212" s="374">
        <f t="shared" si="20"/>
        <v>0</v>
      </c>
      <c r="S212" s="374">
        <f t="shared" si="21"/>
        <v>1</v>
      </c>
      <c r="T212" s="374">
        <f t="shared" si="22"/>
        <v>0</v>
      </c>
      <c r="U212" s="244"/>
      <c r="V212" s="244"/>
      <c r="W212" s="244"/>
      <c r="X212" s="244"/>
      <c r="Y212" s="244"/>
      <c r="Z212" s="244"/>
      <c r="AC212" s="121"/>
    </row>
    <row r="213" spans="1:29" customFormat="1" ht="26">
      <c r="A213" s="291" t="s">
        <v>97</v>
      </c>
      <c r="B213" s="291" t="s">
        <v>98</v>
      </c>
      <c r="C213" s="339" t="s">
        <v>146</v>
      </c>
      <c r="D213" s="340" t="s">
        <v>1025</v>
      </c>
      <c r="E213" s="345" t="s">
        <v>1026</v>
      </c>
      <c r="F213" s="344" t="s">
        <v>1000</v>
      </c>
      <c r="G213" s="344" t="s">
        <v>1027</v>
      </c>
      <c r="H213" s="344" t="s">
        <v>1028</v>
      </c>
      <c r="I213" s="343" t="s">
        <v>1028</v>
      </c>
      <c r="J213" s="295" t="s">
        <v>208</v>
      </c>
      <c r="K213" s="212"/>
      <c r="L213" s="213" t="s">
        <v>92</v>
      </c>
      <c r="M213" s="296"/>
      <c r="N213" s="229"/>
      <c r="O213" s="297" t="s">
        <v>506</v>
      </c>
      <c r="P213" s="84">
        <v>44881</v>
      </c>
      <c r="Q213" s="105" t="s">
        <v>1855</v>
      </c>
      <c r="R213" s="374">
        <f t="shared" si="20"/>
        <v>0</v>
      </c>
      <c r="S213" s="374">
        <f t="shared" si="21"/>
        <v>1</v>
      </c>
      <c r="T213" s="374">
        <f t="shared" si="22"/>
        <v>0</v>
      </c>
      <c r="U213" s="244"/>
      <c r="V213" s="244"/>
      <c r="W213" s="244"/>
      <c r="X213" s="244"/>
      <c r="Y213" s="244"/>
      <c r="Z213" s="244"/>
      <c r="AC213" s="121"/>
    </row>
    <row r="214" spans="1:29" customFormat="1" ht="26">
      <c r="A214" s="291" t="s">
        <v>97</v>
      </c>
      <c r="B214" s="291" t="s">
        <v>98</v>
      </c>
      <c r="C214" s="305" t="s">
        <v>146</v>
      </c>
      <c r="D214" s="331" t="s">
        <v>1029</v>
      </c>
      <c r="E214" s="331" t="s">
        <v>1026</v>
      </c>
      <c r="F214" s="186" t="s">
        <v>1000</v>
      </c>
      <c r="G214" s="186" t="s">
        <v>1030</v>
      </c>
      <c r="H214" s="186" t="s">
        <v>1031</v>
      </c>
      <c r="I214" s="353" t="s">
        <v>1031</v>
      </c>
      <c r="J214" s="295" t="s">
        <v>208</v>
      </c>
      <c r="K214" s="212"/>
      <c r="L214" s="213" t="s">
        <v>92</v>
      </c>
      <c r="M214" s="296"/>
      <c r="N214" s="229"/>
      <c r="O214" s="297" t="s">
        <v>506</v>
      </c>
      <c r="P214" s="84">
        <v>44881</v>
      </c>
      <c r="Q214" s="105" t="s">
        <v>1855</v>
      </c>
      <c r="R214" s="374">
        <f t="shared" si="20"/>
        <v>0</v>
      </c>
      <c r="S214" s="374">
        <f t="shared" si="21"/>
        <v>1</v>
      </c>
      <c r="T214" s="374">
        <f t="shared" si="22"/>
        <v>0</v>
      </c>
      <c r="U214" s="244"/>
      <c r="V214" s="244"/>
      <c r="W214" s="244"/>
      <c r="X214" s="244"/>
      <c r="Y214" s="244"/>
      <c r="Z214" s="244"/>
      <c r="AC214" s="121"/>
    </row>
    <row r="215" spans="1:29" customFormat="1" ht="26">
      <c r="A215" s="291" t="s">
        <v>97</v>
      </c>
      <c r="B215" s="291" t="s">
        <v>98</v>
      </c>
      <c r="C215" s="305" t="s">
        <v>146</v>
      </c>
      <c r="D215" s="331" t="s">
        <v>1032</v>
      </c>
      <c r="E215" s="331" t="s">
        <v>1026</v>
      </c>
      <c r="F215" s="186" t="s">
        <v>1000</v>
      </c>
      <c r="G215" s="186" t="s">
        <v>1033</v>
      </c>
      <c r="H215" s="186" t="s">
        <v>1034</v>
      </c>
      <c r="I215" s="353" t="s">
        <v>1034</v>
      </c>
      <c r="J215" s="295" t="s">
        <v>208</v>
      </c>
      <c r="K215" s="212"/>
      <c r="L215" s="213" t="s">
        <v>92</v>
      </c>
      <c r="M215" s="296"/>
      <c r="N215" s="229"/>
      <c r="O215" s="297" t="s">
        <v>506</v>
      </c>
      <c r="P215" s="84">
        <v>44881</v>
      </c>
      <c r="Q215" s="105" t="s">
        <v>1855</v>
      </c>
      <c r="R215" s="374">
        <f t="shared" si="20"/>
        <v>0</v>
      </c>
      <c r="S215" s="374">
        <f t="shared" si="21"/>
        <v>1</v>
      </c>
      <c r="T215" s="374">
        <f t="shared" si="22"/>
        <v>0</v>
      </c>
      <c r="U215" s="244"/>
      <c r="V215" s="244"/>
      <c r="W215" s="244"/>
      <c r="X215" s="244"/>
      <c r="Y215" s="244"/>
      <c r="Z215" s="244"/>
      <c r="AC215" s="121"/>
    </row>
    <row r="216" spans="1:29" customFormat="1" ht="26">
      <c r="A216" s="291" t="s">
        <v>97</v>
      </c>
      <c r="B216" s="291" t="s">
        <v>98</v>
      </c>
      <c r="C216" s="305" t="s">
        <v>146</v>
      </c>
      <c r="D216" s="346" t="s">
        <v>1035</v>
      </c>
      <c r="E216" s="347" t="s">
        <v>1026</v>
      </c>
      <c r="F216" s="186" t="s">
        <v>1000</v>
      </c>
      <c r="G216" s="186" t="s">
        <v>1036</v>
      </c>
      <c r="H216" s="186" t="s">
        <v>1037</v>
      </c>
      <c r="I216" s="353" t="s">
        <v>1037</v>
      </c>
      <c r="J216" s="295" t="s">
        <v>208</v>
      </c>
      <c r="K216" s="212"/>
      <c r="L216" s="213" t="s">
        <v>92</v>
      </c>
      <c r="M216" s="296"/>
      <c r="N216" s="229"/>
      <c r="O216" s="297" t="s">
        <v>506</v>
      </c>
      <c r="P216" s="84">
        <v>44881</v>
      </c>
      <c r="Q216" s="105" t="s">
        <v>1855</v>
      </c>
      <c r="R216" s="374">
        <f t="shared" si="20"/>
        <v>0</v>
      </c>
      <c r="S216" s="374">
        <f t="shared" si="21"/>
        <v>1</v>
      </c>
      <c r="T216" s="374">
        <f t="shared" si="22"/>
        <v>0</v>
      </c>
      <c r="U216" s="244"/>
      <c r="V216" s="244"/>
      <c r="W216" s="244"/>
      <c r="X216" s="244"/>
      <c r="Y216" s="244"/>
      <c r="Z216" s="244"/>
      <c r="AC216" s="121"/>
    </row>
    <row r="217" spans="1:29" customFormat="1" ht="26">
      <c r="A217" s="291" t="s">
        <v>97</v>
      </c>
      <c r="B217" s="291" t="s">
        <v>98</v>
      </c>
      <c r="C217" s="305" t="s">
        <v>146</v>
      </c>
      <c r="D217" s="346" t="s">
        <v>1038</v>
      </c>
      <c r="E217" s="347" t="s">
        <v>1039</v>
      </c>
      <c r="F217" s="348" t="s">
        <v>1040</v>
      </c>
      <c r="G217" s="186" t="s">
        <v>1041</v>
      </c>
      <c r="H217" s="186" t="s">
        <v>1042</v>
      </c>
      <c r="I217" s="353" t="s">
        <v>1042</v>
      </c>
      <c r="J217" s="295" t="s">
        <v>208</v>
      </c>
      <c r="K217" s="212"/>
      <c r="L217" s="213" t="s">
        <v>92</v>
      </c>
      <c r="M217" s="296"/>
      <c r="N217" s="229"/>
      <c r="O217" s="297" t="s">
        <v>506</v>
      </c>
      <c r="P217" s="84">
        <v>44881</v>
      </c>
      <c r="Q217" s="105" t="s">
        <v>1855</v>
      </c>
      <c r="R217" s="374">
        <f t="shared" si="20"/>
        <v>0</v>
      </c>
      <c r="S217" s="374">
        <f t="shared" si="21"/>
        <v>1</v>
      </c>
      <c r="T217" s="374">
        <f t="shared" si="22"/>
        <v>0</v>
      </c>
      <c r="U217" s="244"/>
      <c r="V217" s="244"/>
      <c r="W217" s="244"/>
      <c r="X217" s="244"/>
      <c r="Y217" s="244"/>
      <c r="Z217" s="244"/>
      <c r="AC217" s="121"/>
    </row>
    <row r="218" spans="1:29" customFormat="1" ht="26">
      <c r="A218" s="291" t="s">
        <v>97</v>
      </c>
      <c r="B218" s="291" t="s">
        <v>98</v>
      </c>
      <c r="C218" s="305" t="s">
        <v>146</v>
      </c>
      <c r="D218" s="349" t="s">
        <v>1043</v>
      </c>
      <c r="E218" s="347" t="s">
        <v>1039</v>
      </c>
      <c r="F218" s="186" t="s">
        <v>1044</v>
      </c>
      <c r="G218" s="186" t="s">
        <v>1045</v>
      </c>
      <c r="H218" s="186" t="s">
        <v>1046</v>
      </c>
      <c r="I218" s="353" t="s">
        <v>1046</v>
      </c>
      <c r="J218" s="295" t="s">
        <v>208</v>
      </c>
      <c r="K218" s="212"/>
      <c r="L218" s="213" t="s">
        <v>92</v>
      </c>
      <c r="M218" s="296"/>
      <c r="N218" s="229"/>
      <c r="O218" s="297" t="s">
        <v>506</v>
      </c>
      <c r="P218" s="84">
        <v>44881</v>
      </c>
      <c r="Q218" s="105" t="s">
        <v>1855</v>
      </c>
      <c r="R218" s="374">
        <f t="shared" si="20"/>
        <v>0</v>
      </c>
      <c r="S218" s="374">
        <f t="shared" si="21"/>
        <v>1</v>
      </c>
      <c r="T218" s="374">
        <f t="shared" si="22"/>
        <v>0</v>
      </c>
      <c r="U218" s="244"/>
      <c r="V218" s="244"/>
      <c r="W218" s="244"/>
      <c r="X218" s="244"/>
      <c r="Y218" s="244"/>
      <c r="Z218" s="244"/>
      <c r="AC218" s="121"/>
    </row>
    <row r="219" spans="1:29" customFormat="1" ht="26">
      <c r="A219" s="291" t="s">
        <v>97</v>
      </c>
      <c r="B219" s="291" t="s">
        <v>98</v>
      </c>
      <c r="C219" s="305" t="s">
        <v>146</v>
      </c>
      <c r="D219" s="349" t="s">
        <v>1047</v>
      </c>
      <c r="E219" s="209" t="s">
        <v>1048</v>
      </c>
      <c r="F219" s="187" t="s">
        <v>1000</v>
      </c>
      <c r="G219" s="189" t="s">
        <v>1049</v>
      </c>
      <c r="H219" s="189" t="s">
        <v>994</v>
      </c>
      <c r="I219" s="370" t="s">
        <v>994</v>
      </c>
      <c r="J219" s="295" t="s">
        <v>208</v>
      </c>
      <c r="K219" s="212"/>
      <c r="L219" s="213" t="s">
        <v>92</v>
      </c>
      <c r="M219" s="296"/>
      <c r="N219" s="229"/>
      <c r="O219" s="297" t="s">
        <v>506</v>
      </c>
      <c r="P219" s="84">
        <v>44881</v>
      </c>
      <c r="Q219" s="105" t="s">
        <v>1855</v>
      </c>
      <c r="R219" s="374">
        <f t="shared" si="20"/>
        <v>0</v>
      </c>
      <c r="S219" s="374">
        <f t="shared" si="21"/>
        <v>1</v>
      </c>
      <c r="T219" s="374">
        <f t="shared" si="22"/>
        <v>0</v>
      </c>
      <c r="U219" s="244"/>
      <c r="V219" s="244"/>
      <c r="W219" s="244"/>
      <c r="X219" s="244"/>
      <c r="Y219" s="244"/>
      <c r="Z219" s="244"/>
      <c r="AC219" s="121"/>
    </row>
    <row r="220" spans="1:29" customFormat="1" ht="26">
      <c r="A220" s="291" t="s">
        <v>97</v>
      </c>
      <c r="B220" s="291" t="s">
        <v>98</v>
      </c>
      <c r="C220" s="305" t="s">
        <v>146</v>
      </c>
      <c r="D220" s="349" t="s">
        <v>1050</v>
      </c>
      <c r="E220" s="209" t="s">
        <v>1051</v>
      </c>
      <c r="F220" s="187" t="s">
        <v>1000</v>
      </c>
      <c r="G220" s="189" t="s">
        <v>1052</v>
      </c>
      <c r="H220" s="189" t="s">
        <v>1053</v>
      </c>
      <c r="I220" s="370" t="s">
        <v>1053</v>
      </c>
      <c r="J220" s="295" t="s">
        <v>208</v>
      </c>
      <c r="K220" s="212"/>
      <c r="L220" s="213" t="s">
        <v>92</v>
      </c>
      <c r="M220" s="296"/>
      <c r="N220" s="229"/>
      <c r="O220" s="297" t="s">
        <v>506</v>
      </c>
      <c r="P220" s="84">
        <v>44881</v>
      </c>
      <c r="Q220" s="105" t="s">
        <v>1855</v>
      </c>
      <c r="R220" s="374">
        <f t="shared" si="20"/>
        <v>0</v>
      </c>
      <c r="S220" s="374">
        <f t="shared" si="21"/>
        <v>1</v>
      </c>
      <c r="T220" s="374">
        <f t="shared" si="22"/>
        <v>0</v>
      </c>
      <c r="U220" s="244"/>
      <c r="V220" s="244"/>
      <c r="W220" s="244"/>
      <c r="X220" s="244"/>
      <c r="Y220" s="244"/>
      <c r="Z220" s="244"/>
      <c r="AC220" s="121"/>
    </row>
    <row r="221" spans="1:29" customFormat="1" ht="26">
      <c r="A221" s="291" t="s">
        <v>97</v>
      </c>
      <c r="B221" s="291" t="s">
        <v>98</v>
      </c>
      <c r="C221" s="350" t="s">
        <v>151</v>
      </c>
      <c r="D221" s="351" t="s">
        <v>1054</v>
      </c>
      <c r="E221" s="352" t="s">
        <v>1055</v>
      </c>
      <c r="F221" s="187" t="s">
        <v>1056</v>
      </c>
      <c r="G221" s="189" t="s">
        <v>1057</v>
      </c>
      <c r="H221" s="189" t="s">
        <v>1058</v>
      </c>
      <c r="I221" s="370" t="s">
        <v>1058</v>
      </c>
      <c r="J221" s="295" t="s">
        <v>208</v>
      </c>
      <c r="K221" s="212"/>
      <c r="L221" s="213" t="s">
        <v>92</v>
      </c>
      <c r="M221" s="296"/>
      <c r="N221" s="229"/>
      <c r="O221" s="297" t="s">
        <v>506</v>
      </c>
      <c r="P221" s="84">
        <v>44881</v>
      </c>
      <c r="Q221" s="105" t="s">
        <v>1855</v>
      </c>
      <c r="R221" s="374">
        <f t="shared" si="20"/>
        <v>0</v>
      </c>
      <c r="S221" s="374">
        <f t="shared" si="21"/>
        <v>1</v>
      </c>
      <c r="T221" s="374">
        <f t="shared" si="22"/>
        <v>0</v>
      </c>
      <c r="U221" s="244"/>
      <c r="V221" s="244"/>
      <c r="W221" s="244"/>
      <c r="X221" s="244"/>
      <c r="Y221" s="244"/>
      <c r="Z221" s="244"/>
      <c r="AC221" s="121"/>
    </row>
    <row r="222" spans="1:29" customFormat="1" ht="26">
      <c r="A222" s="291" t="s">
        <v>97</v>
      </c>
      <c r="B222" s="291" t="s">
        <v>98</v>
      </c>
      <c r="C222" s="350" t="s">
        <v>151</v>
      </c>
      <c r="D222" s="351" t="s">
        <v>1059</v>
      </c>
      <c r="E222" s="352" t="s">
        <v>1060</v>
      </c>
      <c r="F222" s="189" t="s">
        <v>1061</v>
      </c>
      <c r="G222" s="189" t="s">
        <v>1062</v>
      </c>
      <c r="H222" s="189" t="s">
        <v>1063</v>
      </c>
      <c r="I222" s="370" t="s">
        <v>1063</v>
      </c>
      <c r="J222" s="295" t="s">
        <v>208</v>
      </c>
      <c r="K222" s="212"/>
      <c r="L222" s="213" t="s">
        <v>92</v>
      </c>
      <c r="M222" s="296"/>
      <c r="N222" s="229"/>
      <c r="O222" s="297" t="s">
        <v>506</v>
      </c>
      <c r="P222" s="84">
        <v>44881</v>
      </c>
      <c r="Q222" s="105" t="s">
        <v>1855</v>
      </c>
      <c r="R222" s="374">
        <f t="shared" si="20"/>
        <v>0</v>
      </c>
      <c r="S222" s="374">
        <f t="shared" si="21"/>
        <v>1</v>
      </c>
      <c r="T222" s="374">
        <f t="shared" si="22"/>
        <v>0</v>
      </c>
      <c r="U222" s="244"/>
      <c r="V222" s="244"/>
      <c r="W222" s="244"/>
      <c r="X222" s="244"/>
      <c r="Y222" s="244"/>
      <c r="Z222" s="244"/>
      <c r="AC222" s="121"/>
    </row>
    <row r="223" spans="1:29" customFormat="1" ht="26">
      <c r="A223" s="291" t="s">
        <v>97</v>
      </c>
      <c r="B223" s="291" t="s">
        <v>98</v>
      </c>
      <c r="C223" s="350" t="s">
        <v>151</v>
      </c>
      <c r="D223" s="351" t="s">
        <v>1064</v>
      </c>
      <c r="E223" s="352" t="s">
        <v>1065</v>
      </c>
      <c r="F223" s="189" t="s">
        <v>1061</v>
      </c>
      <c r="G223" s="189" t="s">
        <v>1066</v>
      </c>
      <c r="H223" s="189" t="s">
        <v>1063</v>
      </c>
      <c r="I223" s="370" t="s">
        <v>1063</v>
      </c>
      <c r="J223" s="295" t="s">
        <v>208</v>
      </c>
      <c r="K223" s="212"/>
      <c r="L223" s="213" t="s">
        <v>92</v>
      </c>
      <c r="M223" s="296"/>
      <c r="N223" s="229"/>
      <c r="O223" s="297" t="s">
        <v>506</v>
      </c>
      <c r="P223" s="84">
        <v>44881</v>
      </c>
      <c r="Q223" s="105" t="s">
        <v>1855</v>
      </c>
      <c r="R223" s="374">
        <f t="shared" si="20"/>
        <v>0</v>
      </c>
      <c r="S223" s="374">
        <f t="shared" si="21"/>
        <v>1</v>
      </c>
      <c r="T223" s="374">
        <f t="shared" si="22"/>
        <v>0</v>
      </c>
      <c r="U223" s="244"/>
      <c r="V223" s="244"/>
      <c r="W223" s="244"/>
      <c r="X223" s="244"/>
      <c r="Y223" s="244"/>
      <c r="Z223" s="244"/>
      <c r="AC223" s="121"/>
    </row>
    <row r="224" spans="1:29" customFormat="1" ht="26">
      <c r="A224" s="291" t="s">
        <v>97</v>
      </c>
      <c r="B224" s="291" t="s">
        <v>98</v>
      </c>
      <c r="C224" s="350" t="s">
        <v>151</v>
      </c>
      <c r="D224" s="351" t="s">
        <v>1067</v>
      </c>
      <c r="E224" s="352" t="s">
        <v>1065</v>
      </c>
      <c r="F224" s="189" t="s">
        <v>1061</v>
      </c>
      <c r="G224" s="353" t="s">
        <v>1011</v>
      </c>
      <c r="H224" s="353" t="s">
        <v>1068</v>
      </c>
      <c r="I224" s="353" t="s">
        <v>1068</v>
      </c>
      <c r="J224" s="295" t="s">
        <v>208</v>
      </c>
      <c r="K224" s="212"/>
      <c r="L224" s="213" t="s">
        <v>92</v>
      </c>
      <c r="M224" s="296"/>
      <c r="N224" s="229"/>
      <c r="O224" s="297" t="s">
        <v>506</v>
      </c>
      <c r="P224" s="84">
        <v>44881</v>
      </c>
      <c r="Q224" s="105" t="s">
        <v>1855</v>
      </c>
      <c r="R224" s="374">
        <f t="shared" si="20"/>
        <v>0</v>
      </c>
      <c r="S224" s="374">
        <f t="shared" si="21"/>
        <v>1</v>
      </c>
      <c r="T224" s="374">
        <f t="shared" si="22"/>
        <v>0</v>
      </c>
      <c r="U224" s="244"/>
      <c r="V224" s="244"/>
      <c r="W224" s="244"/>
      <c r="X224" s="244"/>
      <c r="Y224" s="244"/>
      <c r="Z224" s="244"/>
      <c r="AC224" s="121"/>
    </row>
    <row r="225" spans="1:29" customFormat="1" ht="26">
      <c r="A225" s="291" t="s">
        <v>97</v>
      </c>
      <c r="B225" s="291" t="s">
        <v>98</v>
      </c>
      <c r="C225" s="350" t="s">
        <v>151</v>
      </c>
      <c r="D225" s="351" t="s">
        <v>1069</v>
      </c>
      <c r="E225" s="352" t="s">
        <v>1065</v>
      </c>
      <c r="F225" s="189" t="s">
        <v>1061</v>
      </c>
      <c r="G225" s="353" t="s">
        <v>1014</v>
      </c>
      <c r="H225" s="353" t="s">
        <v>1070</v>
      </c>
      <c r="I225" s="353" t="s">
        <v>1070</v>
      </c>
      <c r="J225" s="295" t="s">
        <v>208</v>
      </c>
      <c r="K225" s="212"/>
      <c r="L225" s="213" t="s">
        <v>92</v>
      </c>
      <c r="M225" s="296"/>
      <c r="N225" s="229"/>
      <c r="O225" s="297" t="s">
        <v>506</v>
      </c>
      <c r="P225" s="84">
        <v>44881</v>
      </c>
      <c r="Q225" s="105" t="s">
        <v>1855</v>
      </c>
      <c r="R225" s="374">
        <f t="shared" si="20"/>
        <v>0</v>
      </c>
      <c r="S225" s="374">
        <f t="shared" si="21"/>
        <v>1</v>
      </c>
      <c r="T225" s="374">
        <f t="shared" si="22"/>
        <v>0</v>
      </c>
      <c r="U225" s="244"/>
      <c r="V225" s="244"/>
      <c r="W225" s="244"/>
      <c r="X225" s="244"/>
      <c r="Y225" s="244"/>
      <c r="Z225" s="244"/>
      <c r="AC225" s="121"/>
    </row>
    <row r="226" spans="1:29" customFormat="1" ht="26">
      <c r="A226" s="291" t="s">
        <v>97</v>
      </c>
      <c r="B226" s="291" t="s">
        <v>98</v>
      </c>
      <c r="C226" s="350" t="s">
        <v>151</v>
      </c>
      <c r="D226" s="351" t="s">
        <v>1071</v>
      </c>
      <c r="E226" s="352" t="s">
        <v>1065</v>
      </c>
      <c r="F226" s="189" t="s">
        <v>1061</v>
      </c>
      <c r="G226" s="353" t="s">
        <v>1017</v>
      </c>
      <c r="H226" s="353" t="s">
        <v>1072</v>
      </c>
      <c r="I226" s="353" t="s">
        <v>1072</v>
      </c>
      <c r="J226" s="295" t="s">
        <v>208</v>
      </c>
      <c r="K226" s="212"/>
      <c r="L226" s="213" t="s">
        <v>92</v>
      </c>
      <c r="M226" s="296"/>
      <c r="N226" s="229"/>
      <c r="O226" s="297" t="s">
        <v>506</v>
      </c>
      <c r="P226" s="84">
        <v>44881</v>
      </c>
      <c r="Q226" s="105" t="s">
        <v>1855</v>
      </c>
      <c r="R226" s="374">
        <f t="shared" si="20"/>
        <v>0</v>
      </c>
      <c r="S226" s="374">
        <f t="shared" si="21"/>
        <v>1</v>
      </c>
      <c r="T226" s="374">
        <f t="shared" si="22"/>
        <v>0</v>
      </c>
      <c r="U226" s="244"/>
      <c r="V226" s="244"/>
      <c r="W226" s="244"/>
      <c r="X226" s="244"/>
      <c r="Y226" s="244"/>
      <c r="Z226" s="244"/>
      <c r="AC226" s="121"/>
    </row>
    <row r="227" spans="1:29" customFormat="1" ht="26">
      <c r="A227" s="291" t="s">
        <v>97</v>
      </c>
      <c r="B227" s="291" t="s">
        <v>98</v>
      </c>
      <c r="C227" s="350" t="s">
        <v>151</v>
      </c>
      <c r="D227" s="351" t="s">
        <v>1073</v>
      </c>
      <c r="E227" s="352" t="s">
        <v>1065</v>
      </c>
      <c r="F227" s="189" t="s">
        <v>1061</v>
      </c>
      <c r="G227" s="186" t="s">
        <v>1020</v>
      </c>
      <c r="H227" s="186" t="s">
        <v>1074</v>
      </c>
      <c r="I227" s="353" t="s">
        <v>1074</v>
      </c>
      <c r="J227" s="295" t="s">
        <v>208</v>
      </c>
      <c r="K227" s="212"/>
      <c r="L227" s="213" t="s">
        <v>92</v>
      </c>
      <c r="M227" s="296"/>
      <c r="N227" s="229"/>
      <c r="O227" s="297" t="s">
        <v>506</v>
      </c>
      <c r="P227" s="84">
        <v>44881</v>
      </c>
      <c r="Q227" s="105" t="s">
        <v>1855</v>
      </c>
      <c r="R227" s="374">
        <f t="shared" si="20"/>
        <v>0</v>
      </c>
      <c r="S227" s="374">
        <f t="shared" si="21"/>
        <v>1</v>
      </c>
      <c r="T227" s="374">
        <f t="shared" si="22"/>
        <v>0</v>
      </c>
      <c r="U227" s="244"/>
      <c r="V227" s="244"/>
      <c r="W227" s="244"/>
      <c r="X227" s="244"/>
      <c r="Y227" s="244"/>
      <c r="Z227" s="244"/>
      <c r="AC227" s="121"/>
    </row>
    <row r="228" spans="1:29" customFormat="1" ht="26">
      <c r="A228" s="291" t="s">
        <v>97</v>
      </c>
      <c r="B228" s="291" t="s">
        <v>98</v>
      </c>
      <c r="C228" s="350" t="s">
        <v>151</v>
      </c>
      <c r="D228" s="351" t="s">
        <v>1075</v>
      </c>
      <c r="E228" s="352" t="s">
        <v>1065</v>
      </c>
      <c r="F228" s="189" t="s">
        <v>1061</v>
      </c>
      <c r="G228" s="348" t="s">
        <v>1023</v>
      </c>
      <c r="H228" s="348" t="s">
        <v>1076</v>
      </c>
      <c r="I228" s="371" t="s">
        <v>1076</v>
      </c>
      <c r="J228" s="295" t="s">
        <v>208</v>
      </c>
      <c r="K228" s="212"/>
      <c r="L228" s="213" t="s">
        <v>92</v>
      </c>
      <c r="M228" s="296"/>
      <c r="N228" s="229"/>
      <c r="O228" s="297" t="s">
        <v>506</v>
      </c>
      <c r="P228" s="84">
        <v>44881</v>
      </c>
      <c r="Q228" s="105" t="s">
        <v>1855</v>
      </c>
      <c r="R228" s="374">
        <f t="shared" si="20"/>
        <v>0</v>
      </c>
      <c r="S228" s="374">
        <f t="shared" si="21"/>
        <v>1</v>
      </c>
      <c r="T228" s="374">
        <f t="shared" si="22"/>
        <v>0</v>
      </c>
      <c r="U228" s="244"/>
      <c r="V228" s="244"/>
      <c r="W228" s="244"/>
      <c r="X228" s="244"/>
      <c r="Y228" s="244"/>
      <c r="Z228" s="244"/>
      <c r="AC228" s="121"/>
    </row>
    <row r="229" spans="1:29" customFormat="1" ht="26">
      <c r="A229" s="291" t="s">
        <v>97</v>
      </c>
      <c r="B229" s="291" t="s">
        <v>98</v>
      </c>
      <c r="C229" s="350" t="s">
        <v>151</v>
      </c>
      <c r="D229" s="354" t="s">
        <v>1077</v>
      </c>
      <c r="E229" s="355" t="s">
        <v>1078</v>
      </c>
      <c r="F229" s="356" t="s">
        <v>1061</v>
      </c>
      <c r="G229" s="357" t="s">
        <v>1079</v>
      </c>
      <c r="H229" s="357" t="s">
        <v>1080</v>
      </c>
      <c r="I229" s="372" t="s">
        <v>1080</v>
      </c>
      <c r="J229" s="295" t="s">
        <v>208</v>
      </c>
      <c r="K229" s="212"/>
      <c r="L229" s="213" t="s">
        <v>92</v>
      </c>
      <c r="M229" s="296"/>
      <c r="N229" s="229"/>
      <c r="O229" s="297" t="s">
        <v>506</v>
      </c>
      <c r="P229" s="84">
        <v>44881</v>
      </c>
      <c r="Q229" s="105" t="s">
        <v>1855</v>
      </c>
      <c r="R229" s="374">
        <f t="shared" si="20"/>
        <v>0</v>
      </c>
      <c r="S229" s="374">
        <f t="shared" si="21"/>
        <v>1</v>
      </c>
      <c r="T229" s="374">
        <f t="shared" si="22"/>
        <v>0</v>
      </c>
      <c r="U229" s="244"/>
      <c r="V229" s="244"/>
      <c r="W229" s="244"/>
      <c r="X229" s="244"/>
      <c r="Y229" s="244"/>
      <c r="Z229" s="244"/>
      <c r="AC229" s="121"/>
    </row>
    <row r="230" spans="1:29" customFormat="1" ht="24" customHeight="1">
      <c r="A230" s="358" t="s">
        <v>97</v>
      </c>
      <c r="B230" s="350" t="s">
        <v>151</v>
      </c>
      <c r="C230" s="350" t="s">
        <v>151</v>
      </c>
      <c r="D230" s="351" t="s">
        <v>1081</v>
      </c>
      <c r="E230" s="359" t="s">
        <v>1078</v>
      </c>
      <c r="F230" s="189" t="s">
        <v>1061</v>
      </c>
      <c r="G230" s="360" t="s">
        <v>1082</v>
      </c>
      <c r="H230" s="360" t="s">
        <v>1083</v>
      </c>
      <c r="I230" s="373" t="s">
        <v>1083</v>
      </c>
      <c r="J230" s="295" t="s">
        <v>208</v>
      </c>
      <c r="K230" s="212"/>
      <c r="L230" s="213" t="s">
        <v>92</v>
      </c>
      <c r="M230" s="296"/>
      <c r="N230" s="229"/>
      <c r="O230" s="297" t="s">
        <v>506</v>
      </c>
      <c r="P230" s="84">
        <v>44881</v>
      </c>
      <c r="Q230" s="105" t="s">
        <v>1855</v>
      </c>
      <c r="R230" s="375">
        <f t="shared" si="14"/>
        <v>0</v>
      </c>
      <c r="S230" s="213">
        <f t="shared" si="15"/>
        <v>1</v>
      </c>
      <c r="T230" s="213">
        <f t="shared" si="16"/>
        <v>0</v>
      </c>
      <c r="U230" s="244"/>
      <c r="V230" s="244"/>
      <c r="W230" s="244"/>
      <c r="X230" s="244"/>
      <c r="Y230" s="244"/>
      <c r="Z230" s="244"/>
      <c r="AC230" s="121"/>
    </row>
    <row r="231" spans="1:29" customFormat="1" ht="26">
      <c r="A231" s="190" t="s">
        <v>97</v>
      </c>
      <c r="B231" s="40" t="s">
        <v>98</v>
      </c>
      <c r="C231" s="191" t="s">
        <v>156</v>
      </c>
      <c r="D231" s="195" t="s">
        <v>1084</v>
      </c>
      <c r="E231" s="28" t="s">
        <v>1085</v>
      </c>
      <c r="F231" s="28" t="s">
        <v>1086</v>
      </c>
      <c r="G231" s="28" t="s">
        <v>1087</v>
      </c>
      <c r="H231" s="32" t="s">
        <v>1088</v>
      </c>
      <c r="I231" s="32" t="s">
        <v>1088</v>
      </c>
      <c r="J231" s="211" t="s">
        <v>208</v>
      </c>
      <c r="K231" s="212"/>
      <c r="L231" s="213" t="s">
        <v>92</v>
      </c>
      <c r="M231" s="88"/>
      <c r="N231" s="88"/>
      <c r="O231" s="219" t="s">
        <v>105</v>
      </c>
      <c r="P231" s="216">
        <v>44881</v>
      </c>
      <c r="Q231" s="96"/>
      <c r="R231" s="213">
        <f t="shared" si="14"/>
        <v>0</v>
      </c>
      <c r="S231" s="213">
        <f t="shared" si="15"/>
        <v>1</v>
      </c>
      <c r="T231" s="213">
        <f t="shared" si="16"/>
        <v>0</v>
      </c>
      <c r="U231" s="244"/>
      <c r="V231" s="244"/>
      <c r="W231" s="244"/>
      <c r="X231" s="244"/>
      <c r="Y231" s="244"/>
      <c r="Z231" s="244"/>
      <c r="AC231" s="121"/>
    </row>
    <row r="232" spans="1:29" customFormat="1" ht="26">
      <c r="A232" s="190" t="s">
        <v>97</v>
      </c>
      <c r="B232" s="40" t="s">
        <v>98</v>
      </c>
      <c r="C232" s="191" t="s">
        <v>156</v>
      </c>
      <c r="D232" s="195" t="s">
        <v>1089</v>
      </c>
      <c r="E232" s="28" t="s">
        <v>1085</v>
      </c>
      <c r="F232" s="208" t="s">
        <v>1090</v>
      </c>
      <c r="G232" s="361" t="s">
        <v>1091</v>
      </c>
      <c r="H232" s="362" t="s">
        <v>1092</v>
      </c>
      <c r="I232" s="362" t="s">
        <v>1092</v>
      </c>
      <c r="J232" s="211" t="s">
        <v>208</v>
      </c>
      <c r="K232" s="212"/>
      <c r="L232" s="213" t="s">
        <v>92</v>
      </c>
      <c r="M232" s="88"/>
      <c r="N232" s="88"/>
      <c r="O232" s="219" t="s">
        <v>105</v>
      </c>
      <c r="P232" s="216">
        <v>44881</v>
      </c>
      <c r="Q232" s="96"/>
      <c r="R232" s="213">
        <f t="shared" si="14"/>
        <v>0</v>
      </c>
      <c r="S232" s="213">
        <f t="shared" si="15"/>
        <v>1</v>
      </c>
      <c r="T232" s="213">
        <f t="shared" si="16"/>
        <v>0</v>
      </c>
      <c r="U232" s="244"/>
      <c r="V232" s="244"/>
      <c r="W232" s="244"/>
      <c r="X232" s="244"/>
      <c r="Y232" s="244"/>
      <c r="Z232" s="244"/>
      <c r="AC232" s="121"/>
    </row>
    <row r="233" spans="1:29" customFormat="1" ht="26">
      <c r="A233" s="190" t="s">
        <v>97</v>
      </c>
      <c r="B233" s="40" t="s">
        <v>98</v>
      </c>
      <c r="C233" s="191" t="s">
        <v>156</v>
      </c>
      <c r="D233" s="195" t="s">
        <v>1093</v>
      </c>
      <c r="E233" s="28" t="s">
        <v>1085</v>
      </c>
      <c r="F233" s="208" t="s">
        <v>1094</v>
      </c>
      <c r="G233" s="361" t="s">
        <v>1095</v>
      </c>
      <c r="H233" s="362" t="s">
        <v>1096</v>
      </c>
      <c r="I233" s="362" t="s">
        <v>1096</v>
      </c>
      <c r="J233" s="211" t="s">
        <v>208</v>
      </c>
      <c r="K233" s="212"/>
      <c r="L233" s="213" t="s">
        <v>92</v>
      </c>
      <c r="M233" s="88"/>
      <c r="N233" s="88"/>
      <c r="O233" s="219" t="s">
        <v>105</v>
      </c>
      <c r="P233" s="216">
        <v>44881</v>
      </c>
      <c r="Q233" s="96"/>
      <c r="R233" s="213">
        <f t="shared" si="14"/>
        <v>0</v>
      </c>
      <c r="S233" s="213">
        <f t="shared" si="15"/>
        <v>1</v>
      </c>
      <c r="T233" s="213">
        <f t="shared" si="16"/>
        <v>0</v>
      </c>
      <c r="U233" s="244"/>
      <c r="V233" s="244"/>
      <c r="W233" s="244"/>
      <c r="X233" s="244"/>
      <c r="Y233" s="244"/>
      <c r="Z233" s="244"/>
      <c r="AC233" s="121"/>
    </row>
    <row r="234" spans="1:29" customFormat="1" ht="26">
      <c r="A234" s="190" t="s">
        <v>97</v>
      </c>
      <c r="B234" s="40" t="s">
        <v>98</v>
      </c>
      <c r="C234" s="191" t="s">
        <v>156</v>
      </c>
      <c r="D234" s="195" t="s">
        <v>1097</v>
      </c>
      <c r="E234" s="28" t="s">
        <v>1085</v>
      </c>
      <c r="F234" s="208" t="s">
        <v>1098</v>
      </c>
      <c r="G234" s="361" t="s">
        <v>1099</v>
      </c>
      <c r="H234" s="362" t="s">
        <v>1100</v>
      </c>
      <c r="I234" s="362" t="s">
        <v>1100</v>
      </c>
      <c r="J234" s="211" t="s">
        <v>208</v>
      </c>
      <c r="K234" s="212"/>
      <c r="L234" s="213" t="s">
        <v>92</v>
      </c>
      <c r="M234" s="88"/>
      <c r="N234" s="88"/>
      <c r="O234" s="219" t="s">
        <v>105</v>
      </c>
      <c r="P234" s="216">
        <v>44881</v>
      </c>
      <c r="Q234" s="96"/>
      <c r="R234" s="213">
        <f t="shared" si="14"/>
        <v>0</v>
      </c>
      <c r="S234" s="213">
        <f t="shared" si="15"/>
        <v>1</v>
      </c>
      <c r="T234" s="213">
        <f t="shared" si="16"/>
        <v>0</v>
      </c>
      <c r="U234" s="244"/>
      <c r="V234" s="244"/>
      <c r="W234" s="244"/>
      <c r="X234" s="244"/>
      <c r="Y234" s="244"/>
      <c r="Z234" s="244"/>
      <c r="AC234" s="121"/>
    </row>
    <row r="235" spans="1:29" customFormat="1" ht="26">
      <c r="A235" s="190" t="s">
        <v>97</v>
      </c>
      <c r="B235" s="40" t="s">
        <v>98</v>
      </c>
      <c r="C235" s="191" t="s">
        <v>156</v>
      </c>
      <c r="D235" s="195" t="s">
        <v>1101</v>
      </c>
      <c r="E235" s="28" t="s">
        <v>1085</v>
      </c>
      <c r="F235" s="208" t="s">
        <v>1102</v>
      </c>
      <c r="G235" s="361" t="s">
        <v>1091</v>
      </c>
      <c r="H235" s="362" t="s">
        <v>1103</v>
      </c>
      <c r="I235" s="362" t="s">
        <v>1103</v>
      </c>
      <c r="J235" s="211" t="s">
        <v>208</v>
      </c>
      <c r="K235" s="212"/>
      <c r="L235" s="213" t="s">
        <v>92</v>
      </c>
      <c r="M235" s="88"/>
      <c r="N235" s="88"/>
      <c r="O235" s="219" t="s">
        <v>105</v>
      </c>
      <c r="P235" s="216">
        <v>44881</v>
      </c>
      <c r="Q235" s="96"/>
      <c r="R235" s="213">
        <f t="shared" si="14"/>
        <v>0</v>
      </c>
      <c r="S235" s="213">
        <f t="shared" si="15"/>
        <v>1</v>
      </c>
      <c r="T235" s="213">
        <f t="shared" si="16"/>
        <v>0</v>
      </c>
      <c r="U235" s="244"/>
      <c r="V235" s="244"/>
      <c r="W235" s="244"/>
      <c r="X235" s="244"/>
      <c r="Y235" s="244"/>
      <c r="Z235" s="244"/>
      <c r="AC235" s="121"/>
    </row>
    <row r="236" spans="1:29" customFormat="1" ht="26">
      <c r="A236" s="190" t="s">
        <v>97</v>
      </c>
      <c r="B236" s="40" t="s">
        <v>98</v>
      </c>
      <c r="C236" s="191" t="s">
        <v>156</v>
      </c>
      <c r="D236" s="195" t="s">
        <v>1104</v>
      </c>
      <c r="E236" s="28" t="s">
        <v>1085</v>
      </c>
      <c r="F236" s="208" t="s">
        <v>1105</v>
      </c>
      <c r="G236" s="361" t="s">
        <v>1095</v>
      </c>
      <c r="H236" s="362" t="s">
        <v>1106</v>
      </c>
      <c r="I236" s="362" t="s">
        <v>1106</v>
      </c>
      <c r="J236" s="211" t="s">
        <v>208</v>
      </c>
      <c r="K236" s="212"/>
      <c r="L236" s="213" t="s">
        <v>92</v>
      </c>
      <c r="M236" s="88"/>
      <c r="N236" s="88"/>
      <c r="O236" s="219" t="s">
        <v>105</v>
      </c>
      <c r="P236" s="216">
        <v>44881</v>
      </c>
      <c r="Q236" s="96"/>
      <c r="R236" s="213">
        <f t="shared" si="14"/>
        <v>0</v>
      </c>
      <c r="S236" s="213">
        <f t="shared" si="15"/>
        <v>1</v>
      </c>
      <c r="T236" s="213">
        <f t="shared" si="16"/>
        <v>0</v>
      </c>
      <c r="U236" s="244"/>
      <c r="V236" s="244"/>
      <c r="W236" s="244"/>
      <c r="X236" s="244"/>
      <c r="Y236" s="244"/>
      <c r="Z236" s="244"/>
      <c r="AC236" s="121"/>
    </row>
    <row r="237" spans="1:29" customFormat="1" ht="26">
      <c r="A237" s="190" t="s">
        <v>97</v>
      </c>
      <c r="B237" s="40" t="s">
        <v>98</v>
      </c>
      <c r="C237" s="191" t="s">
        <v>156</v>
      </c>
      <c r="D237" s="195" t="s">
        <v>1107</v>
      </c>
      <c r="E237" s="28" t="s">
        <v>1085</v>
      </c>
      <c r="F237" s="208" t="s">
        <v>1108</v>
      </c>
      <c r="G237" s="361" t="s">
        <v>1109</v>
      </c>
      <c r="H237" s="362" t="s">
        <v>1110</v>
      </c>
      <c r="I237" s="362" t="s">
        <v>1110</v>
      </c>
      <c r="J237" s="211" t="s">
        <v>208</v>
      </c>
      <c r="K237" s="212"/>
      <c r="L237" s="213" t="s">
        <v>92</v>
      </c>
      <c r="M237" s="88"/>
      <c r="N237" s="88"/>
      <c r="O237" s="219" t="s">
        <v>105</v>
      </c>
      <c r="P237" s="216">
        <v>44881</v>
      </c>
      <c r="Q237" s="96"/>
      <c r="R237" s="213">
        <f t="shared" si="14"/>
        <v>0</v>
      </c>
      <c r="S237" s="213">
        <f t="shared" si="15"/>
        <v>1</v>
      </c>
      <c r="T237" s="213">
        <f t="shared" si="16"/>
        <v>0</v>
      </c>
      <c r="U237" s="244"/>
      <c r="V237" s="244"/>
      <c r="W237" s="244"/>
      <c r="X237" s="244"/>
      <c r="Y237" s="244"/>
      <c r="Z237" s="244"/>
      <c r="AC237" s="121"/>
    </row>
    <row r="238" spans="1:29" customFormat="1" ht="39">
      <c r="A238" s="190" t="s">
        <v>97</v>
      </c>
      <c r="B238" s="40" t="s">
        <v>98</v>
      </c>
      <c r="C238" s="191" t="s">
        <v>156</v>
      </c>
      <c r="D238" s="195" t="s">
        <v>1111</v>
      </c>
      <c r="E238" s="28" t="s">
        <v>1085</v>
      </c>
      <c r="F238" s="208" t="s">
        <v>1834</v>
      </c>
      <c r="G238" s="361" t="s">
        <v>1095</v>
      </c>
      <c r="H238" s="362" t="s">
        <v>1112</v>
      </c>
      <c r="I238" s="362" t="s">
        <v>1837</v>
      </c>
      <c r="J238" s="324" t="s">
        <v>208</v>
      </c>
      <c r="K238" s="212"/>
      <c r="L238" s="218" t="s">
        <v>93</v>
      </c>
      <c r="M238" s="23" t="s">
        <v>1835</v>
      </c>
      <c r="N238" s="88" t="s">
        <v>1836</v>
      </c>
      <c r="O238" s="219" t="s">
        <v>105</v>
      </c>
      <c r="P238" s="216">
        <v>44881</v>
      </c>
      <c r="Q238" s="96"/>
      <c r="R238" s="213">
        <f t="shared" si="14"/>
        <v>0</v>
      </c>
      <c r="S238" s="213">
        <f t="shared" si="15"/>
        <v>0</v>
      </c>
      <c r="T238" s="213">
        <f t="shared" si="16"/>
        <v>1</v>
      </c>
      <c r="U238" s="244"/>
      <c r="V238" s="244"/>
      <c r="W238" s="244"/>
      <c r="X238" s="244"/>
      <c r="Y238" s="244"/>
      <c r="Z238" s="244"/>
      <c r="AC238" s="121"/>
    </row>
    <row r="239" spans="1:29" customFormat="1" ht="104">
      <c r="A239" s="190" t="s">
        <v>97</v>
      </c>
      <c r="B239" s="40" t="s">
        <v>98</v>
      </c>
      <c r="C239" s="274" t="s">
        <v>132</v>
      </c>
      <c r="D239" s="363" t="s">
        <v>1113</v>
      </c>
      <c r="E239" s="363" t="s">
        <v>1114</v>
      </c>
      <c r="F239" s="264" t="s">
        <v>1115</v>
      </c>
      <c r="G239" s="363" t="s">
        <v>1116</v>
      </c>
      <c r="H239" s="32" t="s">
        <v>1117</v>
      </c>
      <c r="I239" s="32" t="s">
        <v>1118</v>
      </c>
      <c r="J239" s="324" t="s">
        <v>208</v>
      </c>
      <c r="K239" s="212"/>
      <c r="L239" s="218" t="s">
        <v>92</v>
      </c>
      <c r="M239" s="88"/>
      <c r="N239" s="87"/>
      <c r="O239" s="219" t="s">
        <v>744</v>
      </c>
      <c r="P239" s="220">
        <v>44881</v>
      </c>
      <c r="Q239" s="96"/>
      <c r="R239" s="213">
        <f t="shared" si="14"/>
        <v>0</v>
      </c>
      <c r="S239" s="213">
        <f t="shared" si="15"/>
        <v>1</v>
      </c>
      <c r="T239" s="213">
        <f t="shared" si="16"/>
        <v>0</v>
      </c>
      <c r="U239" s="244"/>
      <c r="V239" s="244"/>
      <c r="W239" s="244"/>
      <c r="X239" s="244"/>
      <c r="Y239" s="244"/>
      <c r="Z239" s="244"/>
      <c r="AC239" s="121"/>
    </row>
    <row r="240" spans="1:29" customFormat="1" ht="26">
      <c r="A240" s="190" t="s">
        <v>97</v>
      </c>
      <c r="B240" s="40" t="s">
        <v>98</v>
      </c>
      <c r="C240" s="274" t="s">
        <v>132</v>
      </c>
      <c r="D240" s="363" t="s">
        <v>1119</v>
      </c>
      <c r="E240" s="363" t="s">
        <v>1114</v>
      </c>
      <c r="F240" s="264" t="s">
        <v>1115</v>
      </c>
      <c r="G240" s="264" t="s">
        <v>1120</v>
      </c>
      <c r="H240" s="32" t="s">
        <v>1121</v>
      </c>
      <c r="I240" s="32" t="s">
        <v>1121</v>
      </c>
      <c r="J240" s="324" t="s">
        <v>208</v>
      </c>
      <c r="K240" s="212"/>
      <c r="L240" s="218" t="s">
        <v>92</v>
      </c>
      <c r="M240" s="88"/>
      <c r="N240" s="87"/>
      <c r="O240" s="219" t="s">
        <v>744</v>
      </c>
      <c r="P240" s="220">
        <v>44881</v>
      </c>
      <c r="Q240" s="96"/>
      <c r="R240" s="213">
        <f t="shared" si="14"/>
        <v>0</v>
      </c>
      <c r="S240" s="213">
        <f t="shared" si="15"/>
        <v>1</v>
      </c>
      <c r="T240" s="213">
        <f t="shared" si="16"/>
        <v>0</v>
      </c>
      <c r="U240" s="244"/>
      <c r="V240" s="244"/>
      <c r="W240" s="244"/>
      <c r="X240" s="244"/>
      <c r="Y240" s="244"/>
      <c r="Z240" s="244"/>
      <c r="AC240" s="121"/>
    </row>
    <row r="241" spans="1:29" customFormat="1" ht="26">
      <c r="A241" s="190" t="s">
        <v>97</v>
      </c>
      <c r="B241" s="40" t="s">
        <v>98</v>
      </c>
      <c r="C241" s="274" t="s">
        <v>132</v>
      </c>
      <c r="D241" s="363" t="s">
        <v>1122</v>
      </c>
      <c r="E241" s="363" t="s">
        <v>1123</v>
      </c>
      <c r="F241" s="363" t="s">
        <v>1124</v>
      </c>
      <c r="G241" s="364" t="s">
        <v>1125</v>
      </c>
      <c r="H241" s="32" t="s">
        <v>1126</v>
      </c>
      <c r="I241" s="32" t="s">
        <v>1126</v>
      </c>
      <c r="J241" s="324" t="s">
        <v>208</v>
      </c>
      <c r="K241" s="212"/>
      <c r="L241" s="218" t="s">
        <v>92</v>
      </c>
      <c r="M241" s="88"/>
      <c r="N241" s="87"/>
      <c r="O241" s="219" t="s">
        <v>744</v>
      </c>
      <c r="P241" s="220">
        <v>44881</v>
      </c>
      <c r="Q241" s="96"/>
      <c r="R241" s="213">
        <f t="shared" si="14"/>
        <v>0</v>
      </c>
      <c r="S241" s="213">
        <f t="shared" si="15"/>
        <v>1</v>
      </c>
      <c r="T241" s="213">
        <f t="shared" si="16"/>
        <v>0</v>
      </c>
      <c r="U241" s="244"/>
      <c r="V241" s="244"/>
      <c r="W241" s="244"/>
      <c r="X241" s="244"/>
      <c r="Y241" s="244"/>
      <c r="Z241" s="244"/>
      <c r="AC241" s="121"/>
    </row>
    <row r="242" spans="1:29" customFormat="1" ht="26">
      <c r="A242" s="190" t="s">
        <v>97</v>
      </c>
      <c r="B242" s="40" t="s">
        <v>98</v>
      </c>
      <c r="C242" s="274" t="s">
        <v>132</v>
      </c>
      <c r="D242" s="363" t="s">
        <v>1127</v>
      </c>
      <c r="E242" s="363" t="s">
        <v>1123</v>
      </c>
      <c r="F242" s="264" t="s">
        <v>1128</v>
      </c>
      <c r="G242" s="264" t="s">
        <v>1129</v>
      </c>
      <c r="H242" s="32" t="s">
        <v>1130</v>
      </c>
      <c r="I242" s="32" t="s">
        <v>1130</v>
      </c>
      <c r="J242" s="324" t="s">
        <v>208</v>
      </c>
      <c r="K242" s="212"/>
      <c r="L242" s="218" t="s">
        <v>92</v>
      </c>
      <c r="M242" s="88"/>
      <c r="N242" s="87"/>
      <c r="O242" s="219" t="s">
        <v>744</v>
      </c>
      <c r="P242" s="220">
        <v>44881</v>
      </c>
      <c r="Q242" s="96"/>
      <c r="R242" s="213">
        <f t="shared" si="14"/>
        <v>0</v>
      </c>
      <c r="S242" s="213">
        <f t="shared" si="15"/>
        <v>1</v>
      </c>
      <c r="T242" s="213">
        <f t="shared" si="16"/>
        <v>0</v>
      </c>
      <c r="U242" s="244"/>
      <c r="V242" s="244"/>
      <c r="W242" s="244"/>
      <c r="X242" s="244"/>
      <c r="Y242" s="244"/>
      <c r="Z242" s="244"/>
      <c r="AC242" s="121"/>
    </row>
    <row r="243" spans="1:29" customFormat="1" ht="26">
      <c r="A243" s="190" t="s">
        <v>97</v>
      </c>
      <c r="B243" s="40" t="s">
        <v>98</v>
      </c>
      <c r="C243" s="274" t="s">
        <v>132</v>
      </c>
      <c r="D243" s="363" t="s">
        <v>1131</v>
      </c>
      <c r="E243" s="363" t="s">
        <v>1123</v>
      </c>
      <c r="F243" s="264" t="s">
        <v>1132</v>
      </c>
      <c r="G243" s="264" t="s">
        <v>1133</v>
      </c>
      <c r="H243" s="32" t="s">
        <v>1130</v>
      </c>
      <c r="I243" s="32" t="s">
        <v>1130</v>
      </c>
      <c r="J243" s="324" t="s">
        <v>208</v>
      </c>
      <c r="K243" s="212"/>
      <c r="L243" s="218" t="s">
        <v>92</v>
      </c>
      <c r="M243" s="88"/>
      <c r="N243" s="87"/>
      <c r="O243" s="219" t="s">
        <v>744</v>
      </c>
      <c r="P243" s="220">
        <v>44881</v>
      </c>
      <c r="Q243" s="96"/>
      <c r="R243" s="213">
        <f t="shared" si="14"/>
        <v>0</v>
      </c>
      <c r="S243" s="213">
        <f t="shared" si="15"/>
        <v>1</v>
      </c>
      <c r="T243" s="213">
        <f t="shared" si="16"/>
        <v>0</v>
      </c>
      <c r="U243" s="244"/>
      <c r="V243" s="244"/>
      <c r="W243" s="244"/>
      <c r="X243" s="244"/>
      <c r="Y243" s="244"/>
      <c r="Z243" s="244"/>
      <c r="AC243" s="121"/>
    </row>
    <row r="244" spans="1:29" customFormat="1" ht="26">
      <c r="A244" s="190" t="s">
        <v>97</v>
      </c>
      <c r="B244" s="40" t="s">
        <v>98</v>
      </c>
      <c r="C244" s="274" t="s">
        <v>132</v>
      </c>
      <c r="D244" s="363" t="s">
        <v>1134</v>
      </c>
      <c r="E244" s="363" t="s">
        <v>1123</v>
      </c>
      <c r="F244" s="264" t="s">
        <v>1135</v>
      </c>
      <c r="G244" s="264" t="s">
        <v>1136</v>
      </c>
      <c r="H244" s="32" t="s">
        <v>1130</v>
      </c>
      <c r="I244" s="32" t="s">
        <v>1130</v>
      </c>
      <c r="J244" s="324" t="s">
        <v>208</v>
      </c>
      <c r="K244" s="212"/>
      <c r="L244" s="218" t="s">
        <v>92</v>
      </c>
      <c r="M244" s="88"/>
      <c r="N244" s="87"/>
      <c r="O244" s="219" t="s">
        <v>744</v>
      </c>
      <c r="P244" s="220">
        <v>44881</v>
      </c>
      <c r="Q244" s="96"/>
      <c r="R244" s="213">
        <f t="shared" si="14"/>
        <v>0</v>
      </c>
      <c r="S244" s="213">
        <f t="shared" si="15"/>
        <v>1</v>
      </c>
      <c r="T244" s="213">
        <f t="shared" si="16"/>
        <v>0</v>
      </c>
      <c r="U244" s="244"/>
      <c r="V244" s="244"/>
      <c r="W244" s="244"/>
      <c r="X244" s="244"/>
      <c r="Y244" s="244"/>
      <c r="Z244" s="244"/>
      <c r="AC244" s="121"/>
    </row>
    <row r="245" spans="1:29" customFormat="1" ht="26">
      <c r="A245" s="190" t="s">
        <v>97</v>
      </c>
      <c r="B245" s="40" t="s">
        <v>98</v>
      </c>
      <c r="C245" s="274" t="s">
        <v>132</v>
      </c>
      <c r="D245" s="363" t="s">
        <v>1137</v>
      </c>
      <c r="E245" s="363" t="s">
        <v>1123</v>
      </c>
      <c r="F245" s="363" t="s">
        <v>1138</v>
      </c>
      <c r="G245" s="363" t="s">
        <v>1139</v>
      </c>
      <c r="H245" s="32" t="s">
        <v>1140</v>
      </c>
      <c r="I245" s="32" t="s">
        <v>1140</v>
      </c>
      <c r="J245" s="324" t="s">
        <v>208</v>
      </c>
      <c r="K245" s="212"/>
      <c r="L245" s="218" t="s">
        <v>92</v>
      </c>
      <c r="M245" s="88"/>
      <c r="N245" s="87"/>
      <c r="O245" s="219" t="s">
        <v>744</v>
      </c>
      <c r="P245" s="220">
        <v>44881</v>
      </c>
      <c r="Q245" s="96"/>
      <c r="R245" s="213">
        <f t="shared" si="14"/>
        <v>0</v>
      </c>
      <c r="S245" s="213">
        <f t="shared" si="15"/>
        <v>1</v>
      </c>
      <c r="T245" s="213">
        <f t="shared" si="16"/>
        <v>0</v>
      </c>
      <c r="U245" s="244"/>
      <c r="V245" s="244"/>
      <c r="W245" s="244"/>
      <c r="X245" s="244"/>
      <c r="Y245" s="244"/>
      <c r="Z245" s="244"/>
      <c r="AC245" s="121"/>
    </row>
    <row r="246" spans="1:29" customFormat="1" ht="26">
      <c r="A246" s="190" t="s">
        <v>97</v>
      </c>
      <c r="B246" s="40" t="s">
        <v>98</v>
      </c>
      <c r="C246" s="274" t="s">
        <v>132</v>
      </c>
      <c r="D246" s="363" t="s">
        <v>1141</v>
      </c>
      <c r="E246" s="363" t="s">
        <v>1123</v>
      </c>
      <c r="F246" s="363" t="s">
        <v>1142</v>
      </c>
      <c r="G246" s="363" t="s">
        <v>1143</v>
      </c>
      <c r="H246" s="32" t="s">
        <v>1144</v>
      </c>
      <c r="I246" s="32" t="s">
        <v>1144</v>
      </c>
      <c r="J246" s="324" t="s">
        <v>208</v>
      </c>
      <c r="K246" s="212"/>
      <c r="L246" s="218" t="s">
        <v>92</v>
      </c>
      <c r="M246" s="88"/>
      <c r="N246" s="87"/>
      <c r="O246" s="219" t="s">
        <v>744</v>
      </c>
      <c r="P246" s="220">
        <v>44881</v>
      </c>
      <c r="Q246" s="96"/>
      <c r="R246" s="213">
        <f t="shared" si="14"/>
        <v>0</v>
      </c>
      <c r="S246" s="213">
        <f t="shared" si="15"/>
        <v>1</v>
      </c>
      <c r="T246" s="213">
        <f t="shared" si="16"/>
        <v>0</v>
      </c>
      <c r="U246" s="244"/>
      <c r="V246" s="244"/>
      <c r="W246" s="244"/>
      <c r="X246" s="244"/>
      <c r="Y246" s="244"/>
      <c r="Z246" s="244"/>
      <c r="AC246" s="121"/>
    </row>
    <row r="247" spans="1:29" customFormat="1" ht="26">
      <c r="A247" s="190" t="s">
        <v>97</v>
      </c>
      <c r="B247" s="40" t="s">
        <v>98</v>
      </c>
      <c r="C247" s="274" t="s">
        <v>132</v>
      </c>
      <c r="D247" s="363" t="s">
        <v>1145</v>
      </c>
      <c r="E247" s="264" t="s">
        <v>1146</v>
      </c>
      <c r="F247" s="264" t="s">
        <v>1147</v>
      </c>
      <c r="G247" s="264" t="s">
        <v>1148</v>
      </c>
      <c r="H247" s="32" t="s">
        <v>1149</v>
      </c>
      <c r="I247" s="32" t="s">
        <v>1149</v>
      </c>
      <c r="J247" s="324" t="s">
        <v>208</v>
      </c>
      <c r="K247" s="212"/>
      <c r="L247" s="218" t="s">
        <v>92</v>
      </c>
      <c r="M247" s="88"/>
      <c r="N247" s="87"/>
      <c r="O247" s="219" t="s">
        <v>744</v>
      </c>
      <c r="P247" s="220">
        <v>44881</v>
      </c>
      <c r="Q247" s="96"/>
      <c r="R247" s="213">
        <f t="shared" ref="R247:R267" si="23">IF(J247="NO",1,0)</f>
        <v>0</v>
      </c>
      <c r="S247" s="213">
        <f t="shared" ref="S247:S267" si="24">IF(L247="PASS",1,0)</f>
        <v>1</v>
      </c>
      <c r="T247" s="213">
        <f t="shared" ref="T247:T267" si="25">IF(L247="FAIL",1,0)</f>
        <v>0</v>
      </c>
      <c r="U247" s="244"/>
      <c r="V247" s="244"/>
      <c r="W247" s="244"/>
      <c r="X247" s="244"/>
      <c r="Y247" s="244"/>
      <c r="Z247" s="244"/>
      <c r="AC247" s="121"/>
    </row>
    <row r="248" spans="1:29" customFormat="1" ht="26">
      <c r="A248" s="190" t="s">
        <v>97</v>
      </c>
      <c r="B248" s="40" t="s">
        <v>98</v>
      </c>
      <c r="C248" s="274" t="s">
        <v>132</v>
      </c>
      <c r="D248" s="363" t="s">
        <v>1150</v>
      </c>
      <c r="E248" s="264" t="s">
        <v>1146</v>
      </c>
      <c r="F248" s="264" t="s">
        <v>1147</v>
      </c>
      <c r="G248" s="264" t="s">
        <v>1151</v>
      </c>
      <c r="H248" s="32" t="s">
        <v>1152</v>
      </c>
      <c r="I248" s="32" t="s">
        <v>1152</v>
      </c>
      <c r="J248" s="324" t="s">
        <v>208</v>
      </c>
      <c r="K248" s="212"/>
      <c r="L248" s="218" t="s">
        <v>92</v>
      </c>
      <c r="M248" s="88"/>
      <c r="N248" s="87"/>
      <c r="O248" s="219" t="s">
        <v>744</v>
      </c>
      <c r="P248" s="220">
        <v>44881</v>
      </c>
      <c r="Q248" s="96"/>
      <c r="R248" s="213">
        <f t="shared" si="23"/>
        <v>0</v>
      </c>
      <c r="S248" s="213">
        <f t="shared" si="24"/>
        <v>1</v>
      </c>
      <c r="T248" s="213">
        <f t="shared" si="25"/>
        <v>0</v>
      </c>
      <c r="U248" s="244"/>
      <c r="V248" s="244"/>
      <c r="W248" s="244"/>
      <c r="X248" s="244"/>
      <c r="Y248" s="244"/>
      <c r="Z248" s="244"/>
      <c r="AC248" s="121"/>
    </row>
    <row r="249" spans="1:29" customFormat="1" ht="26">
      <c r="A249" s="190" t="s">
        <v>97</v>
      </c>
      <c r="B249" s="40" t="s">
        <v>98</v>
      </c>
      <c r="C249" s="274" t="s">
        <v>132</v>
      </c>
      <c r="D249" s="363" t="s">
        <v>1153</v>
      </c>
      <c r="E249" s="264" t="s">
        <v>1146</v>
      </c>
      <c r="F249" s="264" t="s">
        <v>1154</v>
      </c>
      <c r="G249" s="264" t="s">
        <v>1155</v>
      </c>
      <c r="H249" s="32" t="s">
        <v>1156</v>
      </c>
      <c r="I249" s="32" t="s">
        <v>1156</v>
      </c>
      <c r="J249" s="324" t="s">
        <v>208</v>
      </c>
      <c r="K249" s="212"/>
      <c r="L249" s="218" t="s">
        <v>92</v>
      </c>
      <c r="M249" s="88"/>
      <c r="N249" s="87"/>
      <c r="O249" s="219" t="s">
        <v>744</v>
      </c>
      <c r="P249" s="220">
        <v>44881</v>
      </c>
      <c r="Q249" s="96"/>
      <c r="R249" s="213">
        <f t="shared" si="23"/>
        <v>0</v>
      </c>
      <c r="S249" s="213">
        <f t="shared" si="24"/>
        <v>1</v>
      </c>
      <c r="T249" s="213">
        <f t="shared" si="25"/>
        <v>0</v>
      </c>
      <c r="U249" s="244"/>
      <c r="V249" s="244"/>
      <c r="W249" s="244"/>
      <c r="X249" s="244"/>
      <c r="Y249" s="244"/>
      <c r="Z249" s="244"/>
      <c r="AC249" s="121"/>
    </row>
    <row r="250" spans="1:29" customFormat="1" ht="26">
      <c r="A250" s="190" t="s">
        <v>97</v>
      </c>
      <c r="B250" s="40" t="s">
        <v>98</v>
      </c>
      <c r="C250" s="274" t="s">
        <v>132</v>
      </c>
      <c r="D250" s="363" t="s">
        <v>1157</v>
      </c>
      <c r="E250" s="264" t="s">
        <v>1146</v>
      </c>
      <c r="F250" s="264" t="s">
        <v>1158</v>
      </c>
      <c r="G250" s="264" t="s">
        <v>1159</v>
      </c>
      <c r="H250" s="32" t="s">
        <v>1160</v>
      </c>
      <c r="I250" s="32" t="s">
        <v>1160</v>
      </c>
      <c r="J250" s="324" t="s">
        <v>208</v>
      </c>
      <c r="K250" s="212"/>
      <c r="L250" s="218" t="s">
        <v>92</v>
      </c>
      <c r="M250" s="88"/>
      <c r="N250" s="87"/>
      <c r="O250" s="219" t="s">
        <v>744</v>
      </c>
      <c r="P250" s="220">
        <v>44881</v>
      </c>
      <c r="Q250" s="96"/>
      <c r="R250" s="213">
        <f t="shared" si="23"/>
        <v>0</v>
      </c>
      <c r="S250" s="213">
        <f t="shared" si="24"/>
        <v>1</v>
      </c>
      <c r="T250" s="213">
        <f t="shared" si="25"/>
        <v>0</v>
      </c>
      <c r="U250" s="244"/>
      <c r="V250" s="244"/>
      <c r="W250" s="244"/>
      <c r="X250" s="244"/>
      <c r="Y250" s="244"/>
      <c r="Z250" s="244"/>
      <c r="AC250" s="121"/>
    </row>
    <row r="251" spans="1:29" customFormat="1" ht="156">
      <c r="A251" s="139" t="s">
        <v>97</v>
      </c>
      <c r="B251" s="40" t="s">
        <v>98</v>
      </c>
      <c r="C251" s="365" t="s">
        <v>186</v>
      </c>
      <c r="D251" s="366" t="s">
        <v>1161</v>
      </c>
      <c r="E251" s="367" t="s">
        <v>1162</v>
      </c>
      <c r="F251" s="367" t="s">
        <v>1163</v>
      </c>
      <c r="G251" s="368" t="s">
        <v>1164</v>
      </c>
      <c r="H251" s="368" t="s">
        <v>1165</v>
      </c>
      <c r="I251" s="368" t="s">
        <v>1166</v>
      </c>
      <c r="J251" s="324" t="s">
        <v>208</v>
      </c>
      <c r="K251" s="212"/>
      <c r="L251" s="218" t="s">
        <v>92</v>
      </c>
      <c r="M251" s="88"/>
      <c r="N251" s="87"/>
      <c r="O251" s="219" t="s">
        <v>744</v>
      </c>
      <c r="P251" s="220">
        <v>44881</v>
      </c>
      <c r="Q251" s="96"/>
      <c r="R251" s="213">
        <f t="shared" si="23"/>
        <v>0</v>
      </c>
      <c r="S251" s="213">
        <f t="shared" si="24"/>
        <v>1</v>
      </c>
      <c r="T251" s="213">
        <f t="shared" si="25"/>
        <v>0</v>
      </c>
      <c r="U251" s="244"/>
      <c r="V251" s="244"/>
      <c r="W251" s="244"/>
      <c r="X251" s="244"/>
      <c r="Y251" s="244"/>
      <c r="Z251" s="244"/>
      <c r="AC251" s="121"/>
    </row>
    <row r="252" spans="1:29" customFormat="1" ht="39">
      <c r="A252" s="139" t="s">
        <v>97</v>
      </c>
      <c r="B252" s="40" t="s">
        <v>202</v>
      </c>
      <c r="C252" s="365" t="s">
        <v>186</v>
      </c>
      <c r="D252" s="366" t="s">
        <v>1167</v>
      </c>
      <c r="E252" s="367" t="s">
        <v>1162</v>
      </c>
      <c r="F252" s="367" t="s">
        <v>1163</v>
      </c>
      <c r="G252" s="368" t="s">
        <v>1168</v>
      </c>
      <c r="H252" s="368" t="s">
        <v>1169</v>
      </c>
      <c r="I252" s="368" t="s">
        <v>1169</v>
      </c>
      <c r="J252" s="324" t="s">
        <v>208</v>
      </c>
      <c r="K252" s="212"/>
      <c r="L252" s="218" t="s">
        <v>92</v>
      </c>
      <c r="M252" s="88"/>
      <c r="N252" s="87"/>
      <c r="O252" s="219" t="s">
        <v>744</v>
      </c>
      <c r="P252" s="220">
        <v>44881</v>
      </c>
      <c r="Q252" s="96"/>
      <c r="R252" s="213">
        <f t="shared" si="23"/>
        <v>0</v>
      </c>
      <c r="S252" s="213">
        <f t="shared" si="24"/>
        <v>1</v>
      </c>
      <c r="T252" s="213">
        <f t="shared" si="25"/>
        <v>0</v>
      </c>
      <c r="U252" s="244"/>
      <c r="V252" s="244"/>
      <c r="W252" s="244"/>
      <c r="X252" s="244"/>
      <c r="Y252" s="244"/>
      <c r="Z252" s="244"/>
      <c r="AC252" s="121"/>
    </row>
    <row r="253" spans="1:29" customFormat="1" ht="39">
      <c r="A253" s="139" t="s">
        <v>97</v>
      </c>
      <c r="B253" s="40" t="s">
        <v>202</v>
      </c>
      <c r="C253" s="365" t="s">
        <v>186</v>
      </c>
      <c r="D253" s="366" t="s">
        <v>1170</v>
      </c>
      <c r="E253" s="193" t="s">
        <v>1171</v>
      </c>
      <c r="F253" s="367" t="s">
        <v>1172</v>
      </c>
      <c r="G253" s="316" t="s">
        <v>1173</v>
      </c>
      <c r="H253" s="316" t="s">
        <v>1174</v>
      </c>
      <c r="I253" s="316" t="s">
        <v>1174</v>
      </c>
      <c r="J253" s="324" t="s">
        <v>208</v>
      </c>
      <c r="K253" s="212"/>
      <c r="L253" s="218" t="s">
        <v>92</v>
      </c>
      <c r="M253" s="88"/>
      <c r="N253" s="87"/>
      <c r="O253" s="219" t="s">
        <v>744</v>
      </c>
      <c r="P253" s="220">
        <v>44881</v>
      </c>
      <c r="Q253" s="96"/>
      <c r="R253" s="213">
        <f t="shared" si="23"/>
        <v>0</v>
      </c>
      <c r="S253" s="213">
        <f t="shared" si="24"/>
        <v>1</v>
      </c>
      <c r="T253" s="213">
        <f t="shared" si="25"/>
        <v>0</v>
      </c>
      <c r="U253" s="244"/>
      <c r="V253" s="244"/>
      <c r="W253" s="244"/>
      <c r="X253" s="244"/>
      <c r="Y253" s="244"/>
      <c r="Z253" s="244"/>
      <c r="AC253" s="121"/>
    </row>
    <row r="254" spans="1:29" customFormat="1" ht="39">
      <c r="A254" s="139" t="s">
        <v>97</v>
      </c>
      <c r="B254" s="40" t="s">
        <v>202</v>
      </c>
      <c r="C254" s="365" t="s">
        <v>186</v>
      </c>
      <c r="D254" s="366" t="s">
        <v>1175</v>
      </c>
      <c r="E254" s="193" t="s">
        <v>1171</v>
      </c>
      <c r="F254" s="367" t="s">
        <v>1172</v>
      </c>
      <c r="G254" s="316" t="s">
        <v>1176</v>
      </c>
      <c r="H254" s="316" t="s">
        <v>1177</v>
      </c>
      <c r="I254" s="316" t="s">
        <v>1177</v>
      </c>
      <c r="J254" s="324" t="s">
        <v>208</v>
      </c>
      <c r="K254" s="212"/>
      <c r="L254" s="218" t="s">
        <v>92</v>
      </c>
      <c r="M254" s="88"/>
      <c r="N254" s="87"/>
      <c r="O254" s="219" t="s">
        <v>744</v>
      </c>
      <c r="P254" s="220">
        <v>44881</v>
      </c>
      <c r="Q254" s="96"/>
      <c r="R254" s="213">
        <f t="shared" si="23"/>
        <v>0</v>
      </c>
      <c r="S254" s="213">
        <f t="shared" si="24"/>
        <v>1</v>
      </c>
      <c r="T254" s="213">
        <f t="shared" si="25"/>
        <v>0</v>
      </c>
      <c r="U254" s="244"/>
      <c r="V254" s="244"/>
      <c r="W254" s="244"/>
      <c r="X254" s="244"/>
      <c r="Y254" s="244"/>
      <c r="Z254" s="244"/>
      <c r="AC254" s="121"/>
    </row>
    <row r="255" spans="1:29" ht="39">
      <c r="A255" s="139" t="s">
        <v>97</v>
      </c>
      <c r="B255" s="40" t="s">
        <v>202</v>
      </c>
      <c r="C255" s="365" t="s">
        <v>186</v>
      </c>
      <c r="D255" s="366" t="s">
        <v>1178</v>
      </c>
      <c r="E255" s="193" t="s">
        <v>1171</v>
      </c>
      <c r="F255" s="367" t="s">
        <v>1172</v>
      </c>
      <c r="G255" s="316" t="s">
        <v>1179</v>
      </c>
      <c r="H255" s="316" t="s">
        <v>1180</v>
      </c>
      <c r="I255" s="316" t="s">
        <v>1180</v>
      </c>
      <c r="J255" s="324" t="s">
        <v>208</v>
      </c>
      <c r="K255" s="212"/>
      <c r="L255" s="218" t="s">
        <v>92</v>
      </c>
      <c r="M255" s="88"/>
      <c r="N255" s="87"/>
      <c r="O255" s="219" t="s">
        <v>744</v>
      </c>
      <c r="P255" s="220">
        <v>44881</v>
      </c>
      <c r="Q255" s="96"/>
      <c r="R255" s="213">
        <f t="shared" si="23"/>
        <v>0</v>
      </c>
      <c r="S255" s="213">
        <f t="shared" si="24"/>
        <v>1</v>
      </c>
      <c r="T255" s="213">
        <f t="shared" si="25"/>
        <v>0</v>
      </c>
      <c r="U255" s="237"/>
      <c r="V255" s="237"/>
      <c r="W255" s="237"/>
      <c r="X255" s="237"/>
      <c r="Y255" s="237"/>
      <c r="Z255" s="237"/>
      <c r="AC255" s="124"/>
    </row>
    <row r="256" spans="1:29" ht="39">
      <c r="A256" s="139" t="s">
        <v>97</v>
      </c>
      <c r="B256" s="40" t="s">
        <v>202</v>
      </c>
      <c r="C256" s="365" t="s">
        <v>186</v>
      </c>
      <c r="D256" s="366" t="s">
        <v>1181</v>
      </c>
      <c r="E256" s="193" t="s">
        <v>1171</v>
      </c>
      <c r="F256" s="367" t="s">
        <v>1172</v>
      </c>
      <c r="G256" s="368" t="s">
        <v>1182</v>
      </c>
      <c r="H256" s="368" t="s">
        <v>1183</v>
      </c>
      <c r="I256" s="368" t="s">
        <v>1183</v>
      </c>
      <c r="J256" s="324" t="s">
        <v>208</v>
      </c>
      <c r="K256" s="212"/>
      <c r="L256" s="218" t="s">
        <v>92</v>
      </c>
      <c r="M256" s="88"/>
      <c r="N256" s="87"/>
      <c r="O256" s="219" t="s">
        <v>744</v>
      </c>
      <c r="P256" s="220">
        <v>44881</v>
      </c>
      <c r="Q256" s="96"/>
      <c r="R256" s="213">
        <f t="shared" si="23"/>
        <v>0</v>
      </c>
      <c r="S256" s="213">
        <f t="shared" si="24"/>
        <v>1</v>
      </c>
      <c r="T256" s="213">
        <f t="shared" si="25"/>
        <v>0</v>
      </c>
      <c r="U256" s="237"/>
      <c r="V256" s="237"/>
      <c r="W256" s="237"/>
      <c r="X256" s="237"/>
      <c r="Y256" s="237"/>
      <c r="Z256" s="237"/>
      <c r="AC256" s="124"/>
    </row>
    <row r="257" spans="1:29" ht="39">
      <c r="A257" s="139" t="s">
        <v>97</v>
      </c>
      <c r="B257" s="40" t="s">
        <v>202</v>
      </c>
      <c r="C257" s="365" t="s">
        <v>186</v>
      </c>
      <c r="D257" s="366" t="s">
        <v>1184</v>
      </c>
      <c r="E257" s="193" t="s">
        <v>1171</v>
      </c>
      <c r="F257" s="367" t="s">
        <v>1172</v>
      </c>
      <c r="G257" s="368" t="s">
        <v>1185</v>
      </c>
      <c r="H257" s="368" t="s">
        <v>1186</v>
      </c>
      <c r="I257" s="368" t="s">
        <v>1186</v>
      </c>
      <c r="J257" s="324" t="s">
        <v>208</v>
      </c>
      <c r="K257" s="212"/>
      <c r="L257" s="218" t="s">
        <v>92</v>
      </c>
      <c r="M257" s="88"/>
      <c r="N257" s="87"/>
      <c r="O257" s="219" t="s">
        <v>744</v>
      </c>
      <c r="P257" s="220">
        <v>44881</v>
      </c>
      <c r="Q257" s="96"/>
      <c r="R257" s="213">
        <f t="shared" si="23"/>
        <v>0</v>
      </c>
      <c r="S257" s="213">
        <f t="shared" si="24"/>
        <v>1</v>
      </c>
      <c r="T257" s="213">
        <f t="shared" si="25"/>
        <v>0</v>
      </c>
      <c r="U257" s="237"/>
      <c r="V257" s="237"/>
      <c r="W257" s="237"/>
      <c r="X257" s="237"/>
      <c r="Y257" s="237"/>
      <c r="Z257" s="237"/>
      <c r="AC257" s="124"/>
    </row>
    <row r="258" spans="1:29" ht="39">
      <c r="A258" s="139" t="s">
        <v>97</v>
      </c>
      <c r="B258" s="40" t="s">
        <v>202</v>
      </c>
      <c r="C258" s="365" t="s">
        <v>186</v>
      </c>
      <c r="D258" s="366" t="s">
        <v>1187</v>
      </c>
      <c r="E258" s="193" t="s">
        <v>1171</v>
      </c>
      <c r="F258" s="367" t="s">
        <v>1172</v>
      </c>
      <c r="G258" s="368" t="s">
        <v>1188</v>
      </c>
      <c r="H258" s="316" t="s">
        <v>655</v>
      </c>
      <c r="I258" s="316" t="s">
        <v>655</v>
      </c>
      <c r="J258" s="324" t="s">
        <v>208</v>
      </c>
      <c r="K258" s="212"/>
      <c r="L258" s="218" t="s">
        <v>92</v>
      </c>
      <c r="M258" s="88"/>
      <c r="N258" s="87"/>
      <c r="O258" s="219" t="s">
        <v>744</v>
      </c>
      <c r="P258" s="220">
        <v>44881</v>
      </c>
      <c r="Q258" s="96"/>
      <c r="R258" s="213">
        <f t="shared" si="23"/>
        <v>0</v>
      </c>
      <c r="S258" s="213">
        <f t="shared" si="24"/>
        <v>1</v>
      </c>
      <c r="T258" s="213">
        <f t="shared" si="25"/>
        <v>0</v>
      </c>
      <c r="U258" s="237"/>
      <c r="V258" s="237"/>
      <c r="W258" s="237"/>
      <c r="X258" s="237"/>
      <c r="Y258" s="237"/>
      <c r="Z258" s="237"/>
      <c r="AC258" s="124"/>
    </row>
    <row r="259" spans="1:29" ht="39">
      <c r="A259" s="139" t="s">
        <v>97</v>
      </c>
      <c r="B259" s="40" t="s">
        <v>202</v>
      </c>
      <c r="C259" s="365" t="s">
        <v>186</v>
      </c>
      <c r="D259" s="366" t="s">
        <v>1189</v>
      </c>
      <c r="E259" s="367" t="s">
        <v>1190</v>
      </c>
      <c r="F259" s="367" t="s">
        <v>1191</v>
      </c>
      <c r="G259" s="368" t="s">
        <v>1192</v>
      </c>
      <c r="H259" s="368" t="s">
        <v>1193</v>
      </c>
      <c r="I259" s="368" t="s">
        <v>1193</v>
      </c>
      <c r="J259" s="324" t="s">
        <v>208</v>
      </c>
      <c r="K259" s="212"/>
      <c r="L259" s="218" t="s">
        <v>92</v>
      </c>
      <c r="M259" s="88"/>
      <c r="N259" s="87"/>
      <c r="O259" s="219" t="s">
        <v>744</v>
      </c>
      <c r="P259" s="220">
        <v>44881</v>
      </c>
      <c r="Q259" s="96"/>
      <c r="R259" s="213">
        <f t="shared" si="23"/>
        <v>0</v>
      </c>
      <c r="S259" s="213">
        <f t="shared" si="24"/>
        <v>1</v>
      </c>
      <c r="T259" s="213">
        <f t="shared" si="25"/>
        <v>0</v>
      </c>
      <c r="U259" s="237"/>
      <c r="V259" s="237"/>
      <c r="W259" s="237"/>
      <c r="X259" s="237"/>
      <c r="Y259" s="237"/>
      <c r="Z259" s="237"/>
      <c r="AC259" s="124"/>
    </row>
    <row r="260" spans="1:29" ht="26">
      <c r="A260" s="139" t="s">
        <v>97</v>
      </c>
      <c r="B260" s="40" t="s">
        <v>98</v>
      </c>
      <c r="C260" s="365" t="s">
        <v>186</v>
      </c>
      <c r="D260" s="366" t="s">
        <v>1194</v>
      </c>
      <c r="E260" s="367" t="s">
        <v>1190</v>
      </c>
      <c r="F260" s="367" t="s">
        <v>1191</v>
      </c>
      <c r="G260" s="368" t="s">
        <v>1195</v>
      </c>
      <c r="H260" s="368" t="s">
        <v>1193</v>
      </c>
      <c r="I260" s="368" t="s">
        <v>1193</v>
      </c>
      <c r="J260" s="324" t="s">
        <v>208</v>
      </c>
      <c r="K260" s="212"/>
      <c r="L260" s="218" t="s">
        <v>92</v>
      </c>
      <c r="M260" s="88"/>
      <c r="N260" s="87"/>
      <c r="O260" s="219" t="s">
        <v>744</v>
      </c>
      <c r="P260" s="220">
        <v>44881</v>
      </c>
      <c r="Q260" s="96"/>
      <c r="R260" s="213">
        <f t="shared" si="23"/>
        <v>0</v>
      </c>
      <c r="S260" s="213">
        <f t="shared" si="24"/>
        <v>1</v>
      </c>
      <c r="T260" s="213">
        <f t="shared" si="25"/>
        <v>0</v>
      </c>
      <c r="U260" s="237"/>
      <c r="V260" s="237"/>
      <c r="W260" s="237"/>
      <c r="X260" s="237"/>
      <c r="Y260" s="237"/>
      <c r="Z260" s="237"/>
      <c r="AC260" s="124"/>
    </row>
    <row r="261" spans="1:29" ht="39">
      <c r="A261" s="139" t="s">
        <v>97</v>
      </c>
      <c r="B261" s="40" t="s">
        <v>202</v>
      </c>
      <c r="C261" s="365" t="s">
        <v>186</v>
      </c>
      <c r="D261" s="366" t="s">
        <v>1196</v>
      </c>
      <c r="E261" s="367" t="s">
        <v>1197</v>
      </c>
      <c r="F261" s="367" t="s">
        <v>1191</v>
      </c>
      <c r="G261" s="368" t="s">
        <v>1198</v>
      </c>
      <c r="H261" s="368" t="s">
        <v>1199</v>
      </c>
      <c r="I261" s="368" t="s">
        <v>1199</v>
      </c>
      <c r="J261" s="324" t="s">
        <v>208</v>
      </c>
      <c r="K261" s="212"/>
      <c r="L261" s="218" t="s">
        <v>92</v>
      </c>
      <c r="M261" s="88"/>
      <c r="N261" s="87"/>
      <c r="O261" s="219" t="s">
        <v>744</v>
      </c>
      <c r="P261" s="220">
        <v>44881</v>
      </c>
      <c r="Q261" s="96"/>
      <c r="R261" s="213">
        <f t="shared" si="23"/>
        <v>0</v>
      </c>
      <c r="S261" s="213">
        <f t="shared" si="24"/>
        <v>1</v>
      </c>
      <c r="T261" s="213">
        <f t="shared" si="25"/>
        <v>0</v>
      </c>
      <c r="U261" s="237"/>
      <c r="V261" s="237"/>
      <c r="W261" s="237"/>
      <c r="X261" s="237"/>
      <c r="Y261" s="237"/>
      <c r="Z261" s="237"/>
      <c r="AC261" s="124"/>
    </row>
    <row r="262" spans="1:29" ht="39">
      <c r="A262" s="23" t="s">
        <v>97</v>
      </c>
      <c r="B262" s="40" t="s">
        <v>202</v>
      </c>
      <c r="C262" s="274" t="s">
        <v>236</v>
      </c>
      <c r="D262" s="376" t="s">
        <v>1200</v>
      </c>
      <c r="E262" s="377" t="s">
        <v>1201</v>
      </c>
      <c r="F262" s="377" t="s">
        <v>1202</v>
      </c>
      <c r="G262" s="378" t="s">
        <v>1203</v>
      </c>
      <c r="H262" s="378" t="s">
        <v>1204</v>
      </c>
      <c r="I262" s="378" t="s">
        <v>1204</v>
      </c>
      <c r="J262" s="228" t="s">
        <v>208</v>
      </c>
      <c r="K262" s="212"/>
      <c r="L262" s="386" t="s">
        <v>92</v>
      </c>
      <c r="M262" s="293"/>
      <c r="N262" s="214"/>
      <c r="O262" s="215" t="s">
        <v>209</v>
      </c>
      <c r="P262" s="220">
        <v>44881</v>
      </c>
      <c r="Q262" s="96"/>
      <c r="R262" s="213">
        <f t="shared" si="23"/>
        <v>0</v>
      </c>
      <c r="S262" s="213">
        <f t="shared" si="24"/>
        <v>1</v>
      </c>
      <c r="T262" s="213">
        <f t="shared" si="25"/>
        <v>0</v>
      </c>
      <c r="U262" s="237"/>
      <c r="V262" s="237"/>
      <c r="W262" s="237"/>
      <c r="X262" s="237"/>
      <c r="Y262" s="237"/>
      <c r="Z262" s="237"/>
      <c r="AC262" s="124"/>
    </row>
    <row r="263" spans="1:29" ht="39">
      <c r="A263" s="139" t="s">
        <v>97</v>
      </c>
      <c r="B263" s="40" t="s">
        <v>202</v>
      </c>
      <c r="C263" s="379" t="s">
        <v>236</v>
      </c>
      <c r="D263" s="377" t="s">
        <v>1205</v>
      </c>
      <c r="E263" s="377" t="s">
        <v>1201</v>
      </c>
      <c r="F263" s="377" t="s">
        <v>1206</v>
      </c>
      <c r="G263" s="378" t="s">
        <v>1207</v>
      </c>
      <c r="H263" s="378" t="s">
        <v>1208</v>
      </c>
      <c r="I263" s="378" t="s">
        <v>1208</v>
      </c>
      <c r="J263" s="228" t="s">
        <v>208</v>
      </c>
      <c r="K263" s="212"/>
      <c r="L263" s="386" t="s">
        <v>92</v>
      </c>
      <c r="M263" s="293"/>
      <c r="N263" s="293"/>
      <c r="O263" s="215" t="s">
        <v>209</v>
      </c>
      <c r="P263" s="220">
        <v>44881</v>
      </c>
      <c r="Q263" s="96"/>
      <c r="R263" s="213">
        <f t="shared" si="23"/>
        <v>0</v>
      </c>
      <c r="S263" s="213">
        <f t="shared" si="24"/>
        <v>1</v>
      </c>
      <c r="T263" s="213">
        <f t="shared" si="25"/>
        <v>0</v>
      </c>
      <c r="U263" s="237"/>
      <c r="V263" s="237"/>
      <c r="W263" s="237"/>
      <c r="X263" s="237"/>
      <c r="Y263" s="237"/>
      <c r="Z263" s="237"/>
      <c r="AC263" s="124"/>
    </row>
    <row r="264" spans="1:29" ht="39">
      <c r="A264" s="23" t="s">
        <v>97</v>
      </c>
      <c r="B264" s="40" t="s">
        <v>202</v>
      </c>
      <c r="C264" s="274" t="s">
        <v>236</v>
      </c>
      <c r="D264" s="377" t="s">
        <v>1209</v>
      </c>
      <c r="E264" s="377" t="s">
        <v>1201</v>
      </c>
      <c r="F264" s="377" t="s">
        <v>1206</v>
      </c>
      <c r="G264" s="378" t="s">
        <v>1210</v>
      </c>
      <c r="H264" s="378" t="s">
        <v>1211</v>
      </c>
      <c r="I264" s="378" t="s">
        <v>1211</v>
      </c>
      <c r="J264" s="228" t="s">
        <v>208</v>
      </c>
      <c r="K264" s="212"/>
      <c r="L264" s="386" t="s">
        <v>92</v>
      </c>
      <c r="M264" s="293"/>
      <c r="N264" s="214"/>
      <c r="O264" s="215" t="s">
        <v>209</v>
      </c>
      <c r="P264" s="220">
        <v>44881</v>
      </c>
      <c r="Q264" s="96"/>
      <c r="R264" s="213">
        <f t="shared" si="23"/>
        <v>0</v>
      </c>
      <c r="S264" s="213">
        <f t="shared" si="24"/>
        <v>1</v>
      </c>
      <c r="T264" s="213">
        <f t="shared" si="25"/>
        <v>0</v>
      </c>
      <c r="U264" s="237"/>
      <c r="V264" s="237"/>
      <c r="W264" s="237"/>
      <c r="X264" s="237"/>
      <c r="Y264" s="237"/>
      <c r="Z264" s="237"/>
      <c r="AC264" s="124"/>
    </row>
    <row r="265" spans="1:29" ht="39">
      <c r="A265" s="23" t="s">
        <v>97</v>
      </c>
      <c r="B265" s="40" t="s">
        <v>202</v>
      </c>
      <c r="C265" s="274" t="s">
        <v>236</v>
      </c>
      <c r="D265" s="264" t="s">
        <v>1212</v>
      </c>
      <c r="E265" s="377" t="s">
        <v>1201</v>
      </c>
      <c r="F265" s="377" t="s">
        <v>1206</v>
      </c>
      <c r="G265" s="378" t="s">
        <v>1213</v>
      </c>
      <c r="H265" s="378" t="s">
        <v>1204</v>
      </c>
      <c r="I265" s="378" t="s">
        <v>1204</v>
      </c>
      <c r="J265" s="228" t="s">
        <v>208</v>
      </c>
      <c r="K265" s="212"/>
      <c r="L265" s="386" t="s">
        <v>92</v>
      </c>
      <c r="M265" s="293"/>
      <c r="N265" s="214"/>
      <c r="O265" s="215" t="s">
        <v>209</v>
      </c>
      <c r="P265" s="220">
        <v>44881</v>
      </c>
      <c r="Q265" s="96"/>
      <c r="R265" s="213">
        <f t="shared" si="23"/>
        <v>0</v>
      </c>
      <c r="S265" s="213">
        <f t="shared" si="24"/>
        <v>1</v>
      </c>
      <c r="T265" s="213">
        <f t="shared" si="25"/>
        <v>0</v>
      </c>
      <c r="U265" s="237"/>
      <c r="V265" s="237"/>
      <c r="W265" s="237"/>
      <c r="X265" s="237"/>
      <c r="Y265" s="237"/>
      <c r="Z265" s="237"/>
      <c r="AC265" s="124"/>
    </row>
    <row r="266" spans="1:29" ht="39">
      <c r="A266" s="380" t="s">
        <v>901</v>
      </c>
      <c r="B266" s="40" t="s">
        <v>98</v>
      </c>
      <c r="C266" s="380" t="s">
        <v>136</v>
      </c>
      <c r="D266" s="381" t="s">
        <v>1214</v>
      </c>
      <c r="E266" s="382" t="s">
        <v>1215</v>
      </c>
      <c r="F266" s="382" t="s">
        <v>1216</v>
      </c>
      <c r="G266" s="382" t="s">
        <v>1217</v>
      </c>
      <c r="H266" s="382" t="s">
        <v>1218</v>
      </c>
      <c r="I266" s="387" t="s">
        <v>65</v>
      </c>
      <c r="J266" s="228" t="s">
        <v>208</v>
      </c>
      <c r="K266" s="212"/>
      <c r="L266" s="213" t="s">
        <v>93</v>
      </c>
      <c r="M266" s="214" t="s">
        <v>1862</v>
      </c>
      <c r="N266" s="214" t="s">
        <v>40</v>
      </c>
      <c r="O266" s="215" t="s">
        <v>209</v>
      </c>
      <c r="P266" s="220">
        <v>44881</v>
      </c>
      <c r="Q266" s="96"/>
      <c r="R266" s="213">
        <f t="shared" si="23"/>
        <v>0</v>
      </c>
      <c r="S266" s="213">
        <f t="shared" si="24"/>
        <v>0</v>
      </c>
      <c r="T266" s="213">
        <f t="shared" si="25"/>
        <v>1</v>
      </c>
      <c r="U266" s="237"/>
      <c r="V266" s="237"/>
      <c r="W266" s="237"/>
      <c r="X266" s="237"/>
      <c r="Y266" s="237"/>
      <c r="Z266" s="237"/>
      <c r="AC266" s="124"/>
    </row>
    <row r="267" spans="1:29" ht="39">
      <c r="A267" s="380" t="s">
        <v>901</v>
      </c>
      <c r="B267" s="40" t="s">
        <v>98</v>
      </c>
      <c r="C267" s="380" t="s">
        <v>136</v>
      </c>
      <c r="D267" s="381" t="s">
        <v>1219</v>
      </c>
      <c r="E267" s="382" t="s">
        <v>1220</v>
      </c>
      <c r="F267" s="382" t="s">
        <v>1221</v>
      </c>
      <c r="G267" s="382" t="s">
        <v>1222</v>
      </c>
      <c r="H267" s="382" t="s">
        <v>1223</v>
      </c>
      <c r="I267" s="387" t="s">
        <v>1833</v>
      </c>
      <c r="J267" s="228" t="s">
        <v>208</v>
      </c>
      <c r="K267" s="212"/>
      <c r="L267" s="213" t="s">
        <v>93</v>
      </c>
      <c r="M267" s="214" t="s">
        <v>1832</v>
      </c>
      <c r="N267" s="214" t="s">
        <v>40</v>
      </c>
      <c r="O267" s="215" t="s">
        <v>209</v>
      </c>
      <c r="P267" s="220">
        <v>44881</v>
      </c>
      <c r="Q267" s="96"/>
      <c r="R267" s="213">
        <f t="shared" si="23"/>
        <v>0</v>
      </c>
      <c r="S267" s="213">
        <f t="shared" si="24"/>
        <v>0</v>
      </c>
      <c r="T267" s="213">
        <f t="shared" si="25"/>
        <v>1</v>
      </c>
      <c r="U267" s="237"/>
      <c r="V267" s="237"/>
      <c r="W267" s="237"/>
      <c r="X267" s="237"/>
      <c r="Y267" s="237"/>
      <c r="Z267" s="237"/>
      <c r="AC267" s="124"/>
    </row>
    <row r="268" spans="1:29" ht="47">
      <c r="A268" s="383" t="s">
        <v>97</v>
      </c>
      <c r="B268" s="40" t="s">
        <v>98</v>
      </c>
      <c r="C268" s="384" t="s">
        <v>122</v>
      </c>
      <c r="D268" s="385" t="s">
        <v>1224</v>
      </c>
      <c r="E268" s="385" t="s">
        <v>1225</v>
      </c>
      <c r="F268" s="385" t="s">
        <v>1226</v>
      </c>
      <c r="G268" s="385" t="s">
        <v>1227</v>
      </c>
      <c r="H268" s="385" t="s">
        <v>1228</v>
      </c>
      <c r="I268" s="385" t="s">
        <v>1228</v>
      </c>
      <c r="J268" s="324" t="s">
        <v>208</v>
      </c>
      <c r="K268" s="212"/>
      <c r="L268" s="218" t="s">
        <v>92</v>
      </c>
      <c r="M268" s="388"/>
      <c r="N268" s="389"/>
      <c r="O268" s="219" t="s">
        <v>744</v>
      </c>
      <c r="P268" s="220">
        <v>44881</v>
      </c>
      <c r="Q268" s="96"/>
      <c r="R268" s="213">
        <f t="shared" ref="R268:R270" si="26">IF(J268="NO",1,0)</f>
        <v>0</v>
      </c>
      <c r="S268" s="213">
        <f t="shared" ref="S268:S270" si="27">IF(L268="PASS",1,0)</f>
        <v>1</v>
      </c>
      <c r="T268" s="213">
        <f t="shared" ref="T268:T270" si="28">IF(L268="FAIL",1,0)</f>
        <v>0</v>
      </c>
      <c r="U268" s="237"/>
      <c r="V268" s="237"/>
      <c r="W268" s="237"/>
      <c r="X268" s="237"/>
      <c r="Y268" s="237"/>
      <c r="Z268" s="237"/>
      <c r="AC268" s="124"/>
    </row>
    <row r="269" spans="1:29" ht="58.5">
      <c r="A269" s="383" t="s">
        <v>97</v>
      </c>
      <c r="B269" s="40" t="s">
        <v>98</v>
      </c>
      <c r="C269" s="384" t="s">
        <v>122</v>
      </c>
      <c r="D269" s="385" t="s">
        <v>1229</v>
      </c>
      <c r="E269" s="385" t="s">
        <v>1230</v>
      </c>
      <c r="F269" s="385" t="s">
        <v>1226</v>
      </c>
      <c r="G269" s="385" t="s">
        <v>1227</v>
      </c>
      <c r="H269" s="385" t="s">
        <v>1231</v>
      </c>
      <c r="I269" s="385" t="s">
        <v>1231</v>
      </c>
      <c r="J269" s="324" t="s">
        <v>208</v>
      </c>
      <c r="K269" s="212"/>
      <c r="L269" s="218" t="s">
        <v>92</v>
      </c>
      <c r="M269" s="388"/>
      <c r="N269" s="389"/>
      <c r="O269" s="219" t="s">
        <v>744</v>
      </c>
      <c r="P269" s="220">
        <v>44881</v>
      </c>
      <c r="Q269" s="96"/>
      <c r="R269" s="213">
        <f t="shared" si="26"/>
        <v>0</v>
      </c>
      <c r="S269" s="213">
        <f t="shared" si="27"/>
        <v>1</v>
      </c>
      <c r="T269" s="213">
        <f t="shared" si="28"/>
        <v>0</v>
      </c>
      <c r="U269" s="237"/>
      <c r="V269" s="237"/>
      <c r="W269" s="237"/>
      <c r="X269" s="237"/>
      <c r="Y269" s="237"/>
      <c r="Z269" s="237"/>
      <c r="AC269" s="124"/>
    </row>
    <row r="270" spans="1:29" ht="47">
      <c r="A270" s="383" t="s">
        <v>97</v>
      </c>
      <c r="B270" s="40" t="s">
        <v>98</v>
      </c>
      <c r="C270" s="384" t="s">
        <v>122</v>
      </c>
      <c r="D270" s="385" t="s">
        <v>1232</v>
      </c>
      <c r="E270" s="385" t="s">
        <v>1225</v>
      </c>
      <c r="F270" s="385" t="s">
        <v>1233</v>
      </c>
      <c r="G270" s="385" t="s">
        <v>1227</v>
      </c>
      <c r="H270" s="385" t="s">
        <v>1234</v>
      </c>
      <c r="I270" s="385" t="s">
        <v>1852</v>
      </c>
      <c r="J270" s="388" t="s">
        <v>1853</v>
      </c>
      <c r="K270" s="388"/>
      <c r="L270" s="388"/>
      <c r="M270" s="388"/>
      <c r="N270" s="389"/>
      <c r="O270" s="219" t="s">
        <v>744</v>
      </c>
      <c r="P270" s="220">
        <v>44881</v>
      </c>
      <c r="Q270" s="96"/>
      <c r="R270" s="213">
        <f t="shared" si="26"/>
        <v>1</v>
      </c>
      <c r="S270" s="213">
        <f t="shared" si="27"/>
        <v>0</v>
      </c>
      <c r="T270" s="213">
        <f t="shared" si="28"/>
        <v>0</v>
      </c>
      <c r="U270" s="237"/>
      <c r="V270" s="237"/>
      <c r="W270" s="237"/>
      <c r="X270" s="237"/>
      <c r="Y270" s="237"/>
      <c r="Z270" s="237"/>
      <c r="AB270" s="237"/>
    </row>
    <row r="271" spans="1:29">
      <c r="I271" s="390"/>
      <c r="J271" s="391"/>
      <c r="P271" s="33"/>
      <c r="Q271" s="96"/>
      <c r="U271" s="237"/>
      <c r="V271" s="237"/>
      <c r="W271" s="237"/>
      <c r="X271" s="237"/>
      <c r="Y271" s="237"/>
      <c r="Z271" s="237"/>
      <c r="AB271" s="237"/>
    </row>
    <row r="272" spans="1:29">
      <c r="I272" s="390"/>
      <c r="J272" s="391"/>
    </row>
    <row r="273" spans="9:10">
      <c r="I273" s="390"/>
      <c r="J273" s="391"/>
    </row>
    <row r="274" spans="9:10">
      <c r="I274" s="390"/>
      <c r="J274" s="391"/>
    </row>
    <row r="275" spans="9:10">
      <c r="I275" s="390"/>
      <c r="J275" s="391"/>
    </row>
  </sheetData>
  <protectedRanges>
    <protectedRange sqref="Q3:Q271" name="区域8_2_2_1_19_4"/>
    <protectedRange sqref="G168:I168" name="区域8_2_1_1_1_2_10_1_1_2_1_1"/>
    <protectedRange sqref="H167:I167" name="区域8_2_2_1_3_1_3_1_1_2_2"/>
    <protectedRange sqref="G168:I168" name="区域8_2_1_1_1_2_10_1_1_1_2_1_2"/>
    <protectedRange sqref="F168:G168" name="区域8_2_1_1_1_2_10_1_1_1_1_1_1_1"/>
    <protectedRange sqref="F173" name="区域8_2_1_1_1_2_4_1_1_2_1_1_1" securityDescriptor="O:WDG:WDD:(A;;CC;;;S-1-5-21-1292428093-1563985344-725345543-471399)"/>
    <protectedRange sqref="H171:I171" name="区域8_2_2_1_5_2_1_1_2_1_1_2"/>
    <protectedRange sqref="H174:I174" name="区域8_2_2_1_7_2_1_1_2_1_1_2"/>
    <protectedRange sqref="H176:I176" name="区域8_2_1_1_1_4_1_1_2_1_1_2"/>
    <protectedRange sqref="F175" name="区域8_2_1_1_1_2_6_2_1_1_4_1_1_1"/>
    <protectedRange sqref="G169:G170 H169:I169" name="区域8_2_2_1_4_2_1_1_1_2_1_1_2"/>
    <protectedRange sqref="G173" name="区域8_2_2_1_6_2_1_1_1_2_1_1_1"/>
    <protectedRange sqref="G175" name="区域8_2_1_1_1_2_6_2_1_1_2_2_1_1_1"/>
    <protectedRange sqref="F171" name="区域8_2_1_1_1_2_2_2_1_1_1_1_1"/>
    <protectedRange sqref="F173" name="区域8_2_1_1_1_2_4_1_1_1_1_1_1_1"/>
    <protectedRange sqref="F175" name="区域8_2_1_1_1_2_6_2_1_2_1_1_1"/>
    <protectedRange sqref="H170:I170" name="区域8_2_2_1_4_2_1_1_2_1_1_2"/>
    <protectedRange sqref="H171:I171" name="区域8_2_2_1_5_2_1_1_1_2_1_1_2"/>
    <protectedRange sqref="H174:I174" name="区域8_2_2_1_7_2_1_1_1_2_1_1_2"/>
    <protectedRange sqref="H175:I175" name="区域8_2_1_1_1_2_6_2_1_1_1_1_1_1_2"/>
    <protectedRange sqref="H176:I176" name="区域8_2_1_1_1_4_1_1_1_2_1_1_2"/>
    <protectedRange sqref="F172:I172" name="区域8_2_1_1_1_2_3_3_1_1_1_1_2"/>
    <protectedRange sqref="F175" name="区域8_2_1_1_1_2_6_2_1_1_3_1_1_1_1"/>
    <protectedRange sqref="G169:G170 H169:I169" name="区域8_2_2_1_4_2_1_1_1_1_1_1_1_2"/>
    <protectedRange sqref="G171" name="区域8_2_2_1_5_2_1_1_1_1_1_1_1_1"/>
    <protectedRange sqref="G173:I173" name="区域8_2_2_1_6_2_1_1_1_1_1_1_1_2"/>
    <protectedRange sqref="G174" name="区域8_2_2_1_7_2_1_1_1_1_1_1_1_1"/>
    <protectedRange sqref="G175" name="区域8_2_1_1_1_2_6_2_1_1_2_1_1_1_1_1"/>
    <protectedRange sqref="F176:G176" name="区域8_2_1_1_1_4_1_1_1_1_1_1_1_1"/>
    <protectedRange sqref="H46:I46" name="区域8_2_2_1_1_4_1_1" securityDescriptor="O:WDG:WDD:(A;;CC;;;S-1-5-21-1292428093-1563985344-725345543-471399)"/>
    <protectedRange sqref="F102" name="区域8_2_6_1_1_1_1_1_1" securityDescriptor="O:WDG:WDD:(A;;CC;;;S-1-5-21-1292428093-1563985344-725345543-471399)"/>
    <protectedRange sqref="H102:I102" name="区域8_2_6_3_1_1_1_1_1_1" securityDescriptor="O:WDG:WDD:(A;;CC;;;S-1-5-21-1292428093-1563985344-725345543-471399)"/>
    <protectedRange sqref="G102" name="区域8_2_6_2_1_1_1_1_1_1_1" securityDescriptor="O:WDG:WDD:(A;;CC;;;S-1-5-21-1292428093-1563985344-725345543-471399)"/>
    <protectedRange sqref="F106" name="区域8_2_6_1_1_2_1_1_1" securityDescriptor="O:WDG:WDD:(A;;CC;;;S-1-5-21-1292428093-1563985344-725345543-471399)"/>
    <protectedRange sqref="G106" name="区域8_2_6_2_1_1_2_1_1_1" securityDescriptor="O:WDG:WDD:(A;;CC;;;S-1-5-21-1292428093-1563985344-725345543-471399)"/>
    <protectedRange sqref="H107:I108" name="区域8_2_2_1_3_2_1_1" securityDescriptor="O:WDG:WDD:(A;;CC;;;S-1-5-21-1292428093-1563985344-725345543-471399)"/>
    <protectedRange sqref="H109:I110 H125:I125" name="区域8_2_2_1_1_2_2_1_1" securityDescriptor="O:WDG:WDD:(A;;CC;;;S-1-5-21-1292428093-1563985344-725345543-471399)"/>
    <protectedRange sqref="H111:I111" name="区域8_2_1_1_1_1_1_1_1" securityDescriptor="O:WDG:WDD:(A;;CC;;;S-1-5-21-1292428093-1563985344-725345543-471399)"/>
    <protectedRange sqref="O24:O53 O140:O176 O239:O261 O268:O270" name="区域8_2_2_1_19_8_1_1_1_1"/>
    <protectedRange sqref="G16" name="区域8_2_1_1_1_2_21_1_1_1_3_1_1_1" securityDescriptor="O:WDG:WDD:(A;;CC;;;S-1-5-21-1292428093-1563985344-725345543-471399)"/>
    <protectedRange sqref="H3:I3" name="区域8_2_2_1_9_1_1_1_1_2_1_1_1" securityDescriptor="O:WDG:WDD:(A;;CC;;;S-1-5-21-1292428093-1563985344-725345543-471399)"/>
    <protectedRange sqref="H5:I6" name="区域8_2_1_1_1_2_14_1_1_4_1_1_1" securityDescriptor="O:WDG:WDD:(A;;CC;;;S-1-5-21-1292428093-1563985344-725345543-471399)"/>
    <protectedRange sqref="H3:I3" name="区域8_2_2_1_9_1_1_1_1_1_1_1_1_1"/>
    <protectedRange sqref="H5:I6" name="区域8_2_1_1_1_2_14_1_1_1_5_1_1_1_1"/>
    <protectedRange sqref="H12:I13 H15:I16" name="区域8_2_2_1_15_1_1_1_1_1_1_1_1_1_1"/>
    <protectedRange sqref="H14:I14 H17:I17" name="区域8_2_2_1_15_3_1_1_1_1_1_1_1_1_1_1"/>
    <protectedRange sqref="H7:I10" name="区域8_2_1_1_1_2_14_1_1_2_1_1_1_1"/>
    <protectedRange sqref="H21:I21" name="区域8_2_1_1_1_2_21_6_1_1_1_1_1_1_1"/>
    <protectedRange sqref="H12:I13 H15:I16" name="区域8_2_2_1_15_1_1_1_1_2_1_1_1_1_1"/>
    <protectedRange sqref="H20:I20" name="区域8_2_1_1_1_2_21_1_1_1_1_1_1_1_1_1_1"/>
    <protectedRange sqref="H14:I14 H17:I17" name="区域8_2_2_1_15_3_1_1_1_1_2_1_1_1_1_1"/>
    <protectedRange sqref="H18:I18" name="区域8_2_1_1_1_2_21_2_1_1_1_1_1_1_1_1_1_1"/>
    <protectedRange sqref="H7:I10" name="区域8_2_1_1_1_2_14_1_1_3_1_1_1_1"/>
    <protectedRange sqref="H11:I11" name="区域8_2_2_1_14_2_1_2_1_1_1_1_1_1"/>
    <protectedRange sqref="H21:I21" name="区域8_2_1_1_1_2_21_6_1_2_1_1_1_1_1"/>
    <protectedRange sqref="H86:I86" name="区域8_2_2_1_1_1_1_1" securityDescriptor="O:WDG:WDD:(A;;CC;;;S-1-5-21-1292428093-1563985344-725345543-471399)"/>
    <protectedRange sqref="H267" name="区域8_2_2_1_20_1_1_1_1_1" securityDescriptor="O:WDG:WDD:(A;;CC;;;S-1-5-21-1292428093-1563985344-725345543-471399)"/>
    <protectedRange sqref="O54:O56" name="区域8_2_2_1_19_5_1_3_2_2_1" securityDescriptor="O:WDG:WDD:(A;;CC;;;S-1-5-21-1292428093-1563985344-725345543-471399)"/>
    <protectedRange sqref="M112" name="区域8_2_2_3_24_1_5_1_1_1_1_1_2_1"/>
    <protectedRange sqref="L112" name="区域8_1_5_1_1_1_21_1_5_1_1_1_1_2_1"/>
    <protectedRange sqref="L112" name="区域8_1_5_1_1_1_21_1_3_3_1_1_1_1_1_1_2_1"/>
    <protectedRange sqref="M115 M103 M119" name="区域8_2_2_3_6_1_2_1_3_1_1_1_1_5_1"/>
    <protectedRange sqref="K115 K103 K119" name="区域8_1_5_1_1_1_29_1_10_1_1_2_1_1_1_4_1"/>
    <protectedRange sqref="M115 M103 M119" name="区域8_2_2_3_6_1_2_1_2_1_1_1_1_1_1_5_1"/>
    <protectedRange sqref="K115 K103 K119" name="区域8_2_2_2_1_28_1_1_2_1_2_1_1_1_1_1_4_1"/>
    <protectedRange sqref="N112" name="区域8_2_2_3_34_2_1_1_10_3_2_3_1"/>
    <protectedRange sqref="L112" name="区域8_2_2_3_24_1_5_1_2_1_1_1_1"/>
    <protectedRange sqref="M112" name="区域8_2_2_3_24_1_5_1_1_1_1_1_1_1_1"/>
    <protectedRange sqref="K112" name="区域8_2_2_2_1_21_1_5_1_1_1_1_1_1_1"/>
    <protectedRange sqref="L112" name="区域8_1_5_1_1_1_21_1_5_1_1_1_1_1_1_1"/>
    <protectedRange sqref="K112" name="区域8_2_2_2_1_21_1_1_1_3_1_1_1_1_1_1_1"/>
    <protectedRange sqref="M112" name="区域8_2_2_3_24_1_3_1_3_1_1_1_1_1_1_1_1"/>
    <protectedRange sqref="L112" name="区域8_1_5_1_1_1_21_1_3_3_1_1_1_1_1_1_1_1_1"/>
    <protectedRange sqref="N103 N119 N115" name="区域8_2_2_3_34_2_1_1_7_3_1_1_1_4_1"/>
    <protectedRange sqref="M115 M103 M119" name="区域8_2_2_3_6_1_2_1_3_1_1_1_1_1_4_1"/>
    <protectedRange sqref="L103 L119" name="区域8_2_2_3_6_1_2_1_6_1_1_1_1_4_1"/>
    <protectedRange sqref="K115 K103 K119" name="区域8_1_5_1_1_1_29_1_10_1_1_2_1_1_1_1_3_1"/>
    <protectedRange sqref="N103 N119 N115" name="区域8_2_2_3_34_2_1_1_9_1_1_1_4_1"/>
    <protectedRange sqref="M115 M103 M119" name="区域8_2_2_3_6_1_2_1_2_1_1_1_1_1_1_1_4_1"/>
    <protectedRange sqref="K115 K103 K119" name="区域8_2_2_2_1_28_1_1_2_1_2_1_1_1_1_1_1_3_1"/>
    <protectedRange sqref="L103 L119" name="区域8_2_2_3_6_1_2_1_6_2_1_1_1_4_1"/>
    <protectedRange sqref="J103 J115 J119 J112" name="区域8_2_2_2_1_28_1_4_1_1_1_2_3_1"/>
    <protectedRange sqref="K115 K103 K119" name="区域8_2_2_2_1_21_1_9_1_1_1_3_1_1_3_1"/>
    <protectedRange sqref="K115 K103 K119" name="区域8_2_2_2_1_28_1_2_5_1_2_1_1_1_1_2_1"/>
    <protectedRange sqref="L103 L119" name="区域8_2_2_3_2_2_1_1_1_4_3_1_1_1_1_3_1"/>
    <protectedRange sqref="K103" name="区域8_2_2_2_1_28_1_2_5_1_1_1_1_1_2_1_1"/>
    <protectedRange sqref="L103" name="区域8_1_5_1_1_1_29_1_10_1_1_4_1_1_1_1_1"/>
    <protectedRange sqref="O3:O23" name="区域8_2_2_1_19_31_1_4_1_1_1_1_1_1_1_1_1"/>
    <protectedRange sqref="N12:N17" name="区域8_2_2_3_34_2_1_1_2_1_1_1_1_1_1_1_1"/>
    <protectedRange sqref="N3:N11 N18 N20:N23" name="区域8_2_2_3_34_2_1_1_3_2_2_1_1_1_1_1"/>
    <protectedRange sqref="N19" name="区域8_2_2_3_28_1_1_2_2_2_1_1_1_1_1_1"/>
    <protectedRange sqref="L3:L23 L127:L139 L231:L237" name="区域8_1_5_1_1_1_29_1_10_1_8_1_1_1_1_1_1_1_1"/>
    <protectedRange sqref="M12:M18 M20:M22" name="区域8_2_2_3_6_1_2_1_1_3_1_1_1_1_1_1_1_1"/>
    <protectedRange sqref="M22:M23 M3:M7" name="区域8_2_2_3_34_3_1_1_1_4_1_1_1_1_1_1_1"/>
    <protectedRange sqref="L3:L23 L127:L139 L231:L237" name="区域8_1_5_1_1_1_29_1_10_1_8_1_2_1_1_1_1_1"/>
    <protectedRange sqref="M19" name="区域8_2_2_3_28_1_1_2_2_1_1_1_1_1_1_1"/>
    <protectedRange sqref="K3:K23 K127:K139 K231:K237" name="区域8_1_5_1_1_1_29_1_10_1_5_1_1_1_1_1_1_1_1_1"/>
    <protectedRange sqref="M12:M18 M20:M21" name="区域8_2_2_3_6_1_2_1_1_3_1_2_1_1_1_1_1"/>
    <protectedRange sqref="M8:M11" name="区域8_2_1_1_1_2_14_1_1_2_1_2_1_1_1_1_1"/>
    <protectedRange sqref="M8:M11" name="区域8_2_1_1_1_2_14_1_1_3_1_2_1_1_1_1_1"/>
    <protectedRange sqref="J3:J23 J127:J139 J231:J237" name="区域8_2_2_2_1_28_1_1_2_3_1_2_1_1_1_1_2_1"/>
    <protectedRange sqref="J262:J265 J57:J89" name="区域8_2_2_2_1_28_1_1_2_3_1_2_1_1_1_1_2_2"/>
    <protectedRange sqref="N57" name="区域8_2_2_3_33_1_1_1_3_1_1_2_1" securityDescriptor="O:WDG:WDD:(A;;CC;;;S-1-5-21-1292428093-1563985344-725345543-471399)"/>
    <protectedRange sqref="M71:M78 N78" name="区域8_2_2_3_26_1_1_1_1_1_2_2_1_1"/>
    <protectedRange sqref="M70" name="区域8_2_2_3_11_1_1_1_1_1_1_2_1_2_1"/>
    <protectedRange sqref="M64" name="区域8_2_2_3_34_2_1_1_12_1_2_1_1_1"/>
    <protectedRange sqref="N57" name="区域8_2_2_3_33_1_1_1_3_1_2_1_1_1"/>
    <protectedRange sqref="N57 N61 N67:N77" name="区域8_2_2_3_34_2_1_1_11_2_1_1_1"/>
    <protectedRange sqref="M71:M78 N78" name="区域8_2_2_3_26_1_1_1_1_1_2_1_1_1_1"/>
    <protectedRange sqref="N63" name="区域8_2_2_3_34_2_1_1_5_1_3_1_1"/>
    <protectedRange sqref="M63:M64" name="区域8_2_2_3_10_3_2_1_1_1_1_1_1"/>
    <protectedRange sqref="M57 M67:M70 M61" name="区域8_2_2_3_11_1_1_1_1_1_1_2_2_1_1_1"/>
    <protectedRange sqref="O57:O89" name="区域8_2_2_1_19_31_1_4_1_1_1_1_1_1_2_1_1"/>
    <protectedRange sqref="L57:L89" name="区域8_1_5_1_1_1_29_1_10_1_8_1_1_1_1_1_2_1_1"/>
    <protectedRange sqref="L57:L89" name="区域8_1_5_1_1_1_29_1_10_1_8_1_2_1_1_2_1_1"/>
    <protectedRange sqref="K57:K89" name="区域8_1_5_1_1_1_29_1_10_1_5_1_1_1_1_1_1_2_1_1"/>
    <protectedRange sqref="M84" name="区域8_2_2_3_29_1_1_1_4_1_1_1_1_1_1_1" securityDescriptor="O:WDG:WDD:(A;;CC;;;S-1-5-21-1292428093-1563985344-725345543-471399)"/>
    <protectedRange sqref="M88" name="区域8_2_2_3_34_2_1_1_7_2_1_2_1_1_1_1_1_1" securityDescriptor="O:WDG:WDD:(A;;CC;;;S-1-5-21-1292428093-1563985344-725345543-471399)"/>
    <protectedRange sqref="M84" name="区域8_2_2_3_34_1_1_2_1_4_1_1_1_1_1_1_1"/>
    <protectedRange sqref="M85 M88" name="区域8_2_2_3_34_1_1_2_1_5_1_1_1_1_1_1_1"/>
    <protectedRange sqref="M88" name="区域8_2_2_3_34_3_1_1_1_10_2_1_1_1_1_1_1_1_1_1"/>
    <protectedRange sqref="M79" name="区域8_2_2_3_34_2_1_1_3_1_1_1_1_1_2_1_1"/>
    <protectedRange sqref="M79" name="区域8_2_2_3_34_1_1_2_1_2_2_1_1_1_1_1_2_1_1"/>
    <protectedRange sqref="M82:M83" name="区域8_2_2_3_34_2_1_1_7_2_1_1_1_1_1_1_1_1_1"/>
    <protectedRange sqref="M82:M83" name="区域8_2_2_3_34_1_1_2_1_2_1_3_1_1_1_1_1_1_1_1"/>
    <protectedRange sqref="M82:M83" name="区域8_2_2_3_34_1_1_2_1_2_2_2_1_1_1_1_1_1_1"/>
    <protectedRange sqref="N79:N89" name="区域8_2_2_3_34_2_1_3_1_1_1_1_1_1_1_2_1_1"/>
    <protectedRange sqref="M84:M85" name="区域8_2_2_3_29_1_1_1_4_2_1_1_1_1_1"/>
    <protectedRange sqref="M81" name="区域8_2_2_3_34_2_1_1_7_3_2_1_1_1_1_2_1"/>
    <protectedRange sqref="M88" name="区域8_2_2_3_34_2_1_1_7_1_1_1_1_1_1_1"/>
    <protectedRange sqref="M84:M85" name="区域8_2_2_3_34_1_1_2_1_4_2_1_1_1_1_1"/>
    <protectedRange sqref="M88" name="区域8_2_2_3_34_3_1_1_1_10_2_1_1_1_1_1_1"/>
    <protectedRange sqref="M80:M81" name="区域8_2_2_3_34_1_1_2_1_2_1_3_2_1_1_1_1_1"/>
    <protectedRange sqref="M79 M86:M87" name="区域8_2_2_3_34_2_1_1_3_1_2_1_1_2_1_1"/>
    <protectedRange sqref="M79 M86:M87" name="区域8_2_2_3_34_1_1_2_1_2_1_2_2_1_1_1_2_1_1"/>
    <protectedRange sqref="M79 M86:M87" name="区域8_2_2_3_34_1_1_2_1_2_2_3_1_1_2_1_1"/>
    <protectedRange sqref="M79 M86:M87" name="区域8_2_2_3_34_1_1_2_1_2_2_1_2_1_1_2_1_1"/>
    <protectedRange sqref="M82:M83" name="区域8_2_2_3_34_2_1_1_7_2_1_1_2_1_1_1_1_1"/>
    <protectedRange sqref="M82:M83" name="区域8_2_2_3_34_1_1_2_1_2_1_3_1_2_1_1_1_1_1"/>
    <protectedRange sqref="M82:M83" name="区域8_2_2_3_34_1_1_2_1_2_3_1_1_1_1_1_1"/>
    <protectedRange sqref="M82:M83" name="区域8_2_2_3_34_1_1_2_1_2_2_2_2_1_1_1_1_1"/>
    <protectedRange sqref="N60" name="区域8_2_2_3_34_2_1_1_11_2_2_1_1_1"/>
    <protectedRange sqref="N60" name="区域8_2_2_3_34_2_1_1_12_2_1_1_1_1_1_1"/>
    <protectedRange sqref="N66" name="区域8_2_2_3_34_2_1_1_5_1_1_1_1_1"/>
    <protectedRange sqref="M65" name="区域8_2_2_3_34_2_1_1_3_1_1_1_1_1_1_1_1_1"/>
    <protectedRange sqref="M65" name="区域8_2_2_3_34_1_1_2_1_2_2_1_1_1_1_1_1_1_1_1"/>
    <protectedRange sqref="N65" name="区域8_2_2_3_34_2_1_3_1_1_1_1_1_1_1_1_1_1_1"/>
    <protectedRange sqref="M65" name="区域8_2_2_3_34_2_1_1_3_1_2_1_1_1_1_1_1"/>
    <protectedRange sqref="M65" name="区域8_2_2_3_34_1_1_2_1_2_1_2_2_1_1_1_1_1_1_1"/>
    <protectedRange sqref="M65" name="区域8_2_2_3_34_1_1_2_1_2_2_3_1_1_1_1_1_1"/>
    <protectedRange sqref="M65" name="区域8_2_2_3_34_1_1_2_1_2_2_1_2_1_1_1_1_1_1"/>
    <protectedRange sqref="N58" name="区域8_2_2_3_34_2_1_1_12_2_1_1_2_1_1_1"/>
    <protectedRange sqref="N59" name="区域8_2_2_3_34_2_1_1_12_2_1_1_3_1_1_1"/>
    <protectedRange sqref="N62" name="区域8_2_2_3_34_2_1_1_5_1_2_1_1_1"/>
    <protectedRange sqref="I267" name="区域8_2_2_1_20_1_1_1_1_1_1" securityDescriptor="O:WDG:WDD:(A;;CC;;;S-1-5-21-1292428093-1563985344-725345543-471399)"/>
    <protectedRange sqref="J266:J267" name="区域8_2_2_2_1_28_1_1_2_3_1_2_1_1_1_1_2_3"/>
    <protectedRange sqref="L266" name="区域8_1_5_1_1_1_29_1_10_1_8_1_1_1_1_1_2_1_2"/>
    <protectedRange sqref="L266" name="区域8_1_5_1_1_1_29_1_10_1_8_1_2_1_1_2_1_2"/>
    <protectedRange sqref="L262:L265" name="区域8_1_5_1_1_1_29_1_10_1_8_1_1_1_1_1_2_2_1"/>
    <protectedRange sqref="L262:L265" name="区域8_1_5_1_1_1_29_1_10_1_8_1_2_1_1_2_2_1"/>
    <protectedRange sqref="O262:O265" name="区域8_2_2_1_19_31_1_4_1_1_1_1_1_1_3_1_1"/>
    <protectedRange sqref="M262:M265" name="区域8_2_2_3_34_3_1_1_1_1_2_2_2_1_1_1_2_1_1_1_1"/>
    <protectedRange sqref="N262:N265" name="区域8_2_2_3_34_3_1_1_1_1_3_1_2_2_2_2_1_1"/>
    <protectedRange sqref="M263:M265" name="区域8_2_2_3_34_2_1_1_1_1_1_1_1_2_1_1_1_1"/>
    <protectedRange sqref="M262:M265" name="区域8_2_2_3_34_3_1_1_1_1_2_2_2_1_1_1_1_1_1_1_1_1"/>
    <protectedRange sqref="N262:N265" name="区域8_2_2_3_34_3_1_1_1_1_3_1_2_1_1_2_2_1_1"/>
    <protectedRange sqref="N262:N265" name="区域8_2_2_3_34_3_1_1_1_1_2_2_1_2_1_2_2_1_1"/>
    <protectedRange sqref="M262" name="区域8_2_2_3_34_2_1_1_1_1_2_1_1_1_1_1_1"/>
    <protectedRange sqref="M262" name="区域8_2_2_3_34_3_1_1_1_1_3_2_1_1_1_2_1_1_1"/>
    <protectedRange sqref="M262" name="区域8_2_2_3_34_3_1_1_1_1_2_2_2_1_2_1_2_1_1_1"/>
    <protectedRange sqref="M263:M265" name="区域8_2_2_3_34_2_1_1_1_1_1_1_1_1_1_1_1_1_1"/>
    <protectedRange sqref="M263:M265" name="区域8_2_2_3_34_3_1_1_1_1_3_1_1_1_1_1_1_1_1"/>
    <protectedRange sqref="M263:M265" name="区域8_2_2_3_34_3_1_1_1_1_2_2_1_1_1_1_1_1_1_1"/>
    <protectedRange sqref="K262:K267" name="区域8_1_5_1_1_1_29_1_10_1_5_1_1_1_1_1_1_3_1_1"/>
    <protectedRange sqref="N266:N267" name="区域8_2_2_3_23_1_1_1_1_1_1_1_1"/>
    <protectedRange sqref="O266:O267" name="区域8_2_2_1_19_17_1_4_1_1_1_1_1_1"/>
    <protectedRange sqref="L267" name="区域8_1_5_1_1_1_25_1_1_2_1_2_2_1_1_1_1_2_1_1_1_1"/>
    <protectedRange sqref="N31:N39 N42:N45" name="区域8_2_2_3_34_2_1_1_10_4_1_1"/>
    <protectedRange sqref="K46" name="区域8_2_2_3_34_2_1_1_10_2_1_2_1_1"/>
    <protectedRange sqref="N53" name="区域8_2_2_3_19_1_1_2_1_1_1_1_1_1_2_1_1" securityDescriptor="O:WDG:WDD:(A;;CC;;;S-1-5-21-1292428093-1563985344-725345543-471399)"/>
    <protectedRange sqref="L24:L28" name="区域8_2_2_3_6_5_1_1_1_3_1_1"/>
    <protectedRange sqref="M25" name="区域8_2_2_3_6_11_1_1_1_2_1_1"/>
    <protectedRange sqref="M28" name="区域8_2_2_3_6_16_1_1_1_2_1_1"/>
    <protectedRange sqref="N24:N30" name="区域8_2_2_3_34_2_1_1_6_1_1_1"/>
    <protectedRange sqref="M27" name="区域8_2_2_3_6_15_1_1_1_2_1_1"/>
    <protectedRange sqref="M29" name="区域8_2_2_3_6_20_1_1_1_1_1_1_1_1"/>
    <protectedRange sqref="L24:L41" name="区域8_2_2_3_6_1_2_1_1_1_1_1_1"/>
    <protectedRange sqref="K35 N31:N39 N42:N45" name="区域8_2_2_3_34_2_1_1_10_1_2_1_1"/>
    <protectedRange sqref="N52" name="区域8_2_2_3_33_1_1_1_3_1_1_1_1_1"/>
    <protectedRange sqref="M52:M53" name="区域8_2_2_3_11_1_1_1_1_1_1_2_1_1_1_1"/>
    <protectedRange sqref="M49 M51" name="区域8_2_2_3_34_1_1_2_1_2_1_1_1_3_1_1"/>
    <protectedRange sqref="K51" name="区域8_2_2_2_1_28_1_23_2_2_1_1_1_1_1"/>
    <protectedRange sqref="N46" name="区域8_2_2_3_6_1_2_1_2_1_1_3_1_1"/>
    <protectedRange sqref="K49" name="区域8_1_5_1_1_1_25_3_1_1_1_1_1_1_1"/>
    <protectedRange sqref="L24:L28" name="区域8_2_2_3_6_5_1_1_1_2_1_1_1"/>
    <protectedRange sqref="M25" name="区域8_2_2_3_6_11_1_1_1_1_1_1_1"/>
    <protectedRange sqref="M28" name="区域8_2_2_3_6_16_1_1_1_1_1_1_1"/>
    <protectedRange sqref="M26 M24" name="区域8_2_2_3_6_28_1_1_1_1_1_1_1"/>
    <protectedRange sqref="N24:N30" name="区域8_2_2_3_34_2_1_1_6_2_1_1_1"/>
    <protectedRange sqref="M27" name="区域8_2_2_3_6_15_1_1_1_1_1_1_1"/>
    <protectedRange sqref="M29" name="区域8_2_2_3_6_20_1_1_1_1_2_1_1"/>
    <protectedRange sqref="M30" name="区域8_2_2_3_6_22_1_1_1_1_1_1_1_1"/>
    <protectedRange sqref="L24:L41" name="区域8_2_2_3_6_1_2_1_1_1_2_1_1_1"/>
    <protectedRange sqref="K24:K30" name="区域8_2_2_3_34_3_1_1_1_3_1_1_1_1"/>
    <protectedRange sqref="K44 N31:N39 N42:N45" name="区域8_2_2_3_34_2_1_1_10_2_3_1_1"/>
    <protectedRange sqref="M39 M42:M45" name="区域8_2_2_3_2_2_1_1_1_1_1"/>
    <protectedRange sqref="M31:M38" name="区域8_2_2_3_6_1_2_1_2_2_2_1_1"/>
    <protectedRange sqref="K50:K51" name="区域8_1_5_1_1_1_29_1_5_1_1_4_2_1_1_1_1"/>
    <protectedRange sqref="K46" name="区域8_2_2_3_34_2_1_1_10_2_1_1_1_1_1"/>
    <protectedRange sqref="K47:K53" name="区域8_2_2_2_1_28_1_1_2_2_3_1_1_1_1_1"/>
    <protectedRange sqref="N46:N47 N52" name="区域8_2_2_3_34_2_1_1_10_3_1_3_1_1"/>
    <protectedRange sqref="M47 M49 M51:M52" name="区域8_2_2_3_21_1_1_1_1_1_2_1_3_1_1"/>
    <protectedRange sqref="M46" name="区域8_2_2_3_2_2_1_1_2_1_1_1_1"/>
    <protectedRange sqref="N53" name="区域8_2_2_3_19_1_1_2_1_1_1_1_1_1_1_1_1_1"/>
    <protectedRange sqref="M53" name="区域8_2_2_3_19_1_1_2_1_1_1_1_1_1_1"/>
    <protectedRange sqref="N49 N51" name="区域8_2_2_3_34_2_1_1_10_3_2_1_1_1_1"/>
    <protectedRange sqref="K31" name="区域8_2_2_2_1_9_3_1_1_1_1_3_1_1_2_1_1_1_1"/>
    <protectedRange sqref="K31" name="区域8_1_5_1_1_1_29_1_10_2_3_1_1_1_1_1_1_1"/>
    <protectedRange sqref="K31" name="区域8_2_2_2_1_9_3_1_1_1_1_3_1_1_1_1_1_1_1_1"/>
    <protectedRange sqref="M54:M56" name="区域8_2_2_3_34_2_1_1_3_1_1_1_1_1_1"/>
    <protectedRange sqref="N54:N56" name="区域8_2_2_3_2_1_1_2_4_1_1_4_1_1_1_1_1" securityDescriptor="O:WDG:WDD:(A;;CC;;;S-1-5-21-1292428093-1563985344-725345543-471399)"/>
    <protectedRange sqref="N40:N41" name="区域8_2_2_3_34_2_1_1_10_3_2_1_1"/>
    <protectedRange sqref="N40:N41" name="区域8_2_2_3_34_2_1_1_10_1_1_1_1_1"/>
    <protectedRange sqref="N40:N41" name="区域8_2_2_3_34_2_1_1_10_2_2_1_1_1"/>
    <protectedRange sqref="M40:M41" name="区域8_2_2_3_6_1_2_1_2_2_1_1_1_1"/>
    <protectedRange sqref="M48" name="区域8_2_2_3_34_1_1_2_1_2_1_1_1_1_1_1_1"/>
    <protectedRange sqref="N48" name="区域8_2_2_3_6_1_2_1_2_1_1_1_1_1_1"/>
    <protectedRange sqref="N48" name="区域8_2_2_3_34_2_1_1_10_3_1_1_1_1_1"/>
    <protectedRange sqref="M48" name="区域8_2_2_3_21_1_1_1_1_1_2_1_1_1_1_1"/>
    <protectedRange sqref="M50" name="区域8_2_2_3_34_1_1_2_1_2_1_1_1_2_1_1_1"/>
    <protectedRange sqref="N50" name="区域8_2_2_3_6_1_2_1_2_1_1_2_1_1_1"/>
    <protectedRange sqref="N50" name="区域8_2_2_3_34_2_1_1_10_3_1_2_1_1_1"/>
    <protectedRange sqref="M50" name="区域8_2_2_3_21_1_1_1_1_1_2_1_2_1_1_1"/>
    <protectedRange sqref="N127:N139" name="区域8_2_2_3_24_1_7_1_1_1_1_1_1_2_1_1"/>
    <protectedRange sqref="M127:M139" name="区域8_2_2_3_24_1_7_1_1_2_1_1_1_2_1_1"/>
    <protectedRange sqref="N127:N139" name="区域8_2_2_3_24_1_7_1_1_1_1_1_1_1_1_1_1"/>
    <protectedRange sqref="M127:M139" name="区域8_2_2_3_24_1_7_1_1_2_1_1_1_1_1_1_1"/>
    <protectedRange sqref="M113:M114 M116:M118 M126 M182:M184 M188:M230 M120:M124 M90:M102 M104:M111" name="区域8_2_2_3_6_1_2_1_3_1_1_1_1_3_1_1_1"/>
    <protectedRange sqref="K113:K114 L115 K116:K118 K182:K230 K120:K126 K90:K102 K104:K111" name="区域8_1_5_1_1_1_29_1_10_1_1_2_1_1_1_2_1_1_1"/>
    <protectedRange sqref="M113:M114 M116:M118 M126 M182:M184 M188:M230 M120:M124 M90:M102 M104:M111" name="区域8_2_2_3_6_1_2_1_2_1_1_1_1_1_1_3_1_1_1"/>
    <protectedRange sqref="K113:K114 L115 K116:K118 K182:K230 K120:K126 K90:K102 K104:K111" name="区域8_2_2_2_1_28_1_1_2_1_2_1_1_1_1_1_2_1_1_1"/>
    <protectedRange sqref="J113:J114 J116:J118 J182:J230 J120:J126 J90:J102 J104:J111" name="区域8_2_2_2_1_28_1_1_2_2_2_1_2_1_3_1_1_1"/>
    <protectedRange sqref="O113:O114 O116:O118 O182:O184 O188:O230 O120:O126 O90:O102 O104:O111" name="区域8_2_2_1_19_8_1_1_1_1_2_2_1_1_1_1_1"/>
    <protectedRange sqref="J113:J114 J116:J118 J182:J230 J120:J126 J90:J102 J104:J111" name="区域8_2_2_2_1_28_1_1_2_6_2_1_2_1_1_1"/>
    <protectedRange sqref="N113:N114 N116:N118 M125 N182:N184 N188:N230 N120:N126 N90:N102 N104:N111" name="区域8_2_2_3_34_2_1_1_7_3_1_1_1_2_1_1_1"/>
    <protectedRange sqref="M113:M114 M116:M118 M126 M182:M184 M188:M230 M120:M124 M90:M102 M104:M111" name="区域8_2_2_3_6_1_2_1_3_1_1_1_1_1_2_1_1_1"/>
    <protectedRange sqref="L113:L114 L116:L118 L182:L230 L120:L126 L90:L102 L104:L111" name="区域8_2_2_3_6_1_2_1_6_1_1_1_1_2_1_1_1"/>
    <protectedRange sqref="K113:K114 L115 K116:K118 K182:K230 K120:K126 K90:K102 K104:K111" name="区域8_1_5_1_1_1_29_1_10_1_1_2_1_1_1_1_1_1_1_1"/>
    <protectedRange sqref="N113:N114 N116:N118 M125 N182:N184 N188:N230 N120:N126 N90:N102 N104:N111" name="区域8_2_2_3_34_2_1_1_9_1_1_1_2_1_1_1"/>
    <protectedRange sqref="M113:M114 M116:M118 M126 M182:M184 M188:M230 M120:M124 M90:M102 M104:M111" name="区域8_2_2_3_6_1_2_1_2_1_1_1_1_1_1_1_2_1_1_1"/>
    <protectedRange sqref="K113:K114 L115 K116:K118 K182:K230 K120:K126 K90:K102 K104:K111" name="区域8_2_2_2_1_28_1_1_2_1_2_1_1_1_1_1_1_1_1_1_1"/>
    <protectedRange sqref="L113:L114 L116:L118 L182:L230 L120:L126 L90:L102 L104:L111" name="区域8_2_2_3_6_1_2_1_6_2_1_1_1_2_1_1_1"/>
    <protectedRange sqref="J113:J114 J116:J118 J182:J230 J120:J126 J90:J102 J104:J111" name="区域8_2_2_2_1_28_1_1_2_2_2_1_2_1_1_2_1_1_1"/>
    <protectedRange sqref="O185:O187" name="区域8_2_2_1_19_8_1_1_1_1_2_2_1_3_1_1_1"/>
    <protectedRange sqref="N187" name="区域8_2_2_3_34_1_1_2_1_2_1_2_1"/>
    <protectedRange sqref="N186" name="区域8_2_2_3_34_2_1_1_2_2_1"/>
    <protectedRange sqref="M187" name="区域8_2_2_3_32_1_1_1_1_2_1_3_1"/>
    <protectedRange sqref="M187" name="区域8_2_2_3_32_1_1_1_1_2_1_1_2_1"/>
    <protectedRange sqref="M186" name="区域8_2_2_3_32_1_2_1_2_1"/>
    <protectedRange sqref="N185" name="区域8_2_2_3_34_2_1_1_2_1_2_1"/>
    <protectedRange sqref="M185" name="区域8_2_2_3_32_1_1_1_1_2_1_2_1_1"/>
    <protectedRange sqref="M185" name="区域8_2_2_3_32_1_1_1_1_2_1_1_1_1_1"/>
    <protectedRange sqref="L245:L250" name="区域8_1_5_1_1_1_29_1_10_1_2_1_2_3"/>
    <protectedRange sqref="L245:L250" name="区域8_1_5_1_1_1_29_1_10_1_2_1_1_1_3"/>
    <protectedRange sqref="M246" name="区域8_2_2_3_11_1_1_1_1_1_2_1_1_2_2_1"/>
    <protectedRange sqref="N241:N248" name="区域8_2_2_3_34_2_1_3_1_1_1_4_2_1"/>
    <protectedRange sqref="M241 M247:M248" name="区域8_2_2_3_11_1_1_2_1_1_1_2_2_1"/>
    <protectedRange sqref="M242:M245" name="区域8_2_2_3_11_1_1_1_1_1_2_1_1_1_2_2_1"/>
    <protectedRange sqref="N249:N261" name="区域8_2_2_3_34_2_1_3_1_1_1_1_1_2_1"/>
    <protectedRange sqref="M249:M261" name="区域8_2_2_3_11_1_1_2_1_1_1_1_1_2_1"/>
    <protectedRange sqref="N141" name="区域8_2_2_3_32_1_2_1_1_1_2_2" securityDescriptor="O:WDG:WDD:(A;;CC;;;S-1-5-21-1292428093-1563985344-725345543-471399)"/>
    <protectedRange sqref="L251:L261 L268:L269 L239:L243 L140:L181" name="区域8_1_5_1_1_1_29_1_10_1_2_1_2_4"/>
    <protectedRange sqref="N141" name="区域8_2_2_3_32_1_2_1_1_1_1_1_1_2"/>
    <protectedRange sqref="N140" name="区域8_2_2_3_34_2_1_1_2_3_1_2"/>
    <protectedRange sqref="M140:M141" name="区域8_2_2_3_32_1_2_1_1_1_1_2_2"/>
    <protectedRange sqref="M140:M141" name="区域8_2_2_3_32_1_1_1_1_1_2_1_2"/>
    <protectedRange sqref="M140" name="区域8_2_2_3_2_1_1_1_1_1_2"/>
    <protectedRange sqref="L251:L261 L268:L269 L239:L243 L140:L181" name="区域8_1_5_1_1_1_29_1_10_1_2_1_1_1_4"/>
    <protectedRange sqref="M141" name="区域8_2_2_3_32_1_1_1_1_1_1_1_1_2"/>
    <protectedRange sqref="N239:N240 N143:N181" name="区域8_1_5_1_1_1_4_1_1_1_1_2_2"/>
    <protectedRange sqref="M142" name="区域8_2_2_3_32_1_1_1_1_1_2_2_1_2_1_2"/>
    <protectedRange sqref="M142" name="区域8_2_2_3_32_1_1_1_1_1_2_2_2_1_2"/>
    <protectedRange sqref="N142" name="区域8_1_5_1_1_1_4_1_1_1_1_1_1_2"/>
    <protectedRange sqref="M142" name="区域8_2_2_3_32_1_2_1_1_1_1_3_1_1_2"/>
    <protectedRange sqref="M142" name="区域8_2_2_3_32_1_1_1_1_1_2_2_1_1_2_1_2"/>
    <protectedRange sqref="M142" name="区域8_2_2_3_32_1_1_1_1_1_1_1_2_1_1_2"/>
    <protectedRange sqref="O231:O238" name="区域8_2_2_1_19_8_1_1_1_1_1"/>
    <protectedRange sqref="N231:N238" name="区域8_2_2_3_34_2_1_1_2_2_1_1_2_1_1_1"/>
    <protectedRange sqref="K238 K244" name="区域8_1_5_1_1_1_29_1_10_1_7_2_3_1_1_1_1"/>
    <protectedRange sqref="K238 K244" name="区域8_2_2_2_1_28_1_9_1_1_1_3_3_2_1_1_1"/>
    <protectedRange sqref="M231:M236 M238" name="区域8_2_2_3_11_1_1_1_1_1_3_2_1_1_1_1"/>
    <protectedRange sqref="M237" name="区域8_2_2_3_34_2_1_1_7_3_1_1_1_1_1"/>
    <protectedRange sqref="L238 L244" name="区域8_1_5_1_1_1_29_1_10_1_2_1_2_1_1"/>
    <protectedRange sqref="L238 L244" name="区域8_1_5_1_1_1_29_1_10_1_2_1_1_1_1_1"/>
    <protectedRange sqref="P182:P230 P113:P126 P90:P111" name="区域8_2_2_1_19_2_3_1_1_3_1_1_4_1_2" securityDescriptor="O:WDG:WDD:(A;;CC;;;S-1-5-21-1292428093-1563985344-725345543-471399)"/>
    <protectedRange sqref="H216:I216" name="区域8_2_2_1_3_1_1_1_1" securityDescriptor="O:WDG:WDD:(A;;CC;;;S-1-5-21-1292428093-1563985344-725345543-471399)"/>
    <protectedRange sqref="H218:I219" name="区域8_2_2_1_8_1_1_1" securityDescriptor="O:WDG:WDD:(A;;CC;;;S-1-5-21-1292428093-1563985344-725345543-471399)"/>
    <protectedRange sqref="H220:I220" name="区域8_2_2_1_1_3_1_1" securityDescriptor="O:WDG:WDD:(A;;CC;;;S-1-5-21-1292428093-1563985344-725345543-471399)"/>
    <protectedRange sqref="H228:I228 H230:I230" name="区域8_2_2_1_2_2_1_1_1" securityDescriptor="O:WDG:WDD:(A;;CC;;;S-1-5-21-1292428093-1563985344-725345543-471399)"/>
    <protectedRange sqref="H208:I209" name="区域8_2_2_1_1_1_1_1_3" securityDescriptor="O:WDG:WDD:(A;;CC;;;S-1-5-21-1292428093-1563985344-725345543-471399)"/>
    <protectedRange sqref="H205:I207" name="区域8_2_2_1_19_1_1_2_1_1_1_1_1" securityDescriptor="O:WDG:WDD:(A;;CC;;;S-1-5-21-1292428093-1563985344-725345543-471399)"/>
    <protectedRange sqref="N268:N270" name="区域8_2_2_3_2_1_1_2_4_1_1_19_1" securityDescriptor="O:WDG:WDD:(A;;CC;;;S-1-5-21-1292428093-1563985344-725345543-471399)"/>
    <protectedRange sqref="M268:M270" name="区域8_2_2_3_34_3_1_1_2_1_1_2_1_1_4_1_1_1_1_1_1_1"/>
    <protectedRange sqref="Q2" name="区域8_2_2_1_19_1_2_1_1_1_1_1_1_1_1_1" securityDescriptor="O:WDG:WDD:(A;;CC;;;S-1-5-21-1292428093-1563985344-725345543-471399)"/>
    <protectedRange sqref="P2" name="区域8_2_2_1_19_1_1_3_1_1_1_1_1_1" securityDescriptor="O:WDG:WDD:(A;;CC;;;S-1-5-21-1292428093-1563985344-725345543-471399)"/>
    <protectedRange sqref="M2" name="区域8_2_2_3_1_2_1_1_1_1_1_1" securityDescriptor="O:WDG:WDD:(A;;CC;;;S-1-5-21-1292428093-1563985344-725345543-471399)"/>
    <protectedRange sqref="K2" name="区域8_1_5_1_1_1_1_2_2_1_1_1_1_1_1" securityDescriptor="O:WDG:WDD:(A;;CC;;;S-1-5-21-1292428093-1563985344-725345543-471399)"/>
    <protectedRange sqref="J2" name="区域8_2_2_2_1_1_1_1_2_1_1_1_1_1_1" securityDescriptor="O:WDG:WDD:(A;;CC;;;S-1-5-21-1292428093-1563985344-725345543-471399)"/>
    <protectedRange sqref="L2" name="区域8_2_2_3_2_2_1_1_1_1_1_1_1"/>
    <protectedRange sqref="M2" name="区域8_2_2_3_2_1_3_1_1_1_1_1_1"/>
    <protectedRange sqref="N2" name="区域8_2_2_3_3_2_1_1_1_1_1_1"/>
    <protectedRange sqref="O2" name="区域8_2_2_1_19_2_1_1_2_1_1_1_1_1_1" securityDescriptor="O:WDG:WDD:(A;;CC;;;S-1-5-21-1292428093-1563985344-725345543-471399)"/>
  </protectedRanges>
  <customSheetViews>
    <customSheetView guid="{1064E10D-8BDF-47E9-BD29-729A6692FF1C}" scale="60" topLeftCell="D1">
      <selection activeCell="M266" sqref="M266"/>
      <pageMargins left="0.7" right="0.7" top="0.75" bottom="0.75" header="0.3" footer="0.3"/>
      <pageSetup paperSize="9" orientation="portrait" horizontalDpi="300" verticalDpi="300"/>
    </customSheetView>
    <customSheetView guid="{6B71E363-9E85-4A52-89AD-A4B616EA71E7}" showAutoFilter="1" topLeftCell="F1">
      <selection activeCell="L3" sqref="L3"/>
      <pageMargins left="0.7" right="0.7" top="0.75" bottom="0.75" header="0.3" footer="0.3"/>
      <pageSetup paperSize="9" orientation="portrait" horizontalDpi="300" verticalDpi="300"/>
      <autoFilter ref="A2:AC271"/>
    </customSheetView>
    <customSheetView guid="{D7475806-4245-4357-A815-EE4211A9F13F}" scale="85" filter="1" showAutoFilter="1">
      <pane ySplit="1" topLeftCell="A134" activePane="bottomLeft" state="frozen"/>
      <selection pane="bottomLeft" activeCell="P231" sqref="P231:P238"/>
      <pageMargins left="0.7" right="0.7" top="0.75" bottom="0.75" header="0.3" footer="0.3"/>
      <pageSetup paperSize="9" orientation="portrait" horizontalDpi="300" verticalDpi="300"/>
      <autoFilter ref="A2:AC271">
        <filterColumn colId="14">
          <filters>
            <filter val="郭志萍"/>
          </filters>
        </filterColumn>
      </autoFilter>
    </customSheetView>
    <customSheetView guid="{0DE78002-06E3-4ACF-B7E3-DB9B54EFD2EA}" scale="85" filter="1" showAutoFilter="1" hiddenColumns="1" topLeftCell="D1">
      <pane ySplit="1" topLeftCell="A85" state="frozen"/>
      <selection activeCell="P89" sqref="P89"/>
      <pageMargins left="0.7" right="0.7" top="0.75" bottom="0.75" header="0.3" footer="0.3"/>
      <pageSetup paperSize="9" orientation="portrait" horizontalDpi="300" verticalDpi="300"/>
      <autoFilter ref="A2:AC271">
        <filterColumn colId="14">
          <filters>
            <filter val="林嘉漳"/>
          </filters>
        </filterColumn>
      </autoFilter>
    </customSheetView>
    <customSheetView guid="{2A70938D-2646-469D-9B41-72E0CFF29F9D}" scale="85" showAutoFilter="1" hiddenColumns="1" topLeftCell="D1">
      <pane ySplit="1" topLeftCell="A2" state="frozen"/>
      <selection activeCell="O5" sqref="O5"/>
      <pageMargins left="0.7" right="0.7" top="0.75" bottom="0.75" header="0.3" footer="0.3"/>
      <pageSetup paperSize="9" orientation="portrait" horizontalDpi="300" verticalDpi="300"/>
      <autoFilter ref="A2:AC271"/>
    </customSheetView>
    <customSheetView guid="{AE06106B-0F50-40CB-95F2-DBB2C998E133}" scale="85" filter="1" showAutoFilter="1" topLeftCell="E1">
      <pane ySplit="1" topLeftCell="A48" state="frozen"/>
      <selection activeCell="I49" sqref="I49"/>
      <pageMargins left="0.7" right="0.7" top="0.75" bottom="0.75" header="0.3" footer="0.3"/>
      <pageSetup paperSize="9" orientation="portrait" horizontalDpi="300" verticalDpi="300"/>
      <autoFilter ref="A2:AC281">
        <filterColumn colId="14">
          <filters>
            <filter val="李淑连"/>
          </filters>
        </filterColumn>
      </autoFilter>
    </customSheetView>
    <customSheetView guid="{C970205F-5853-4E27-90F9-D3A4705E17C9}" filter="1" showAutoFilter="1">
      <pane xSplit="2" ySplit="240" topLeftCell="H242" state="frozen"/>
      <selection activeCell="O293" sqref="O293"/>
      <pageMargins left="0.7" right="0.7" top="0.75" bottom="0.75" header="0.3" footer="0.3"/>
      <pageSetup paperSize="9" orientation="portrait" horizontalDpi="300" verticalDpi="300"/>
      <autoFilter ref="A2:AC290">
        <filterColumn colId="14">
          <filters>
            <filter val="罗志鹏"/>
          </filters>
        </filterColumn>
      </autoFilter>
    </customSheetView>
    <customSheetView guid="{4251FD0E-4BB4-4E49-820A-A50115525BAE}" scale="70" hiddenColumns="1">
      <selection activeCell="M1" sqref="M1:N1048576"/>
      <pageMargins left="0.7" right="0.7" top="0.75" bottom="0.75" header="0.3" footer="0.3"/>
      <pageSetup paperSize="9" orientation="portrait" horizontalDpi="300" verticalDpi="300"/>
    </customSheetView>
    <customSheetView guid="{14094FE3-0802-414D-905B-FEB2091DF3A9}" scale="70" filter="1" showAutoFilter="1" topLeftCell="D103">
      <selection activeCell="G90" sqref="G90"/>
      <pageMargins left="0.7" right="0.7" top="0.75" bottom="0.75" header="0.3" footer="0.3"/>
      <pageSetup paperSize="9" orientation="portrait" horizontalDpi="300" verticalDpi="300"/>
      <autoFilter ref="A1:AB303">
        <filterColumn colId="13">
          <filters>
            <filter val="林佳锰"/>
          </filters>
        </filterColumn>
      </autoFilter>
    </customSheetView>
    <customSheetView guid="{1A9007BA-780C-47CB-8B56-5703C60F7F69}" scale="70" filter="1" showAutoFilter="1">
      <pane xSplit="2" ySplit="2" topLeftCell="F3" state="frozen"/>
      <selection activeCell="H127" sqref="H127"/>
      <pageMargins left="0.7" right="0.7" top="0.75" bottom="0.75" header="0.3" footer="0.3"/>
      <pageSetup paperSize="9" orientation="portrait" horizontalDpi="300" verticalDpi="300"/>
      <autoFilter ref="A2:AB301">
        <filterColumn colId="13">
          <filters>
            <filter val="陈文华"/>
          </filters>
        </filterColumn>
      </autoFilter>
    </customSheetView>
    <customSheetView guid="{39CBA559-DFDB-42C3-9B9B-F62E875DE3B1}" showAutoFilter="1">
      <selection activeCell="Q483" sqref="Q483"/>
      <pageMargins left="0.7" right="0.7" top="0.75" bottom="0.75" header="0.3" footer="0.3"/>
      <pageSetup paperSize="9" orientation="portrait" horizontalDpi="300" verticalDpi="300"/>
      <autoFilter ref="A1:AC477"/>
    </customSheetView>
    <customSheetView guid="{362D3865-488F-46F4-B0BD-9A3E9E892E55}" showAutoFilter="1">
      <pane xSplit="8" ySplit="178" topLeftCell="I189" state="frozen"/>
      <selection activeCell="R225" sqref="R225"/>
      <pageMargins left="0.7" right="0.7" top="0.75" bottom="0.75" header="0.3" footer="0.3"/>
      <pageSetup paperSize="9" orientation="portrait" horizontalDpi="300" verticalDpi="300"/>
      <autoFilter ref="A2:AH563"/>
    </customSheetView>
    <customSheetView guid="{F8275C2C-361B-497F-80AC-52C28E27D564}" filter="1" showAutoFilter="1" hiddenColumns="1">
      <pane xSplit="1" ySplit="2" topLeftCell="J425" state="frozen"/>
      <selection activeCell="O427" sqref="O427"/>
      <pageMargins left="0.7" right="0.7" top="0.75" bottom="0.75" header="0.3" footer="0.3"/>
      <pageSetup paperSize="9" orientation="portrait" horizontalDpi="300" verticalDpi="300"/>
      <autoFilter ref="A2:AH597">
        <filterColumn colId="18">
          <filters>
            <filter val="Peng Yanqi"/>
          </filters>
        </filterColumn>
      </autoFilter>
    </customSheetView>
    <customSheetView guid="{DB097FEF-4770-45BF-841B-783FF11FF0AC}" scale="85" topLeftCell="F1">
      <selection activeCell="R8" sqref="R8"/>
      <pageMargins left="0.7" right="0.7" top="0.75" bottom="0.75" header="0.3" footer="0.3"/>
      <pageSetup paperSize="9" orientation="portrait" horizontalDpi="300" verticalDpi="300"/>
    </customSheetView>
    <customSheetView guid="{6E118287-DF2B-4B75-8BA9-CB5B07839A1C}" filter="1" showAutoFilter="1" hiddenColumns="1" topLeftCell="J16">
      <selection activeCell="R653" sqref="R653"/>
      <pageMargins left="0.7" right="0.7" top="0.75" bottom="0.75" header="0.3" footer="0.3"/>
      <pageSetup paperSize="9" orientation="portrait" horizontalDpi="300" verticalDpi="300"/>
      <autoFilter ref="A1:U648">
        <filterColumn colId="1">
          <filters>
            <filter val="No.9_Chime"/>
          </filters>
        </filterColumn>
      </autoFilter>
    </customSheetView>
    <customSheetView guid="{D93C6651-CACB-400D-B762-5A4BB62DFA0B}" scale="115" filter="1" showAutoFilter="1" hiddenColumns="1" topLeftCell="A2">
      <selection activeCell="K160" sqref="K160"/>
      <pageMargins left="0.7" right="0.7" top="0.75" bottom="0.75" header="0.3" footer="0.3"/>
      <pageSetup paperSize="9" orientation="portrait" horizontalDpi="300" verticalDpi="300"/>
      <autoFilter ref="A2:AD648">
        <filterColumn colId="1">
          <filters>
            <filter val="No.28_V2I Setting"/>
          </filters>
        </filterColumn>
        <filterColumn colId="25">
          <filters blank="1">
            <filter val="BT Setting"/>
            <filter val="No.100_Wi-Fi"/>
            <filter val="No.103_Emergency"/>
            <filter val="No.11_Vehicle Setting"/>
            <filter val="No.110_EngineeringMode"/>
            <filter val="No.12_Climate"/>
            <filter val="No.136_AHUD"/>
            <filter val="No.14 Cluster Interaction"/>
            <filter val="No.141_IOD_CX727"/>
            <filter val="No.153_TTA"/>
            <filter val="No.155_TailGate"/>
            <filter val="No.164_Authorization"/>
            <filter val="No.185_Frunk"/>
            <filter val="No.187_Charge Port"/>
            <filter val="No.19_SVS"/>
            <filter val="No.197_Short Keys"/>
            <filter val="No.20_Clock"/>
            <filter val="No.214_RCOD"/>
            <filter val="No.27_SDM"/>
            <filter val="No.28_V2I Setting"/>
            <filter val="No.29~49_Driver Assistance"/>
            <filter val="No.36_Camera"/>
            <filter val="No.4 Diagnostic"/>
            <filter val="No.57_Master Reset"/>
            <filter val="No.69 SystemUI_15"/>
            <filter val="No.74_Tuner"/>
            <filter val="No.77 DLNA"/>
            <filter val="No.78_BT Music"/>
            <filter val="No.79_BT Phone"/>
            <filter val="No.84_Audio"/>
            <filter val="No.85_Power"/>
            <filter val="No.86_Illumination"/>
            <filter val="No.89_Picturemanager"/>
            <filter val="No.9_Chime"/>
            <filter val="总计"/>
          </filters>
        </filterColumn>
      </autoFilter>
    </customSheetView>
    <customSheetView guid="{B24F5D0E-0EA0-4508-956D-30E95AB94DB4}" showAutoFilter="1" hiddenColumns="1">
      <pane xSplit="2" ySplit="2" topLeftCell="L642" state="frozen"/>
      <selection activeCell="T651" sqref="T651"/>
      <pageMargins left="0.7" right="0.7" top="0.75" bottom="0.75" header="0.3" footer="0.3"/>
      <pageSetup paperSize="9" orientation="portrait" horizontalDpi="300" verticalDpi="300"/>
      <autoFilter ref="A1:U648"/>
    </customSheetView>
    <customSheetView guid="{133CC62C-D42B-4CD2-986E-CA541A225265}" showAutoFilter="1" topLeftCell="H317">
      <selection activeCell="T318" sqref="T318"/>
      <pageMargins left="0.7" right="0.7" top="0.75" bottom="0.75" header="0.3" footer="0.3"/>
      <pageSetup paperSize="9" orientation="portrait" horizontalDpi="300" verticalDpi="300"/>
      <autoFilter ref="A1:U620"/>
    </customSheetView>
    <customSheetView guid="{E20E0D9B-1CAB-4486-AA90-2556862D6270}" scale="85" filter="1" showAutoFilter="1">
      <selection activeCell="M132" sqref="M132:M157"/>
      <pageMargins left="0.7" right="0.7" top="0.75" bottom="0.75" header="0.3" footer="0.3"/>
      <pageSetup paperSize="9" orientation="portrait" horizontalDpi="300" verticalDpi="300"/>
      <autoFilter ref="A1:AC461">
        <filterColumn colId="13">
          <filters>
            <filter val="Huang Penghui"/>
          </filters>
        </filterColumn>
      </autoFilter>
    </customSheetView>
    <customSheetView guid="{A8F72A6C-398E-48C5-A523-38E4C9B0BDB7}" scale="55" filter="1" showAutoFilter="1">
      <pane xSplit="2" ySplit="2" topLeftCell="F3" state="frozen"/>
      <selection activeCell="H274" sqref="H274"/>
      <pageMargins left="0.7" right="0.7" top="0.75" bottom="0.75" header="0.3" footer="0.3"/>
      <pageSetup paperSize="9" orientation="portrait" horizontalDpi="300" verticalDpi="300"/>
      <autoFilter ref="A2:AB303">
        <filterColumn colId="13">
          <filters>
            <filter val="陈卓添"/>
          </filters>
        </filterColumn>
      </autoFilter>
    </customSheetView>
    <customSheetView guid="{BE244B8B-4EFE-45CF-BC47-AF1D86085EE1}" showAutoFilter="1" topLeftCell="G1">
      <selection activeCell="X4" sqref="X4"/>
      <pageMargins left="0.7" right="0.7" top="0.75" bottom="0.75" header="0.3" footer="0.3"/>
      <pageSetup paperSize="9" orientation="portrait" horizontalDpi="300" verticalDpi="300"/>
      <autoFilter ref="A1:AB303"/>
    </customSheetView>
    <customSheetView guid="{DFA1D090-C8F2-4941-A218-8EC982C0C9FC}" scale="86" showAutoFilter="1">
      <pane xSplit="2" ySplit="109" topLeftCell="D111" state="frozen"/>
      <selection activeCell="G122" sqref="G122"/>
      <pageMargins left="0.7" right="0.7" top="0.75" bottom="0.75" header="0.3" footer="0.3"/>
      <pageSetup paperSize="9" orientation="portrait" horizontalDpi="300" verticalDpi="300"/>
      <autoFilter ref="A2:AB303"/>
    </customSheetView>
    <customSheetView guid="{421CA9CE-C314-411B-9A64-BA7DF4163F3F}" scale="70" filter="1" showAutoFilter="1" topLeftCell="G2">
      <selection activeCell="K65" sqref="K65"/>
      <pageMargins left="0.7" right="0.7" top="0.75" bottom="0.75" header="0.3" footer="0.3"/>
      <pageSetup paperSize="9" orientation="portrait" horizontalDpi="300" verticalDpi="300"/>
      <autoFilter ref="A2:AB304">
        <filterColumn colId="10">
          <filters>
            <filter val="FAIL"/>
          </filters>
        </filterColumn>
      </autoFilter>
    </customSheetView>
    <customSheetView guid="{D6156A88-2945-48E2-94D5-CB00B00C4EA3}" scale="64" showAutoFilter="1" hiddenColumns="1">
      <selection activeCell="M291" sqref="M291"/>
      <pageMargins left="0.7" right="0.7" top="0.75" bottom="0.75" header="0.3" footer="0.3"/>
      <pageSetup paperSize="9" orientation="portrait" horizontalDpi="300" verticalDpi="300"/>
      <autoFilter ref="A2:AC300"/>
    </customSheetView>
    <customSheetView guid="{82F5F0FB-8D87-4FA0-B147-C52A69E87082}" filter="1" showAutoFilter="1">
      <pane xSplit="2" ySplit="2" topLeftCell="G202" state="frozen"/>
      <selection activeCell="I251" sqref="I251"/>
      <pageMargins left="0.7" right="0.7" top="0.75" bottom="0.75" header="0.3" footer="0.3"/>
      <pageSetup paperSize="9" orientation="portrait" horizontalDpi="300" verticalDpi="300"/>
      <autoFilter ref="A2:AC300">
        <filterColumn colId="14">
          <filters>
            <filter val="陆品亮"/>
          </filters>
        </filterColumn>
      </autoFilter>
    </customSheetView>
    <customSheetView guid="{3D6364FB-C9F1-472A-AAC1-A0172350FF72}" filter="1" showAutoFilter="1">
      <pane xSplit="2" ySplit="2" topLeftCell="G3" state="frozen"/>
      <selection activeCell="P216" sqref="P216:P219"/>
      <pageMargins left="0.7" right="0.7" top="0.75" bottom="0.75" header="0.3" footer="0.3"/>
      <pageSetup paperSize="9" orientation="portrait" horizontalDpi="300" verticalDpi="300"/>
      <autoFilter ref="A2:AC300">
        <filterColumn colId="15">
          <filters blank="1"/>
        </filterColumn>
      </autoFilter>
    </customSheetView>
    <customSheetView guid="{B7E288F9-2EC5-430C-BC0B-48FE5E361023}" filter="1" showAutoFilter="1" topLeftCell="G1">
      <pane ySplit="1" topLeftCell="A140" state="frozen"/>
      <selection activeCell="N145" sqref="N145"/>
      <pageMargins left="0.7" right="0.7" top="0.75" bottom="0.75" header="0.3" footer="0.3"/>
      <pageSetup paperSize="9" orientation="portrait" horizontalDpi="300" verticalDpi="300"/>
      <autoFilter ref="A2:AC301">
        <filterColumn colId="14">
          <filters>
            <filter val="陈婷婷"/>
          </filters>
        </filterColumn>
      </autoFilter>
    </customSheetView>
    <customSheetView guid="{7882EF73-C4A7-47EF-A28E-A952AE21987E}" showAutoFilter="1">
      <pane xSplit="2" ySplit="2" topLeftCell="H3" state="frozen"/>
      <selection activeCell="Q5" sqref="Q5"/>
      <pageMargins left="0.7" right="0.7" top="0.75" bottom="0.75" header="0.3" footer="0.3"/>
      <pageSetup paperSize="9" orientation="portrait" horizontalDpi="300" verticalDpi="300"/>
      <autoFilter ref="A2:AC301"/>
    </customSheetView>
    <customSheetView guid="{20B34FDB-EECC-40C3-A8F9-87B147EE69B8}" filter="1" showAutoFilter="1">
      <pane ySplit="1" topLeftCell="A2" state="frozen"/>
      <selection activeCell="M283" sqref="M283"/>
      <pageMargins left="0.7" right="0.7" top="0.75" bottom="0.75" header="0.3" footer="0.3"/>
      <pageSetup paperSize="9" orientation="portrait" horizontalDpi="300" verticalDpi="300"/>
      <autoFilter ref="A2:AC280">
        <filterColumn colId="14">
          <filters>
            <filter val="罗晓林"/>
          </filters>
        </filterColumn>
      </autoFilter>
    </customSheetView>
    <customSheetView guid="{1FFCEA3A-E549-42AD-957C-58AC975225CD}" filter="1" showAutoFilter="1" topLeftCell="E1">
      <pane ySplit="1" topLeftCell="A2" state="frozen"/>
      <selection activeCell="M183" sqref="M183"/>
      <pageMargins left="0.7" right="0.7" top="0.75" bottom="0.75" header="0.3" footer="0.3"/>
      <pageSetup paperSize="9" orientation="portrait" horizontalDpi="300" verticalDpi="300"/>
      <autoFilter ref="A2:AC280">
        <filterColumn colId="14">
          <filters>
            <filter val="丘诗琪"/>
          </filters>
        </filterColumn>
      </autoFilter>
    </customSheetView>
    <customSheetView guid="{627DE02F-E4EC-445F-92A1-B3D62EED6C51}" filter="1" showAutoFilter="1" topLeftCell="G1">
      <pane ySplit="1" topLeftCell="A143" state="frozen"/>
      <selection activeCell="J148" sqref="J148"/>
      <pageMargins left="0.7" right="0.7" top="0.75" bottom="0.75" header="0.3" footer="0.3"/>
      <pageSetup paperSize="9" orientation="portrait" horizontalDpi="300" verticalDpi="300"/>
      <autoFilter ref="A2:AC281">
        <filterColumn colId="14">
          <filters>
            <filter val="刘泰余"/>
          </filters>
        </filterColumn>
      </autoFilter>
    </customSheetView>
    <customSheetView guid="{75E769FD-2651-45DE-AE8E-209320BCF3F7}" filter="1" showAutoFilter="1" topLeftCell="G1">
      <pane ySplit="1" topLeftCell="A233" state="frozen"/>
      <selection activeCell="P241" sqref="P241:Q241"/>
      <pageMargins left="0.7" right="0.7" top="0.75" bottom="0.75" header="0.3" footer="0.3"/>
      <pageSetup paperSize="9" orientation="portrait" horizontalDpi="300" verticalDpi="300"/>
      <autoFilter ref="A2:AC280">
        <filterColumn colId="14">
          <filters>
            <filter val="庄琼飞"/>
          </filters>
        </filterColumn>
      </autoFilter>
    </customSheetView>
    <customSheetView guid="{3B318B2D-C4C1-4ABC-B5EA-B68BB8919033}" showAutoFilter="1" topLeftCell="I1">
      <pane ySplit="1" topLeftCell="A2" state="frozen"/>
      <selection activeCell="M6" sqref="M6"/>
      <pageMargins left="0.7" right="0.7" top="0.75" bottom="0.75" header="0.3" footer="0.3"/>
      <pageSetup paperSize="9" orientation="portrait" horizontalDpi="300" verticalDpi="300"/>
      <autoFilter ref="A2:AC279"/>
    </customSheetView>
    <customSheetView guid="{3938AB80-4DA0-490E-BE9C-DA9B1984E8B0}" scale="85" filter="1" showAutoFilter="1" topLeftCell="F1">
      <pane ySplit="1" topLeftCell="A203" state="frozen"/>
      <selection activeCell="M208" sqref="M208"/>
      <pageMargins left="0.7" right="0.7" top="0.75" bottom="0.75" header="0.3" footer="0.3"/>
      <pageSetup paperSize="9" orientation="portrait" horizontalDpi="300" verticalDpi="300"/>
      <autoFilter ref="A2:AC280">
        <filterColumn colId="14">
          <filters>
            <filter val="朱旋韬"/>
          </filters>
        </filterColumn>
      </autoFilter>
    </customSheetView>
    <customSheetView guid="{4389045D-AB30-4264-8896-B37BCE4A0C99}" scale="85" filter="1" showAutoFilter="1">
      <pane ySplit="1" topLeftCell="A266" state="frozen"/>
      <selection activeCell="M268" sqref="M268"/>
      <pageMargins left="0.7" right="0.7" top="0.75" bottom="0.75" header="0.3" footer="0.3"/>
      <pageSetup paperSize="9" orientation="portrait" horizontalDpi="300" verticalDpi="300"/>
      <autoFilter ref="A2:AC306">
        <filterColumn colId="14">
          <filters>
            <filter val="吴炜鹏"/>
          </filters>
        </filterColumn>
      </autoFilter>
    </customSheetView>
    <customSheetView guid="{93B3020D-0FFC-499A-A7E1-1DDFD707CFED}" filter="1" showAutoFilter="1" topLeftCell="I1">
      <pane ySplit="2" topLeftCell="A23" state="frozen"/>
      <selection activeCell="N128" sqref="N128"/>
      <pageMargins left="0.7" right="0.7" top="0.75" bottom="0.75" header="0.3" footer="0.3"/>
      <pageSetup paperSize="9" orientation="portrait" horizontalDpi="300" verticalDpi="300"/>
      <autoFilter ref="A2:AC271">
        <filterColumn colId="14">
          <filters>
            <filter val="何远琼"/>
          </filters>
        </filterColumn>
      </autoFilter>
    </customSheetView>
    <customSheetView guid="{E29CFFBF-F36A-4ECC-9AFD-FD60D2F15C44}" scale="85" filter="1" showAutoFilter="1">
      <selection activeCell="I280" sqref="I280"/>
      <pageMargins left="0.7" right="0.7" top="0.75" bottom="0.75" header="0.3" footer="0.3"/>
      <pageSetup paperSize="9" orientation="portrait" horizontalDpi="300" verticalDpi="300"/>
      <autoFilter ref="A2:AC271">
        <filterColumn colId="14">
          <filters>
            <filter val="林嘉漳"/>
          </filters>
        </filterColumn>
      </autoFilter>
    </customSheetView>
  </customSheetViews>
  <mergeCells count="17">
    <mergeCell ref="A1:A2"/>
    <mergeCell ref="B1:B2"/>
    <mergeCell ref="C1:C2"/>
    <mergeCell ref="D1:D2"/>
    <mergeCell ref="E1:E2"/>
    <mergeCell ref="F1:F2"/>
    <mergeCell ref="G1:G2"/>
    <mergeCell ref="H1:H2"/>
    <mergeCell ref="I1:I2"/>
    <mergeCell ref="J1:J2"/>
    <mergeCell ref="P1:P2"/>
    <mergeCell ref="Q1:Q2"/>
    <mergeCell ref="K1:K2"/>
    <mergeCell ref="L1:L2"/>
    <mergeCell ref="M1:M2"/>
    <mergeCell ref="N1:N2"/>
    <mergeCell ref="O1:O2"/>
  </mergeCells>
  <phoneticPr fontId="149" type="noConversion"/>
  <conditionalFormatting sqref="E7">
    <cfRule type="expression" dxfId="1224" priority="2793" stopIfTrue="1">
      <formula>#REF!="YES"</formula>
    </cfRule>
  </conditionalFormatting>
  <conditionalFormatting sqref="L8">
    <cfRule type="cellIs" dxfId="1223" priority="719" operator="equal">
      <formula>"Pass"</formula>
    </cfRule>
    <cfRule type="cellIs" dxfId="1222" priority="720" stopIfTrue="1" operator="equal">
      <formula>"Pass"</formula>
    </cfRule>
    <cfRule type="cellIs" dxfId="1221" priority="721" stopIfTrue="1" operator="equal">
      <formula>"Fail"</formula>
    </cfRule>
    <cfRule type="expression" dxfId="1220" priority="722" stopIfTrue="1">
      <formula>J8="NO"</formula>
    </cfRule>
  </conditionalFormatting>
  <conditionalFormatting sqref="M8">
    <cfRule type="expression" dxfId="1219" priority="717" stopIfTrue="1">
      <formula>L8="PASS"</formula>
    </cfRule>
    <cfRule type="expression" dxfId="1218" priority="718" stopIfTrue="1">
      <formula>J8="NO"</formula>
    </cfRule>
  </conditionalFormatting>
  <conditionalFormatting sqref="L9">
    <cfRule type="cellIs" dxfId="1217" priority="713" operator="equal">
      <formula>"Pass"</formula>
    </cfRule>
    <cfRule type="cellIs" dxfId="1216" priority="714" stopIfTrue="1" operator="equal">
      <formula>"Pass"</formula>
    </cfRule>
    <cfRule type="cellIs" dxfId="1215" priority="715" stopIfTrue="1" operator="equal">
      <formula>"Fail"</formula>
    </cfRule>
    <cfRule type="expression" dxfId="1214" priority="716" stopIfTrue="1">
      <formula>J9="NO"</formula>
    </cfRule>
  </conditionalFormatting>
  <conditionalFormatting sqref="M9">
    <cfRule type="expression" dxfId="1213" priority="711" stopIfTrue="1">
      <formula>L9="PASS"</formula>
    </cfRule>
    <cfRule type="expression" dxfId="1212" priority="712" stopIfTrue="1">
      <formula>J9="NO"</formula>
    </cfRule>
  </conditionalFormatting>
  <conditionalFormatting sqref="L10">
    <cfRule type="cellIs" dxfId="1211" priority="707" operator="equal">
      <formula>"Pass"</formula>
    </cfRule>
    <cfRule type="cellIs" dxfId="1210" priority="708" stopIfTrue="1" operator="equal">
      <formula>"Pass"</formula>
    </cfRule>
    <cfRule type="cellIs" dxfId="1209" priority="709" stopIfTrue="1" operator="equal">
      <formula>"Fail"</formula>
    </cfRule>
    <cfRule type="expression" dxfId="1208" priority="710" stopIfTrue="1">
      <formula>J10="NO"</formula>
    </cfRule>
  </conditionalFormatting>
  <conditionalFormatting sqref="M10">
    <cfRule type="expression" dxfId="1207" priority="705" stopIfTrue="1">
      <formula>L10="PASS"</formula>
    </cfRule>
    <cfRule type="expression" dxfId="1206" priority="706" stopIfTrue="1">
      <formula>J10="NO"</formula>
    </cfRule>
  </conditionalFormatting>
  <conditionalFormatting sqref="L11">
    <cfRule type="cellIs" dxfId="1205" priority="701" operator="equal">
      <formula>"Pass"</formula>
    </cfRule>
    <cfRule type="cellIs" dxfId="1204" priority="702" stopIfTrue="1" operator="equal">
      <formula>"Pass"</formula>
    </cfRule>
    <cfRule type="cellIs" dxfId="1203" priority="703" stopIfTrue="1" operator="equal">
      <formula>"Fail"</formula>
    </cfRule>
    <cfRule type="expression" dxfId="1202" priority="704" stopIfTrue="1">
      <formula>J11="NO"</formula>
    </cfRule>
  </conditionalFormatting>
  <conditionalFormatting sqref="M11">
    <cfRule type="expression" dxfId="1201" priority="699" stopIfTrue="1">
      <formula>L11="PASS"</formula>
    </cfRule>
    <cfRule type="expression" dxfId="1200" priority="700" stopIfTrue="1">
      <formula>J11="NO"</formula>
    </cfRule>
  </conditionalFormatting>
  <conditionalFormatting sqref="I24">
    <cfRule type="cellIs" dxfId="1199" priority="417" stopIfTrue="1" operator="equal">
      <formula>"Fail"</formula>
    </cfRule>
    <cfRule type="cellIs" dxfId="1198" priority="418" stopIfTrue="1" operator="equal">
      <formula>"Pass"</formula>
    </cfRule>
    <cfRule type="cellIs" dxfId="1197" priority="419" stopIfTrue="1" operator="equal">
      <formula>"Not Test"</formula>
    </cfRule>
  </conditionalFormatting>
  <conditionalFormatting sqref="I25">
    <cfRule type="cellIs" dxfId="1196" priority="414" stopIfTrue="1" operator="equal">
      <formula>"Fail"</formula>
    </cfRule>
    <cfRule type="cellIs" dxfId="1195" priority="415" stopIfTrue="1" operator="equal">
      <formula>"Pass"</formula>
    </cfRule>
    <cfRule type="cellIs" dxfId="1194" priority="416" stopIfTrue="1" operator="equal">
      <formula>"Not Test"</formula>
    </cfRule>
  </conditionalFormatting>
  <conditionalFormatting sqref="I26">
    <cfRule type="cellIs" dxfId="1193" priority="411" stopIfTrue="1" operator="equal">
      <formula>"Fail"</formula>
    </cfRule>
    <cfRule type="cellIs" dxfId="1192" priority="412" stopIfTrue="1" operator="equal">
      <formula>"Pass"</formula>
    </cfRule>
    <cfRule type="cellIs" dxfId="1191" priority="413" stopIfTrue="1" operator="equal">
      <formula>"Not Test"</formula>
    </cfRule>
  </conditionalFormatting>
  <conditionalFormatting sqref="I27">
    <cfRule type="cellIs" dxfId="1190" priority="142" stopIfTrue="1" operator="equal">
      <formula>"Fail"</formula>
    </cfRule>
    <cfRule type="cellIs" dxfId="1189" priority="143" stopIfTrue="1" operator="equal">
      <formula>"Pass"</formula>
    </cfRule>
    <cfRule type="cellIs" dxfId="1188" priority="144" stopIfTrue="1" operator="equal">
      <formula>"Not Test"</formula>
    </cfRule>
  </conditionalFormatting>
  <conditionalFormatting sqref="J27">
    <cfRule type="cellIs" dxfId="1187" priority="140" stopIfTrue="1" operator="equal">
      <formula>"""YES"""</formula>
    </cfRule>
    <cfRule type="cellIs" dxfId="1186" priority="141" stopIfTrue="1" operator="equal">
      <formula>"""NO"""</formula>
    </cfRule>
  </conditionalFormatting>
  <conditionalFormatting sqref="K27">
    <cfRule type="expression" dxfId="1185" priority="135" stopIfTrue="1">
      <formula>J27="YES"</formula>
    </cfRule>
  </conditionalFormatting>
  <conditionalFormatting sqref="L27">
    <cfRule type="cellIs" dxfId="1184" priority="136" operator="equal">
      <formula>"Pass"</formula>
    </cfRule>
    <cfRule type="cellIs" dxfId="1183" priority="137" stopIfTrue="1" operator="equal">
      <formula>"Pass"</formula>
    </cfRule>
    <cfRule type="cellIs" dxfId="1182" priority="138" stopIfTrue="1" operator="equal">
      <formula>"Fail"</formula>
    </cfRule>
    <cfRule type="expression" dxfId="1181" priority="139" stopIfTrue="1">
      <formula>J27="NO"</formula>
    </cfRule>
  </conditionalFormatting>
  <conditionalFormatting sqref="I28">
    <cfRule type="cellIs" dxfId="1180" priority="396" stopIfTrue="1" operator="equal">
      <formula>"Fail"</formula>
    </cfRule>
    <cfRule type="cellIs" dxfId="1179" priority="397" stopIfTrue="1" operator="equal">
      <formula>"Pass"</formula>
    </cfRule>
    <cfRule type="cellIs" dxfId="1178" priority="398" stopIfTrue="1" operator="equal">
      <formula>"Not Test"</formula>
    </cfRule>
  </conditionalFormatting>
  <conditionalFormatting sqref="I29">
    <cfRule type="cellIs" dxfId="1177" priority="384" stopIfTrue="1" operator="equal">
      <formula>"Fail"</formula>
    </cfRule>
    <cfRule type="cellIs" dxfId="1176" priority="385" stopIfTrue="1" operator="equal">
      <formula>"Pass"</formula>
    </cfRule>
    <cfRule type="cellIs" dxfId="1175" priority="386" stopIfTrue="1" operator="equal">
      <formula>"Not Test"</formula>
    </cfRule>
  </conditionalFormatting>
  <conditionalFormatting sqref="H30">
    <cfRule type="cellIs" dxfId="1174" priority="8440" stopIfTrue="1" operator="equal">
      <formula>"Fail"</formula>
    </cfRule>
    <cfRule type="cellIs" dxfId="1173" priority="8441" stopIfTrue="1" operator="equal">
      <formula>"Pass"</formula>
    </cfRule>
    <cfRule type="cellIs" dxfId="1172" priority="8442" stopIfTrue="1" operator="equal">
      <formula>"Not Test"</formula>
    </cfRule>
  </conditionalFormatting>
  <conditionalFormatting sqref="I30">
    <cfRule type="cellIs" dxfId="1171" priority="378" stopIfTrue="1" operator="equal">
      <formula>"Fail"</formula>
    </cfRule>
    <cfRule type="cellIs" dxfId="1170" priority="379" stopIfTrue="1" operator="equal">
      <formula>"Pass"</formula>
    </cfRule>
    <cfRule type="cellIs" dxfId="1169" priority="380" stopIfTrue="1" operator="equal">
      <formula>"Not Test"</formula>
    </cfRule>
  </conditionalFormatting>
  <conditionalFormatting sqref="F31">
    <cfRule type="cellIs" dxfId="1168" priority="8406" stopIfTrue="1" operator="equal">
      <formula>"Fail"</formula>
    </cfRule>
    <cfRule type="cellIs" dxfId="1167" priority="8407" stopIfTrue="1" operator="equal">
      <formula>"Pass"</formula>
    </cfRule>
    <cfRule type="cellIs" dxfId="1166" priority="8408" stopIfTrue="1" operator="equal">
      <formula>"Not Test"</formula>
    </cfRule>
  </conditionalFormatting>
  <conditionalFormatting sqref="H31">
    <cfRule type="cellIs" dxfId="1165" priority="8403" stopIfTrue="1" operator="equal">
      <formula>"Fail"</formula>
    </cfRule>
    <cfRule type="cellIs" dxfId="1164" priority="8404" stopIfTrue="1" operator="equal">
      <formula>"Pass"</formula>
    </cfRule>
    <cfRule type="cellIs" dxfId="1163" priority="8405" stopIfTrue="1" operator="equal">
      <formula>"Not Test"</formula>
    </cfRule>
  </conditionalFormatting>
  <conditionalFormatting sqref="I31">
    <cfRule type="cellIs" dxfId="1162" priority="436" stopIfTrue="1" operator="equal">
      <formula>"Fail"</formula>
    </cfRule>
    <cfRule type="cellIs" dxfId="1161" priority="437" stopIfTrue="1" operator="equal">
      <formula>"Pass"</formula>
    </cfRule>
    <cfRule type="cellIs" dxfId="1160" priority="438" stopIfTrue="1" operator="equal">
      <formula>"Not Test"</formula>
    </cfRule>
  </conditionalFormatting>
  <conditionalFormatting sqref="M31">
    <cfRule type="expression" dxfId="1159" priority="302" stopIfTrue="1">
      <formula>L31="PASS"</formula>
    </cfRule>
    <cfRule type="expression" dxfId="1158" priority="303" stopIfTrue="1">
      <formula>J31="NO"</formula>
    </cfRule>
  </conditionalFormatting>
  <conditionalFormatting sqref="M32">
    <cfRule type="expression" dxfId="1157" priority="443" stopIfTrue="1">
      <formula>L32="PASS"</formula>
    </cfRule>
    <cfRule type="expression" dxfId="1156" priority="444" stopIfTrue="1">
      <formula>J32="NO"</formula>
    </cfRule>
  </conditionalFormatting>
  <conditionalFormatting sqref="M33">
    <cfRule type="expression" dxfId="1155" priority="439" stopIfTrue="1">
      <formula>L33="PASS"</formula>
    </cfRule>
    <cfRule type="expression" dxfId="1154" priority="440" stopIfTrue="1">
      <formula>J33="NO"</formula>
    </cfRule>
  </conditionalFormatting>
  <conditionalFormatting sqref="N33">
    <cfRule type="expression" dxfId="1153" priority="441" stopIfTrue="1">
      <formula>L33="PASS"</formula>
    </cfRule>
    <cfRule type="expression" dxfId="1152" priority="442" stopIfTrue="1">
      <formula>J33="NO"</formula>
    </cfRule>
  </conditionalFormatting>
  <conditionalFormatting sqref="I34">
    <cfRule type="cellIs" dxfId="1151" priority="299" stopIfTrue="1" operator="equal">
      <formula>"Fail"</formula>
    </cfRule>
    <cfRule type="cellIs" dxfId="1150" priority="300" stopIfTrue="1" operator="equal">
      <formula>"Pass"</formula>
    </cfRule>
    <cfRule type="cellIs" dxfId="1149" priority="301" stopIfTrue="1" operator="equal">
      <formula>"Not Test"</formula>
    </cfRule>
  </conditionalFormatting>
  <conditionalFormatting sqref="M34">
    <cfRule type="expression" dxfId="1148" priority="297" stopIfTrue="1">
      <formula>L34="PASS"</formula>
    </cfRule>
    <cfRule type="expression" dxfId="1147" priority="298" stopIfTrue="1">
      <formula>J34="NO"</formula>
    </cfRule>
  </conditionalFormatting>
  <conditionalFormatting sqref="I35">
    <cfRule type="cellIs" dxfId="1146" priority="294" stopIfTrue="1" operator="equal">
      <formula>"Fail"</formula>
    </cfRule>
    <cfRule type="cellIs" dxfId="1145" priority="295" stopIfTrue="1" operator="equal">
      <formula>"Pass"</formula>
    </cfRule>
    <cfRule type="cellIs" dxfId="1144" priority="296" stopIfTrue="1" operator="equal">
      <formula>"Not Test"</formula>
    </cfRule>
  </conditionalFormatting>
  <conditionalFormatting sqref="I36">
    <cfRule type="cellIs" dxfId="1143" priority="291" stopIfTrue="1" operator="equal">
      <formula>"Fail"</formula>
    </cfRule>
    <cfRule type="cellIs" dxfId="1142" priority="292" stopIfTrue="1" operator="equal">
      <formula>"Pass"</formula>
    </cfRule>
    <cfRule type="cellIs" dxfId="1141" priority="293" stopIfTrue="1" operator="equal">
      <formula>"Not Test"</formula>
    </cfRule>
  </conditionalFormatting>
  <conditionalFormatting sqref="I37">
    <cfRule type="cellIs" dxfId="1140" priority="288" stopIfTrue="1" operator="equal">
      <formula>"Fail"</formula>
    </cfRule>
    <cfRule type="cellIs" dxfId="1139" priority="289" stopIfTrue="1" operator="equal">
      <formula>"Pass"</formula>
    </cfRule>
    <cfRule type="cellIs" dxfId="1138" priority="290" stopIfTrue="1" operator="equal">
      <formula>"Not Test"</formula>
    </cfRule>
  </conditionalFormatting>
  <conditionalFormatting sqref="I38">
    <cfRule type="cellIs" dxfId="1137" priority="285" stopIfTrue="1" operator="equal">
      <formula>"Fail"</formula>
    </cfRule>
    <cfRule type="cellIs" dxfId="1136" priority="286" stopIfTrue="1" operator="equal">
      <formula>"Pass"</formula>
    </cfRule>
    <cfRule type="cellIs" dxfId="1135" priority="287" stopIfTrue="1" operator="equal">
      <formula>"Not Test"</formula>
    </cfRule>
  </conditionalFormatting>
  <conditionalFormatting sqref="I39">
    <cfRule type="cellIs" dxfId="1134" priority="282" stopIfTrue="1" operator="equal">
      <formula>"Fail"</formula>
    </cfRule>
    <cfRule type="cellIs" dxfId="1133" priority="283" stopIfTrue="1" operator="equal">
      <formula>"Pass"</formula>
    </cfRule>
    <cfRule type="cellIs" dxfId="1132" priority="284" stopIfTrue="1" operator="equal">
      <formula>"Not Test"</formula>
    </cfRule>
  </conditionalFormatting>
  <conditionalFormatting sqref="I40">
    <cfRule type="cellIs" dxfId="1131" priority="279" stopIfTrue="1" operator="equal">
      <formula>"Fail"</formula>
    </cfRule>
    <cfRule type="cellIs" dxfId="1130" priority="280" stopIfTrue="1" operator="equal">
      <formula>"Pass"</formula>
    </cfRule>
    <cfRule type="cellIs" dxfId="1129" priority="281" stopIfTrue="1" operator="equal">
      <formula>"Not Test"</formula>
    </cfRule>
  </conditionalFormatting>
  <conditionalFormatting sqref="I41">
    <cfRule type="cellIs" dxfId="1128" priority="276" stopIfTrue="1" operator="equal">
      <formula>"Fail"</formula>
    </cfRule>
    <cfRule type="cellIs" dxfId="1127" priority="277" stopIfTrue="1" operator="equal">
      <formula>"Pass"</formula>
    </cfRule>
    <cfRule type="cellIs" dxfId="1126" priority="278" stopIfTrue="1" operator="equal">
      <formula>"Not Test"</formula>
    </cfRule>
  </conditionalFormatting>
  <conditionalFormatting sqref="I42">
    <cfRule type="cellIs" dxfId="1125" priority="273" stopIfTrue="1" operator="equal">
      <formula>"Fail"</formula>
    </cfRule>
    <cfRule type="cellIs" dxfId="1124" priority="274" stopIfTrue="1" operator="equal">
      <formula>"Pass"</formula>
    </cfRule>
    <cfRule type="cellIs" dxfId="1123" priority="275" stopIfTrue="1" operator="equal">
      <formula>"Not Test"</formula>
    </cfRule>
  </conditionalFormatting>
  <conditionalFormatting sqref="I43">
    <cfRule type="cellIs" dxfId="1122" priority="270" stopIfTrue="1" operator="equal">
      <formula>"Fail"</formula>
    </cfRule>
    <cfRule type="cellIs" dxfId="1121" priority="271" stopIfTrue="1" operator="equal">
      <formula>"Pass"</formula>
    </cfRule>
    <cfRule type="cellIs" dxfId="1120" priority="272" stopIfTrue="1" operator="equal">
      <formula>"Not Test"</formula>
    </cfRule>
  </conditionalFormatting>
  <conditionalFormatting sqref="I44">
    <cfRule type="cellIs" dxfId="1119" priority="312" stopIfTrue="1" operator="equal">
      <formula>"Fail"</formula>
    </cfRule>
    <cfRule type="cellIs" dxfId="1118" priority="313" stopIfTrue="1" operator="equal">
      <formula>"Pass"</formula>
    </cfRule>
    <cfRule type="cellIs" dxfId="1117" priority="314" stopIfTrue="1" operator="equal">
      <formula>"Not Test"</formula>
    </cfRule>
  </conditionalFormatting>
  <conditionalFormatting sqref="M44">
    <cfRule type="expression" dxfId="1116" priority="434" stopIfTrue="1">
      <formula>L44="PASS"</formula>
    </cfRule>
    <cfRule type="expression" dxfId="1115" priority="435" stopIfTrue="1">
      <formula>J44="NO"</formula>
    </cfRule>
  </conditionalFormatting>
  <conditionalFormatting sqref="I45">
    <cfRule type="cellIs" dxfId="1114" priority="309" stopIfTrue="1" operator="equal">
      <formula>"Fail"</formula>
    </cfRule>
    <cfRule type="cellIs" dxfId="1113" priority="310" stopIfTrue="1" operator="equal">
      <formula>"Pass"</formula>
    </cfRule>
    <cfRule type="cellIs" dxfId="1112" priority="311" stopIfTrue="1" operator="equal">
      <formula>"Not Test"</formula>
    </cfRule>
  </conditionalFormatting>
  <conditionalFormatting sqref="M45">
    <cfRule type="expression" dxfId="1111" priority="432" stopIfTrue="1">
      <formula>L45="PASS"</formula>
    </cfRule>
    <cfRule type="expression" dxfId="1110" priority="433" stopIfTrue="1">
      <formula>J45="NO"</formula>
    </cfRule>
  </conditionalFormatting>
  <conditionalFormatting sqref="E46">
    <cfRule type="expression" dxfId="1109" priority="8070" stopIfTrue="1">
      <formula>#REF!="YES"</formula>
    </cfRule>
  </conditionalFormatting>
  <conditionalFormatting sqref="I47">
    <cfRule type="cellIs" dxfId="1108" priority="360" stopIfTrue="1" operator="equal">
      <formula>"Fail"</formula>
    </cfRule>
    <cfRule type="cellIs" dxfId="1107" priority="361" stopIfTrue="1" operator="equal">
      <formula>"Pass"</formula>
    </cfRule>
    <cfRule type="cellIs" dxfId="1106" priority="362" stopIfTrue="1" operator="equal">
      <formula>"Not Test"</formula>
    </cfRule>
  </conditionalFormatting>
  <conditionalFormatting sqref="I48">
    <cfRule type="cellIs" dxfId="1105" priority="357" stopIfTrue="1" operator="equal">
      <formula>"Fail"</formula>
    </cfRule>
    <cfRule type="cellIs" dxfId="1104" priority="358" stopIfTrue="1" operator="equal">
      <formula>"Pass"</formula>
    </cfRule>
    <cfRule type="cellIs" dxfId="1103" priority="359" stopIfTrue="1" operator="equal">
      <formula>"Not Test"</formula>
    </cfRule>
  </conditionalFormatting>
  <conditionalFormatting sqref="I49">
    <cfRule type="cellIs" dxfId="1102" priority="354" stopIfTrue="1" operator="equal">
      <formula>"Fail"</formula>
    </cfRule>
    <cfRule type="cellIs" dxfId="1101" priority="355" stopIfTrue="1" operator="equal">
      <formula>"Pass"</formula>
    </cfRule>
    <cfRule type="cellIs" dxfId="1100" priority="356" stopIfTrue="1" operator="equal">
      <formula>"Not Test"</formula>
    </cfRule>
  </conditionalFormatting>
  <conditionalFormatting sqref="I50">
    <cfRule type="cellIs" dxfId="1099" priority="351" stopIfTrue="1" operator="equal">
      <formula>"Fail"</formula>
    </cfRule>
    <cfRule type="cellIs" dxfId="1098" priority="352" stopIfTrue="1" operator="equal">
      <formula>"Pass"</formula>
    </cfRule>
    <cfRule type="cellIs" dxfId="1097" priority="353" stopIfTrue="1" operator="equal">
      <formula>"Not Test"</formula>
    </cfRule>
  </conditionalFormatting>
  <conditionalFormatting sqref="I51">
    <cfRule type="cellIs" dxfId="1096" priority="348" stopIfTrue="1" operator="equal">
      <formula>"Fail"</formula>
    </cfRule>
    <cfRule type="cellIs" dxfId="1095" priority="349" stopIfTrue="1" operator="equal">
      <formula>"Pass"</formula>
    </cfRule>
    <cfRule type="cellIs" dxfId="1094" priority="350" stopIfTrue="1" operator="equal">
      <formula>"Not Test"</formula>
    </cfRule>
  </conditionalFormatting>
  <conditionalFormatting sqref="I52">
    <cfRule type="cellIs" dxfId="1093" priority="345" stopIfTrue="1" operator="equal">
      <formula>"Fail"</formula>
    </cfRule>
    <cfRule type="cellIs" dxfId="1092" priority="346" stopIfTrue="1" operator="equal">
      <formula>"Pass"</formula>
    </cfRule>
    <cfRule type="cellIs" dxfId="1091" priority="347" stopIfTrue="1" operator="equal">
      <formula>"Not Test"</formula>
    </cfRule>
  </conditionalFormatting>
  <conditionalFormatting sqref="I53">
    <cfRule type="cellIs" dxfId="1090" priority="342" stopIfTrue="1" operator="equal">
      <formula>"Fail"</formula>
    </cfRule>
    <cfRule type="cellIs" dxfId="1089" priority="343" stopIfTrue="1" operator="equal">
      <formula>"Pass"</formula>
    </cfRule>
    <cfRule type="cellIs" dxfId="1088" priority="344" stopIfTrue="1" operator="equal">
      <formula>"Not Test"</formula>
    </cfRule>
  </conditionalFormatting>
  <conditionalFormatting sqref="I54">
    <cfRule type="cellIs" dxfId="1087" priority="339" stopIfTrue="1" operator="equal">
      <formula>"Fail"</formula>
    </cfRule>
    <cfRule type="cellIs" dxfId="1086" priority="340" stopIfTrue="1" operator="equal">
      <formula>"Pass"</formula>
    </cfRule>
    <cfRule type="cellIs" dxfId="1085" priority="341" stopIfTrue="1" operator="equal">
      <formula>"Not Test"</formula>
    </cfRule>
  </conditionalFormatting>
  <conditionalFormatting sqref="I55">
    <cfRule type="cellIs" dxfId="1084" priority="336" stopIfTrue="1" operator="equal">
      <formula>"Fail"</formula>
    </cfRule>
    <cfRule type="cellIs" dxfId="1083" priority="337" stopIfTrue="1" operator="equal">
      <formula>"Pass"</formula>
    </cfRule>
    <cfRule type="cellIs" dxfId="1082" priority="338" stopIfTrue="1" operator="equal">
      <formula>"Not Test"</formula>
    </cfRule>
  </conditionalFormatting>
  <conditionalFormatting sqref="I56">
    <cfRule type="cellIs" dxfId="1081" priority="333" stopIfTrue="1" operator="equal">
      <formula>"Fail"</formula>
    </cfRule>
    <cfRule type="cellIs" dxfId="1080" priority="334" stopIfTrue="1" operator="equal">
      <formula>"Pass"</formula>
    </cfRule>
    <cfRule type="cellIs" dxfId="1079" priority="335" stopIfTrue="1" operator="equal">
      <formula>"Not Test"</formula>
    </cfRule>
  </conditionalFormatting>
  <conditionalFormatting sqref="L57">
    <cfRule type="cellIs" dxfId="1078" priority="692" operator="equal">
      <formula>"Pass"</formula>
    </cfRule>
    <cfRule type="cellIs" dxfId="1077" priority="693" stopIfTrue="1" operator="equal">
      <formula>"Pass"</formula>
    </cfRule>
    <cfRule type="cellIs" dxfId="1076" priority="694" stopIfTrue="1" operator="equal">
      <formula>"Fail"</formula>
    </cfRule>
    <cfRule type="expression" dxfId="1075" priority="695" stopIfTrue="1">
      <formula>J57="NO"</formula>
    </cfRule>
  </conditionalFormatting>
  <conditionalFormatting sqref="L58">
    <cfRule type="cellIs" dxfId="1074" priority="688" operator="equal">
      <formula>"Pass"</formula>
    </cfRule>
    <cfRule type="cellIs" dxfId="1073" priority="689" stopIfTrue="1" operator="equal">
      <formula>"Pass"</formula>
    </cfRule>
    <cfRule type="cellIs" dxfId="1072" priority="690" stopIfTrue="1" operator="equal">
      <formula>"Fail"</formula>
    </cfRule>
    <cfRule type="expression" dxfId="1071" priority="691" stopIfTrue="1">
      <formula>J58="NO"</formula>
    </cfRule>
  </conditionalFormatting>
  <conditionalFormatting sqref="L59">
    <cfRule type="cellIs" dxfId="1070" priority="684" operator="equal">
      <formula>"Pass"</formula>
    </cfRule>
    <cfRule type="cellIs" dxfId="1069" priority="685" stopIfTrue="1" operator="equal">
      <formula>"Pass"</formula>
    </cfRule>
    <cfRule type="cellIs" dxfId="1068" priority="686" stopIfTrue="1" operator="equal">
      <formula>"Fail"</formula>
    </cfRule>
    <cfRule type="expression" dxfId="1067" priority="687" stopIfTrue="1">
      <formula>J59="NO"</formula>
    </cfRule>
  </conditionalFormatting>
  <conditionalFormatting sqref="L60">
    <cfRule type="cellIs" dxfId="1066" priority="680" operator="equal">
      <formula>"Pass"</formula>
    </cfRule>
    <cfRule type="cellIs" dxfId="1065" priority="681" stopIfTrue="1" operator="equal">
      <formula>"Pass"</formula>
    </cfRule>
    <cfRule type="cellIs" dxfId="1064" priority="682" stopIfTrue="1" operator="equal">
      <formula>"Fail"</formula>
    </cfRule>
    <cfRule type="expression" dxfId="1063" priority="683" stopIfTrue="1">
      <formula>J60="NO"</formula>
    </cfRule>
  </conditionalFormatting>
  <conditionalFormatting sqref="L61">
    <cfRule type="cellIs" dxfId="1062" priority="676" operator="equal">
      <formula>"Pass"</formula>
    </cfRule>
    <cfRule type="cellIs" dxfId="1061" priority="677" stopIfTrue="1" operator="equal">
      <formula>"Pass"</formula>
    </cfRule>
    <cfRule type="cellIs" dxfId="1060" priority="678" stopIfTrue="1" operator="equal">
      <formula>"Fail"</formula>
    </cfRule>
    <cfRule type="expression" dxfId="1059" priority="679" stopIfTrue="1">
      <formula>J61="NO"</formula>
    </cfRule>
  </conditionalFormatting>
  <conditionalFormatting sqref="L62">
    <cfRule type="cellIs" dxfId="1058" priority="672" operator="equal">
      <formula>"Pass"</formula>
    </cfRule>
    <cfRule type="cellIs" dxfId="1057" priority="673" stopIfTrue="1" operator="equal">
      <formula>"Pass"</formula>
    </cfRule>
    <cfRule type="cellIs" dxfId="1056" priority="674" stopIfTrue="1" operator="equal">
      <formula>"Fail"</formula>
    </cfRule>
    <cfRule type="expression" dxfId="1055" priority="675" stopIfTrue="1">
      <formula>J62="NO"</formula>
    </cfRule>
  </conditionalFormatting>
  <conditionalFormatting sqref="L65">
    <cfRule type="cellIs" dxfId="1054" priority="648" operator="equal">
      <formula>"Pass"</formula>
    </cfRule>
    <cfRule type="cellIs" dxfId="1053" priority="649" stopIfTrue="1" operator="equal">
      <formula>"Pass"</formula>
    </cfRule>
    <cfRule type="cellIs" dxfId="1052" priority="650" stopIfTrue="1" operator="equal">
      <formula>"Fail"</formula>
    </cfRule>
    <cfRule type="expression" dxfId="1051" priority="651" stopIfTrue="1">
      <formula>J65="NO"</formula>
    </cfRule>
  </conditionalFormatting>
  <conditionalFormatting sqref="L66">
    <cfRule type="cellIs" dxfId="1050" priority="644" operator="equal">
      <formula>"Pass"</formula>
    </cfRule>
    <cfRule type="cellIs" dxfId="1049" priority="645" stopIfTrue="1" operator="equal">
      <formula>"Pass"</formula>
    </cfRule>
    <cfRule type="cellIs" dxfId="1048" priority="646" stopIfTrue="1" operator="equal">
      <formula>"Fail"</formula>
    </cfRule>
    <cfRule type="expression" dxfId="1047" priority="647" stopIfTrue="1">
      <formula>J66="NO"</formula>
    </cfRule>
  </conditionalFormatting>
  <conditionalFormatting sqref="L67">
    <cfRule type="cellIs" dxfId="1046" priority="668" operator="equal">
      <formula>"Pass"</formula>
    </cfRule>
    <cfRule type="cellIs" dxfId="1045" priority="669" stopIfTrue="1" operator="equal">
      <formula>"Pass"</formula>
    </cfRule>
    <cfRule type="cellIs" dxfId="1044" priority="670" stopIfTrue="1" operator="equal">
      <formula>"Fail"</formula>
    </cfRule>
    <cfRule type="expression" dxfId="1043" priority="671" stopIfTrue="1">
      <formula>J67="NO"</formula>
    </cfRule>
  </conditionalFormatting>
  <conditionalFormatting sqref="L68">
    <cfRule type="cellIs" dxfId="1042" priority="664" operator="equal">
      <formula>"Pass"</formula>
    </cfRule>
    <cfRule type="cellIs" dxfId="1041" priority="665" stopIfTrue="1" operator="equal">
      <formula>"Pass"</formula>
    </cfRule>
    <cfRule type="cellIs" dxfId="1040" priority="666" stopIfTrue="1" operator="equal">
      <formula>"Fail"</formula>
    </cfRule>
    <cfRule type="expression" dxfId="1039" priority="667" stopIfTrue="1">
      <formula>J68="NO"</formula>
    </cfRule>
  </conditionalFormatting>
  <conditionalFormatting sqref="L69">
    <cfRule type="cellIs" dxfId="1038" priority="660" operator="equal">
      <formula>"Pass"</formula>
    </cfRule>
    <cfRule type="cellIs" dxfId="1037" priority="661" stopIfTrue="1" operator="equal">
      <formula>"Pass"</formula>
    </cfRule>
    <cfRule type="cellIs" dxfId="1036" priority="662" stopIfTrue="1" operator="equal">
      <formula>"Fail"</formula>
    </cfRule>
    <cfRule type="expression" dxfId="1035" priority="663" stopIfTrue="1">
      <formula>J69="NO"</formula>
    </cfRule>
  </conditionalFormatting>
  <conditionalFormatting sqref="M83">
    <cfRule type="expression" dxfId="1034" priority="620" stopIfTrue="1">
      <formula>L83="PASS"</formula>
    </cfRule>
    <cfRule type="expression" dxfId="1033" priority="621" stopIfTrue="1">
      <formula>J83="NO"</formula>
    </cfRule>
    <cfRule type="expression" dxfId="1032" priority="622" stopIfTrue="1">
      <formula>L83="PASS"</formula>
    </cfRule>
    <cfRule type="expression" dxfId="1031" priority="623" stopIfTrue="1">
      <formula>J83="NO"</formula>
    </cfRule>
  </conditionalFormatting>
  <conditionalFormatting sqref="N83">
    <cfRule type="expression" dxfId="1030" priority="618">
      <formula>L83="PASS"</formula>
    </cfRule>
    <cfRule type="expression" dxfId="1029" priority="619">
      <formula>J83="NO"</formula>
    </cfRule>
  </conditionalFormatting>
  <conditionalFormatting sqref="L85">
    <cfRule type="cellIs" dxfId="1028" priority="610" operator="equal">
      <formula>"Pass"</formula>
    </cfRule>
    <cfRule type="cellIs" dxfId="1027" priority="611" stopIfTrue="1" operator="equal">
      <formula>"Pass"</formula>
    </cfRule>
    <cfRule type="cellIs" dxfId="1026" priority="612" stopIfTrue="1" operator="equal">
      <formula>"Fail"</formula>
    </cfRule>
    <cfRule type="expression" dxfId="1025" priority="613" stopIfTrue="1">
      <formula>J85="NO"</formula>
    </cfRule>
  </conditionalFormatting>
  <conditionalFormatting sqref="M85">
    <cfRule type="expression" dxfId="1024" priority="614" stopIfTrue="1">
      <formula>L85="PASS"</formula>
    </cfRule>
    <cfRule type="expression" dxfId="1023" priority="615" stopIfTrue="1">
      <formula>J85="NO"</formula>
    </cfRule>
    <cfRule type="expression" dxfId="1022" priority="616" stopIfTrue="1">
      <formula>L85="PASS"</formula>
    </cfRule>
    <cfRule type="expression" dxfId="1021" priority="617" stopIfTrue="1">
      <formula>J85="NO"</formula>
    </cfRule>
  </conditionalFormatting>
  <conditionalFormatting sqref="N85">
    <cfRule type="expression" dxfId="1020" priority="608">
      <formula>L85="PASS"</formula>
    </cfRule>
    <cfRule type="expression" dxfId="1019" priority="609">
      <formula>J85="NO"</formula>
    </cfRule>
  </conditionalFormatting>
  <conditionalFormatting sqref="L86">
    <cfRule type="cellIs" dxfId="1018" priority="600" operator="equal">
      <formula>"Pass"</formula>
    </cfRule>
    <cfRule type="cellIs" dxfId="1017" priority="601" stopIfTrue="1" operator="equal">
      <formula>"Pass"</formula>
    </cfRule>
    <cfRule type="cellIs" dxfId="1016" priority="602" stopIfTrue="1" operator="equal">
      <formula>"Fail"</formula>
    </cfRule>
    <cfRule type="expression" dxfId="1015" priority="603" stopIfTrue="1">
      <formula>J86="NO"</formula>
    </cfRule>
  </conditionalFormatting>
  <conditionalFormatting sqref="M86">
    <cfRule type="expression" dxfId="1014" priority="604" stopIfTrue="1">
      <formula>L86="PASS"</formula>
    </cfRule>
    <cfRule type="expression" dxfId="1013" priority="605" stopIfTrue="1">
      <formula>J86="NO"</formula>
    </cfRule>
    <cfRule type="expression" dxfId="1012" priority="606" stopIfTrue="1">
      <formula>L86="PASS"</formula>
    </cfRule>
    <cfRule type="expression" dxfId="1011" priority="607" stopIfTrue="1">
      <formula>J86="NO"</formula>
    </cfRule>
  </conditionalFormatting>
  <conditionalFormatting sqref="N86">
    <cfRule type="expression" dxfId="1010" priority="598">
      <formula>L86="PASS"</formula>
    </cfRule>
    <cfRule type="expression" dxfId="1009" priority="599">
      <formula>J86="NO"</formula>
    </cfRule>
  </conditionalFormatting>
  <conditionalFormatting sqref="L87">
    <cfRule type="cellIs" dxfId="1008" priority="590" operator="equal">
      <formula>"Pass"</formula>
    </cfRule>
    <cfRule type="cellIs" dxfId="1007" priority="591" stopIfTrue="1" operator="equal">
      <formula>"Pass"</formula>
    </cfRule>
    <cfRule type="cellIs" dxfId="1006" priority="592" stopIfTrue="1" operator="equal">
      <formula>"Fail"</formula>
    </cfRule>
    <cfRule type="expression" dxfId="1005" priority="593" stopIfTrue="1">
      <formula>J87="NO"</formula>
    </cfRule>
  </conditionalFormatting>
  <conditionalFormatting sqref="M87">
    <cfRule type="expression" dxfId="1004" priority="594" stopIfTrue="1">
      <formula>L87="PASS"</formula>
    </cfRule>
    <cfRule type="expression" dxfId="1003" priority="595" stopIfTrue="1">
      <formula>J87="NO"</formula>
    </cfRule>
    <cfRule type="expression" dxfId="1002" priority="596" stopIfTrue="1">
      <formula>L87="PASS"</formula>
    </cfRule>
    <cfRule type="expression" dxfId="1001" priority="597" stopIfTrue="1">
      <formula>J87="NO"</formula>
    </cfRule>
  </conditionalFormatting>
  <conditionalFormatting sqref="L88">
    <cfRule type="cellIs" dxfId="1000" priority="582" operator="equal">
      <formula>"Pass"</formula>
    </cfRule>
    <cfRule type="cellIs" dxfId="999" priority="583" stopIfTrue="1" operator="equal">
      <formula>"Pass"</formula>
    </cfRule>
    <cfRule type="cellIs" dxfId="998" priority="584" stopIfTrue="1" operator="equal">
      <formula>"Fail"</formula>
    </cfRule>
    <cfRule type="expression" dxfId="997" priority="585" stopIfTrue="1">
      <formula>J88="NO"</formula>
    </cfRule>
  </conditionalFormatting>
  <conditionalFormatting sqref="M88">
    <cfRule type="expression" dxfId="996" priority="586" stopIfTrue="1">
      <formula>L88="PASS"</formula>
    </cfRule>
    <cfRule type="expression" dxfId="995" priority="587" stopIfTrue="1">
      <formula>J88="NO"</formula>
    </cfRule>
  </conditionalFormatting>
  <conditionalFormatting sqref="L89">
    <cfRule type="cellIs" dxfId="994" priority="634" operator="equal">
      <formula>"Pass"</formula>
    </cfRule>
    <cfRule type="cellIs" dxfId="993" priority="635" stopIfTrue="1" operator="equal">
      <formula>"Pass"</formula>
    </cfRule>
    <cfRule type="cellIs" dxfId="992" priority="636" stopIfTrue="1" operator="equal">
      <formula>"Fail"</formula>
    </cfRule>
    <cfRule type="expression" dxfId="991" priority="637" stopIfTrue="1">
      <formula>J89="NO"</formula>
    </cfRule>
  </conditionalFormatting>
  <conditionalFormatting sqref="M89">
    <cfRule type="expression" dxfId="990" priority="638" stopIfTrue="1">
      <formula>L89="PASS"</formula>
    </cfRule>
    <cfRule type="expression" dxfId="989" priority="639" stopIfTrue="1">
      <formula>J89="NO"</formula>
    </cfRule>
  </conditionalFormatting>
  <conditionalFormatting sqref="N89">
    <cfRule type="expression" dxfId="988" priority="580">
      <formula>L89="PASS"</formula>
    </cfRule>
    <cfRule type="expression" dxfId="987" priority="581">
      <formula>J89="NO"</formula>
    </cfRule>
  </conditionalFormatting>
  <conditionalFormatting sqref="I101">
    <cfRule type="cellIs" dxfId="986" priority="752" stopIfTrue="1" operator="equal">
      <formula>"Fail"</formula>
    </cfRule>
    <cfRule type="cellIs" dxfId="985" priority="753" stopIfTrue="1" operator="equal">
      <formula>"Pass"</formula>
    </cfRule>
    <cfRule type="cellIs" dxfId="984" priority="754" stopIfTrue="1" operator="equal">
      <formula>"Not Test"</formula>
    </cfRule>
  </conditionalFormatting>
  <conditionalFormatting sqref="K101">
    <cfRule type="expression" dxfId="983" priority="932" stopIfTrue="1">
      <formula>J101="YES"</formula>
    </cfRule>
  </conditionalFormatting>
  <conditionalFormatting sqref="M101">
    <cfRule type="expression" dxfId="982" priority="757" stopIfTrue="1">
      <formula>L101="PASS"</formula>
    </cfRule>
    <cfRule type="expression" dxfId="981" priority="758" stopIfTrue="1">
      <formula>J101="NO"</formula>
    </cfRule>
  </conditionalFormatting>
  <conditionalFormatting sqref="N101">
    <cfRule type="expression" dxfId="980" priority="755" stopIfTrue="1">
      <formula>L101="PASS"</formula>
    </cfRule>
    <cfRule type="expression" dxfId="979" priority="756" stopIfTrue="1">
      <formula>J101="NO"</formula>
    </cfRule>
  </conditionalFormatting>
  <conditionalFormatting sqref="K102">
    <cfRule type="expression" dxfId="978" priority="925" stopIfTrue="1">
      <formula>J102="YES"</formula>
    </cfRule>
  </conditionalFormatting>
  <conditionalFormatting sqref="L102">
    <cfRule type="cellIs" dxfId="977" priority="926" operator="equal">
      <formula>"Pass"</formula>
    </cfRule>
    <cfRule type="cellIs" dxfId="976" priority="927" stopIfTrue="1" operator="equal">
      <formula>"Pass"</formula>
    </cfRule>
    <cfRule type="cellIs" dxfId="975" priority="928" stopIfTrue="1" operator="equal">
      <formula>"Fail"</formula>
    </cfRule>
    <cfRule type="expression" dxfId="974" priority="929" stopIfTrue="1">
      <formula>J98="NO"</formula>
    </cfRule>
  </conditionalFormatting>
  <conditionalFormatting sqref="M102">
    <cfRule type="expression" dxfId="973" priority="923" stopIfTrue="1">
      <formula>L102="PASS"</formula>
    </cfRule>
    <cfRule type="expression" dxfId="972" priority="924" stopIfTrue="1">
      <formula>J102="NO"</formula>
    </cfRule>
  </conditionalFormatting>
  <conditionalFormatting sqref="N102">
    <cfRule type="expression" dxfId="971" priority="921" stopIfTrue="1">
      <formula>L102="PASS"</formula>
    </cfRule>
    <cfRule type="expression" dxfId="970" priority="922" stopIfTrue="1">
      <formula>J102="NO"</formula>
    </cfRule>
  </conditionalFormatting>
  <conditionalFormatting sqref="K103">
    <cfRule type="expression" dxfId="969" priority="916" stopIfTrue="1">
      <formula>J103="YES"</formula>
    </cfRule>
  </conditionalFormatting>
  <conditionalFormatting sqref="L103">
    <cfRule type="cellIs" dxfId="968" priority="917" operator="equal">
      <formula>"Pass"</formula>
    </cfRule>
    <cfRule type="cellIs" dxfId="967" priority="918" stopIfTrue="1" operator="equal">
      <formula>"Pass"</formula>
    </cfRule>
    <cfRule type="cellIs" dxfId="966" priority="919" stopIfTrue="1" operator="equal">
      <formula>"Fail"</formula>
    </cfRule>
    <cfRule type="expression" dxfId="965" priority="920" stopIfTrue="1">
      <formula>J99="NO"</formula>
    </cfRule>
  </conditionalFormatting>
  <conditionalFormatting sqref="M103">
    <cfRule type="expression" dxfId="964" priority="914" stopIfTrue="1">
      <formula>L103="PASS"</formula>
    </cfRule>
    <cfRule type="expression" dxfId="963" priority="915" stopIfTrue="1">
      <formula>J103="NO"</formula>
    </cfRule>
  </conditionalFormatting>
  <conditionalFormatting sqref="N103">
    <cfRule type="expression" dxfId="962" priority="912" stopIfTrue="1">
      <formula>L103="PASS"</formula>
    </cfRule>
    <cfRule type="expression" dxfId="961" priority="913" stopIfTrue="1">
      <formula>J103="NO"</formula>
    </cfRule>
  </conditionalFormatting>
  <conditionalFormatting sqref="K104">
    <cfRule type="expression" dxfId="960" priority="907" stopIfTrue="1">
      <formula>J104="YES"</formula>
    </cfRule>
  </conditionalFormatting>
  <conditionalFormatting sqref="L104">
    <cfRule type="cellIs" dxfId="959" priority="908" operator="equal">
      <formula>"Pass"</formula>
    </cfRule>
    <cfRule type="cellIs" dxfId="958" priority="909" stopIfTrue="1" operator="equal">
      <formula>"Pass"</formula>
    </cfRule>
    <cfRule type="cellIs" dxfId="957" priority="910" stopIfTrue="1" operator="equal">
      <formula>"Fail"</formula>
    </cfRule>
    <cfRule type="expression" dxfId="956" priority="911" stopIfTrue="1">
      <formula>J101="NO"</formula>
    </cfRule>
  </conditionalFormatting>
  <conditionalFormatting sqref="M104">
    <cfRule type="expression" dxfId="955" priority="905" stopIfTrue="1">
      <formula>L104="PASS"</formula>
    </cfRule>
    <cfRule type="expression" dxfId="954" priority="906" stopIfTrue="1">
      <formula>J104="NO"</formula>
    </cfRule>
  </conditionalFormatting>
  <conditionalFormatting sqref="N104">
    <cfRule type="expression" dxfId="953" priority="903" stopIfTrue="1">
      <formula>L104="PASS"</formula>
    </cfRule>
    <cfRule type="expression" dxfId="952" priority="904" stopIfTrue="1">
      <formula>J104="NO"</formula>
    </cfRule>
  </conditionalFormatting>
  <conditionalFormatting sqref="K105">
    <cfRule type="expression" dxfId="951" priority="946" stopIfTrue="1">
      <formula>J105="YES"</formula>
    </cfRule>
  </conditionalFormatting>
  <conditionalFormatting sqref="L105">
    <cfRule type="cellIs" dxfId="950" priority="942" operator="equal">
      <formula>"Pass"</formula>
    </cfRule>
    <cfRule type="cellIs" dxfId="949" priority="943" stopIfTrue="1" operator="equal">
      <formula>"Pass"</formula>
    </cfRule>
    <cfRule type="cellIs" dxfId="948" priority="944" stopIfTrue="1" operator="equal">
      <formula>"Fail"</formula>
    </cfRule>
    <cfRule type="expression" dxfId="947" priority="945" stopIfTrue="1">
      <formula>J104="NO"</formula>
    </cfRule>
  </conditionalFormatting>
  <conditionalFormatting sqref="K106">
    <cfRule type="expression" dxfId="946" priority="898" stopIfTrue="1">
      <formula>J106="YES"</formula>
    </cfRule>
  </conditionalFormatting>
  <conditionalFormatting sqref="L106">
    <cfRule type="cellIs" dxfId="945" priority="899" operator="equal">
      <formula>"Pass"</formula>
    </cfRule>
    <cfRule type="cellIs" dxfId="944" priority="900" stopIfTrue="1" operator="equal">
      <formula>"Pass"</formula>
    </cfRule>
    <cfRule type="cellIs" dxfId="943" priority="901" stopIfTrue="1" operator="equal">
      <formula>"Fail"</formula>
    </cfRule>
    <cfRule type="expression" dxfId="942" priority="902" stopIfTrue="1">
      <formula>J103="NO"</formula>
    </cfRule>
  </conditionalFormatting>
  <conditionalFormatting sqref="M106">
    <cfRule type="expression" dxfId="941" priority="896" stopIfTrue="1">
      <formula>L106="PASS"</formula>
    </cfRule>
    <cfRule type="expression" dxfId="940" priority="897" stopIfTrue="1">
      <formula>J106="NO"</formula>
    </cfRule>
  </conditionalFormatting>
  <conditionalFormatting sqref="N106">
    <cfRule type="expression" dxfId="939" priority="894" stopIfTrue="1">
      <formula>L106="PASS"</formula>
    </cfRule>
    <cfRule type="expression" dxfId="938" priority="895" stopIfTrue="1">
      <formula>J106="NO"</formula>
    </cfRule>
  </conditionalFormatting>
  <conditionalFormatting sqref="K107">
    <cfRule type="expression" dxfId="937" priority="889" stopIfTrue="1">
      <formula>J107="YES"</formula>
    </cfRule>
  </conditionalFormatting>
  <conditionalFormatting sqref="L107">
    <cfRule type="cellIs" dxfId="936" priority="890" operator="equal">
      <formula>"Pass"</formula>
    </cfRule>
    <cfRule type="cellIs" dxfId="935" priority="891" stopIfTrue="1" operator="equal">
      <formula>"Pass"</formula>
    </cfRule>
    <cfRule type="cellIs" dxfId="934" priority="892" stopIfTrue="1" operator="equal">
      <formula>"Fail"</formula>
    </cfRule>
    <cfRule type="expression" dxfId="933" priority="893" stopIfTrue="1">
      <formula>#REF!="NO"</formula>
    </cfRule>
  </conditionalFormatting>
  <conditionalFormatting sqref="M107">
    <cfRule type="expression" dxfId="932" priority="887" stopIfTrue="1">
      <formula>L107="PASS"</formula>
    </cfRule>
    <cfRule type="expression" dxfId="931" priority="888" stopIfTrue="1">
      <formula>J107="NO"</formula>
    </cfRule>
  </conditionalFormatting>
  <conditionalFormatting sqref="N107">
    <cfRule type="expression" dxfId="930" priority="885" stopIfTrue="1">
      <formula>L107="PASS"</formula>
    </cfRule>
    <cfRule type="expression" dxfId="929" priority="886" stopIfTrue="1">
      <formula>J107="NO"</formula>
    </cfRule>
  </conditionalFormatting>
  <conditionalFormatting sqref="K108">
    <cfRule type="expression" dxfId="928" priority="880" stopIfTrue="1">
      <formula>J108="YES"</formula>
    </cfRule>
  </conditionalFormatting>
  <conditionalFormatting sqref="L108">
    <cfRule type="cellIs" dxfId="927" priority="881" operator="equal">
      <formula>"Pass"</formula>
    </cfRule>
    <cfRule type="cellIs" dxfId="926" priority="882" stopIfTrue="1" operator="equal">
      <formula>"Pass"</formula>
    </cfRule>
    <cfRule type="cellIs" dxfId="925" priority="883" stopIfTrue="1" operator="equal">
      <formula>"Fail"</formula>
    </cfRule>
    <cfRule type="expression" dxfId="924" priority="884" stopIfTrue="1">
      <formula>J104="NO"</formula>
    </cfRule>
  </conditionalFormatting>
  <conditionalFormatting sqref="M108">
    <cfRule type="expression" dxfId="923" priority="878" stopIfTrue="1">
      <formula>L108="PASS"</formula>
    </cfRule>
    <cfRule type="expression" dxfId="922" priority="879" stopIfTrue="1">
      <formula>J108="NO"</formula>
    </cfRule>
  </conditionalFormatting>
  <conditionalFormatting sqref="N108">
    <cfRule type="expression" dxfId="921" priority="876" stopIfTrue="1">
      <formula>L108="PASS"</formula>
    </cfRule>
    <cfRule type="expression" dxfId="920" priority="877" stopIfTrue="1">
      <formula>J108="NO"</formula>
    </cfRule>
  </conditionalFormatting>
  <conditionalFormatting sqref="K109">
    <cfRule type="expression" dxfId="919" priority="871" stopIfTrue="1">
      <formula>J109="YES"</formula>
    </cfRule>
  </conditionalFormatting>
  <conditionalFormatting sqref="L109">
    <cfRule type="cellIs" dxfId="918" priority="872" operator="equal">
      <formula>"Pass"</formula>
    </cfRule>
    <cfRule type="cellIs" dxfId="917" priority="873" stopIfTrue="1" operator="equal">
      <formula>"Pass"</formula>
    </cfRule>
    <cfRule type="cellIs" dxfId="916" priority="874" stopIfTrue="1" operator="equal">
      <formula>"Fail"</formula>
    </cfRule>
    <cfRule type="expression" dxfId="915" priority="875" stopIfTrue="1">
      <formula>J105="NO"</formula>
    </cfRule>
  </conditionalFormatting>
  <conditionalFormatting sqref="M109">
    <cfRule type="expression" dxfId="914" priority="869" stopIfTrue="1">
      <formula>L109="PASS"</formula>
    </cfRule>
    <cfRule type="expression" dxfId="913" priority="870" stopIfTrue="1">
      <formula>J109="NO"</formula>
    </cfRule>
  </conditionalFormatting>
  <conditionalFormatting sqref="N109">
    <cfRule type="expression" dxfId="912" priority="867" stopIfTrue="1">
      <formula>L109="PASS"</formula>
    </cfRule>
    <cfRule type="expression" dxfId="911" priority="868" stopIfTrue="1">
      <formula>J109="NO"</formula>
    </cfRule>
  </conditionalFormatting>
  <conditionalFormatting sqref="K111">
    <cfRule type="expression" dxfId="910" priority="855" stopIfTrue="1">
      <formula>J111="YES"</formula>
    </cfRule>
  </conditionalFormatting>
  <conditionalFormatting sqref="N111">
    <cfRule type="expression" dxfId="909" priority="851" stopIfTrue="1">
      <formula>L111="PASS"</formula>
    </cfRule>
    <cfRule type="expression" dxfId="908" priority="852" stopIfTrue="1">
      <formula>J111="NO"</formula>
    </cfRule>
  </conditionalFormatting>
  <conditionalFormatting sqref="K112">
    <cfRule type="expression" dxfId="907" priority="937" stopIfTrue="1">
      <formula>J112="YES"</formula>
    </cfRule>
  </conditionalFormatting>
  <conditionalFormatting sqref="L112">
    <cfRule type="cellIs" dxfId="906" priority="938" operator="equal">
      <formula>"Pass"</formula>
    </cfRule>
    <cfRule type="cellIs" dxfId="905" priority="939" stopIfTrue="1" operator="equal">
      <formula>"Pass"</formula>
    </cfRule>
    <cfRule type="cellIs" dxfId="904" priority="940" stopIfTrue="1" operator="equal">
      <formula>"Fail"</formula>
    </cfRule>
    <cfRule type="expression" dxfId="903" priority="941" stopIfTrue="1">
      <formula>J112="NO"</formula>
    </cfRule>
  </conditionalFormatting>
  <conditionalFormatting sqref="K113">
    <cfRule type="expression" dxfId="902" priority="846" stopIfTrue="1">
      <formula>J113="YES"</formula>
    </cfRule>
  </conditionalFormatting>
  <conditionalFormatting sqref="L113">
    <cfRule type="cellIs" dxfId="901" priority="847" operator="equal">
      <formula>"Pass"</formula>
    </cfRule>
    <cfRule type="cellIs" dxfId="900" priority="848" stopIfTrue="1" operator="equal">
      <formula>"Pass"</formula>
    </cfRule>
    <cfRule type="cellIs" dxfId="899" priority="849" stopIfTrue="1" operator="equal">
      <formula>"Fail"</formula>
    </cfRule>
    <cfRule type="expression" dxfId="898" priority="850" stopIfTrue="1">
      <formula>J109="NO"</formula>
    </cfRule>
  </conditionalFormatting>
  <conditionalFormatting sqref="M113">
    <cfRule type="expression" dxfId="897" priority="844" stopIfTrue="1">
      <formula>L113="PASS"</formula>
    </cfRule>
    <cfRule type="expression" dxfId="896" priority="845" stopIfTrue="1">
      <formula>J113="NO"</formula>
    </cfRule>
  </conditionalFormatting>
  <conditionalFormatting sqref="N113">
    <cfRule type="expression" dxfId="895" priority="842" stopIfTrue="1">
      <formula>L113="PASS"</formula>
    </cfRule>
    <cfRule type="expression" dxfId="894" priority="843" stopIfTrue="1">
      <formula>J113="NO"</formula>
    </cfRule>
  </conditionalFormatting>
  <conditionalFormatting sqref="K114">
    <cfRule type="expression" dxfId="893" priority="837" stopIfTrue="1">
      <formula>J114="YES"</formula>
    </cfRule>
  </conditionalFormatting>
  <conditionalFormatting sqref="L114">
    <cfRule type="cellIs" dxfId="892" priority="838" operator="equal">
      <formula>"Pass"</formula>
    </cfRule>
    <cfRule type="cellIs" dxfId="891" priority="839" stopIfTrue="1" operator="equal">
      <formula>"Pass"</formula>
    </cfRule>
    <cfRule type="cellIs" dxfId="890" priority="840" stopIfTrue="1" operator="equal">
      <formula>"Fail"</formula>
    </cfRule>
    <cfRule type="expression" dxfId="889" priority="841" stopIfTrue="1">
      <formula>J110="NO"</formula>
    </cfRule>
  </conditionalFormatting>
  <conditionalFormatting sqref="M114">
    <cfRule type="expression" dxfId="888" priority="835" stopIfTrue="1">
      <formula>L114="PASS"</formula>
    </cfRule>
    <cfRule type="expression" dxfId="887" priority="836" stopIfTrue="1">
      <formula>J114="NO"</formula>
    </cfRule>
  </conditionalFormatting>
  <conditionalFormatting sqref="N114">
    <cfRule type="expression" dxfId="886" priority="833" stopIfTrue="1">
      <formula>L114="PASS"</formula>
    </cfRule>
    <cfRule type="expression" dxfId="885" priority="834" stopIfTrue="1">
      <formula>J114="NO"</formula>
    </cfRule>
  </conditionalFormatting>
  <conditionalFormatting sqref="K115">
    <cfRule type="expression" dxfId="884" priority="828" stopIfTrue="1">
      <formula>J115="YES"</formula>
    </cfRule>
  </conditionalFormatting>
  <conditionalFormatting sqref="L115">
    <cfRule type="cellIs" dxfId="883" priority="829" operator="equal">
      <formula>"Pass"</formula>
    </cfRule>
    <cfRule type="cellIs" dxfId="882" priority="830" stopIfTrue="1" operator="equal">
      <formula>"Pass"</formula>
    </cfRule>
    <cfRule type="cellIs" dxfId="881" priority="831" stopIfTrue="1" operator="equal">
      <formula>"Fail"</formula>
    </cfRule>
    <cfRule type="expression" dxfId="880" priority="832" stopIfTrue="1">
      <formula>J111="NO"</formula>
    </cfRule>
  </conditionalFormatting>
  <conditionalFormatting sqref="M115">
    <cfRule type="expression" dxfId="879" priority="826" stopIfTrue="1">
      <formula>L115="PASS"</formula>
    </cfRule>
    <cfRule type="expression" dxfId="878" priority="827" stopIfTrue="1">
      <formula>J115="NO"</formula>
    </cfRule>
  </conditionalFormatting>
  <conditionalFormatting sqref="N115">
    <cfRule type="expression" dxfId="877" priority="824" stopIfTrue="1">
      <formula>L115="PASS"</formula>
    </cfRule>
    <cfRule type="expression" dxfId="876" priority="825" stopIfTrue="1">
      <formula>J115="NO"</formula>
    </cfRule>
  </conditionalFormatting>
  <conditionalFormatting sqref="K116">
    <cfRule type="expression" dxfId="875" priority="819" stopIfTrue="1">
      <formula>J116="YES"</formula>
    </cfRule>
  </conditionalFormatting>
  <conditionalFormatting sqref="L116">
    <cfRule type="cellIs" dxfId="874" priority="820" operator="equal">
      <formula>"Pass"</formula>
    </cfRule>
    <cfRule type="cellIs" dxfId="873" priority="821" stopIfTrue="1" operator="equal">
      <formula>"Pass"</formula>
    </cfRule>
    <cfRule type="cellIs" dxfId="872" priority="822" stopIfTrue="1" operator="equal">
      <formula>"Fail"</formula>
    </cfRule>
    <cfRule type="expression" dxfId="871" priority="823" stopIfTrue="1">
      <formula>J112="NO"</formula>
    </cfRule>
  </conditionalFormatting>
  <conditionalFormatting sqref="M116">
    <cfRule type="expression" dxfId="870" priority="817" stopIfTrue="1">
      <formula>L116="PASS"</formula>
    </cfRule>
    <cfRule type="expression" dxfId="869" priority="818" stopIfTrue="1">
      <formula>J116="NO"</formula>
    </cfRule>
  </conditionalFormatting>
  <conditionalFormatting sqref="N116">
    <cfRule type="expression" dxfId="868" priority="815" stopIfTrue="1">
      <formula>L116="PASS"</formula>
    </cfRule>
    <cfRule type="expression" dxfId="867" priority="816" stopIfTrue="1">
      <formula>J116="NO"</formula>
    </cfRule>
  </conditionalFormatting>
  <conditionalFormatting sqref="K117">
    <cfRule type="expression" dxfId="866" priority="810" stopIfTrue="1">
      <formula>J117="YES"</formula>
    </cfRule>
  </conditionalFormatting>
  <conditionalFormatting sqref="L117">
    <cfRule type="cellIs" dxfId="865" priority="811" operator="equal">
      <formula>"Pass"</formula>
    </cfRule>
    <cfRule type="cellIs" dxfId="864" priority="812" stopIfTrue="1" operator="equal">
      <formula>"Pass"</formula>
    </cfRule>
    <cfRule type="cellIs" dxfId="863" priority="813" stopIfTrue="1" operator="equal">
      <formula>"Fail"</formula>
    </cfRule>
    <cfRule type="expression" dxfId="862" priority="814" stopIfTrue="1">
      <formula>J113="NO"</formula>
    </cfRule>
  </conditionalFormatting>
  <conditionalFormatting sqref="M117">
    <cfRule type="expression" dxfId="861" priority="808" stopIfTrue="1">
      <formula>L117="PASS"</formula>
    </cfRule>
    <cfRule type="expression" dxfId="860" priority="809" stopIfTrue="1">
      <formula>J117="NO"</formula>
    </cfRule>
  </conditionalFormatting>
  <conditionalFormatting sqref="N117">
    <cfRule type="expression" dxfId="859" priority="806" stopIfTrue="1">
      <formula>L117="PASS"</formula>
    </cfRule>
    <cfRule type="expression" dxfId="858" priority="807" stopIfTrue="1">
      <formula>J117="NO"</formula>
    </cfRule>
  </conditionalFormatting>
  <conditionalFormatting sqref="K118">
    <cfRule type="expression" dxfId="857" priority="801" stopIfTrue="1">
      <formula>J118="YES"</formula>
    </cfRule>
  </conditionalFormatting>
  <conditionalFormatting sqref="L118">
    <cfRule type="cellIs" dxfId="856" priority="802" operator="equal">
      <formula>"Pass"</formula>
    </cfRule>
    <cfRule type="cellIs" dxfId="855" priority="803" stopIfTrue="1" operator="equal">
      <formula>"Pass"</formula>
    </cfRule>
    <cfRule type="cellIs" dxfId="854" priority="804" stopIfTrue="1" operator="equal">
      <formula>"Fail"</formula>
    </cfRule>
    <cfRule type="expression" dxfId="853" priority="805" stopIfTrue="1">
      <formula>J114="NO"</formula>
    </cfRule>
  </conditionalFormatting>
  <conditionalFormatting sqref="M118">
    <cfRule type="expression" dxfId="852" priority="799" stopIfTrue="1">
      <formula>L118="PASS"</formula>
    </cfRule>
    <cfRule type="expression" dxfId="851" priority="800" stopIfTrue="1">
      <formula>J118="NO"</formula>
    </cfRule>
  </conditionalFormatting>
  <conditionalFormatting sqref="N118">
    <cfRule type="expression" dxfId="850" priority="797" stopIfTrue="1">
      <formula>L118="PASS"</formula>
    </cfRule>
    <cfRule type="expression" dxfId="849" priority="798" stopIfTrue="1">
      <formula>J118="NO"</formula>
    </cfRule>
  </conditionalFormatting>
  <conditionalFormatting sqref="K119">
    <cfRule type="expression" dxfId="848" priority="792" stopIfTrue="1">
      <formula>J119="YES"</formula>
    </cfRule>
  </conditionalFormatting>
  <conditionalFormatting sqref="M119">
    <cfRule type="expression" dxfId="847" priority="790" stopIfTrue="1">
      <formula>L119="PASS"</formula>
    </cfRule>
    <cfRule type="expression" dxfId="846" priority="791" stopIfTrue="1">
      <formula>J119="NO"</formula>
    </cfRule>
  </conditionalFormatting>
  <conditionalFormatting sqref="N119">
    <cfRule type="expression" dxfId="845" priority="788" stopIfTrue="1">
      <formula>L119="PASS"</formula>
    </cfRule>
    <cfRule type="expression" dxfId="844" priority="789" stopIfTrue="1">
      <formula>J119="NO"</formula>
    </cfRule>
  </conditionalFormatting>
  <conditionalFormatting sqref="K120">
    <cfRule type="expression" dxfId="843" priority="787" stopIfTrue="1">
      <formula>J120="YES"</formula>
    </cfRule>
  </conditionalFormatting>
  <conditionalFormatting sqref="M120">
    <cfRule type="expression" dxfId="842" priority="785" stopIfTrue="1">
      <formula>L120="PASS"</formula>
    </cfRule>
    <cfRule type="expression" dxfId="841" priority="786" stopIfTrue="1">
      <formula>J120="NO"</formula>
    </cfRule>
  </conditionalFormatting>
  <conditionalFormatting sqref="N120">
    <cfRule type="expression" dxfId="840" priority="783" stopIfTrue="1">
      <formula>L120="PASS"</formula>
    </cfRule>
    <cfRule type="expression" dxfId="839" priority="784" stopIfTrue="1">
      <formula>J120="NO"</formula>
    </cfRule>
  </conditionalFormatting>
  <conditionalFormatting sqref="K121">
    <cfRule type="expression" dxfId="838" priority="782" stopIfTrue="1">
      <formula>J121="YES"</formula>
    </cfRule>
  </conditionalFormatting>
  <conditionalFormatting sqref="M121">
    <cfRule type="expression" dxfId="837" priority="780" stopIfTrue="1">
      <formula>L121="PASS"</formula>
    </cfRule>
    <cfRule type="expression" dxfId="836" priority="781" stopIfTrue="1">
      <formula>J121="NO"</formula>
    </cfRule>
  </conditionalFormatting>
  <conditionalFormatting sqref="N121">
    <cfRule type="expression" dxfId="835" priority="778" stopIfTrue="1">
      <formula>L121="PASS"</formula>
    </cfRule>
    <cfRule type="expression" dxfId="834" priority="779" stopIfTrue="1">
      <formula>J121="NO"</formula>
    </cfRule>
  </conditionalFormatting>
  <conditionalFormatting sqref="K122">
    <cfRule type="expression" dxfId="833" priority="777" stopIfTrue="1">
      <formula>J122="YES"</formula>
    </cfRule>
  </conditionalFormatting>
  <conditionalFormatting sqref="M122">
    <cfRule type="expression" dxfId="832" priority="775" stopIfTrue="1">
      <formula>L122="PASS"</formula>
    </cfRule>
    <cfRule type="expression" dxfId="831" priority="776" stopIfTrue="1">
      <formula>J122="NO"</formula>
    </cfRule>
  </conditionalFormatting>
  <conditionalFormatting sqref="N122">
    <cfRule type="expression" dxfId="830" priority="773" stopIfTrue="1">
      <formula>L122="PASS"</formula>
    </cfRule>
    <cfRule type="expression" dxfId="829" priority="774" stopIfTrue="1">
      <formula>J122="NO"</formula>
    </cfRule>
  </conditionalFormatting>
  <conditionalFormatting sqref="K123">
    <cfRule type="expression" dxfId="828" priority="772" stopIfTrue="1">
      <formula>J123="YES"</formula>
    </cfRule>
  </conditionalFormatting>
  <conditionalFormatting sqref="M123">
    <cfRule type="expression" dxfId="827" priority="770" stopIfTrue="1">
      <formula>L123="PASS"</formula>
    </cfRule>
    <cfRule type="expression" dxfId="826" priority="771" stopIfTrue="1">
      <formula>J123="NO"</formula>
    </cfRule>
  </conditionalFormatting>
  <conditionalFormatting sqref="N123">
    <cfRule type="expression" dxfId="825" priority="768" stopIfTrue="1">
      <formula>L123="PASS"</formula>
    </cfRule>
    <cfRule type="expression" dxfId="824" priority="769" stopIfTrue="1">
      <formula>J123="NO"</formula>
    </cfRule>
  </conditionalFormatting>
  <conditionalFormatting sqref="K124">
    <cfRule type="expression" dxfId="823" priority="947" stopIfTrue="1">
      <formula>J124="YES"</formula>
    </cfRule>
  </conditionalFormatting>
  <conditionalFormatting sqref="L125">
    <cfRule type="cellIs" dxfId="822" priority="8670" operator="equal">
      <formula>"Pass"</formula>
    </cfRule>
    <cfRule type="cellIs" dxfId="821" priority="8671" stopIfTrue="1" operator="equal">
      <formula>"Pass"</formula>
    </cfRule>
    <cfRule type="cellIs" dxfId="820" priority="8672" stopIfTrue="1" operator="equal">
      <formula>"Fail"</formula>
    </cfRule>
    <cfRule type="expression" dxfId="819" priority="8673" stopIfTrue="1">
      <formula>J107="NO"</formula>
    </cfRule>
  </conditionalFormatting>
  <conditionalFormatting sqref="J126">
    <cfRule type="cellIs" dxfId="818" priority="930" stopIfTrue="1" operator="equal">
      <formula>"""YES"""</formula>
    </cfRule>
    <cfRule type="cellIs" dxfId="817" priority="931" stopIfTrue="1" operator="equal">
      <formula>"""NO"""</formula>
    </cfRule>
  </conditionalFormatting>
  <conditionalFormatting sqref="K126">
    <cfRule type="expression" dxfId="816" priority="767" stopIfTrue="1">
      <formula>J126="YES"</formula>
    </cfRule>
  </conditionalFormatting>
  <conditionalFormatting sqref="L126">
    <cfRule type="cellIs" dxfId="815" priority="856" operator="equal">
      <formula>"Pass"</formula>
    </cfRule>
    <cfRule type="cellIs" dxfId="814" priority="857" stopIfTrue="1" operator="equal">
      <formula>"Pass"</formula>
    </cfRule>
    <cfRule type="cellIs" dxfId="813" priority="858" stopIfTrue="1" operator="equal">
      <formula>"Fail"</formula>
    </cfRule>
    <cfRule type="expression" dxfId="812" priority="859" stopIfTrue="1">
      <formula>J121="NO"</formula>
    </cfRule>
  </conditionalFormatting>
  <conditionalFormatting sqref="N126">
    <cfRule type="expression" dxfId="811" priority="763" stopIfTrue="1">
      <formula>L126="PASS"</formula>
    </cfRule>
    <cfRule type="expression" dxfId="810" priority="764" stopIfTrue="1">
      <formula>J126="NO"</formula>
    </cfRule>
  </conditionalFormatting>
  <conditionalFormatting sqref="L140">
    <cfRule type="cellIs" dxfId="809" priority="2618" operator="equal">
      <formula>"Pass"</formula>
    </cfRule>
    <cfRule type="cellIs" dxfId="808" priority="2619" stopIfTrue="1" operator="equal">
      <formula>"Pass"</formula>
    </cfRule>
    <cfRule type="cellIs" dxfId="807" priority="2620" stopIfTrue="1" operator="equal">
      <formula>"Fail"</formula>
    </cfRule>
    <cfRule type="expression" dxfId="806" priority="2621" stopIfTrue="1">
      <formula>J140="NO"</formula>
    </cfRule>
  </conditionalFormatting>
  <conditionalFormatting sqref="K142">
    <cfRule type="expression" dxfId="805" priority="2598" stopIfTrue="1">
      <formula>J142="YES"</formula>
    </cfRule>
  </conditionalFormatting>
  <conditionalFormatting sqref="M142">
    <cfRule type="expression" dxfId="804" priority="2596" stopIfTrue="1">
      <formula>L142="PASS"</formula>
    </cfRule>
    <cfRule type="expression" dxfId="803" priority="2597" stopIfTrue="1">
      <formula>J142="NO"</formula>
    </cfRule>
  </conditionalFormatting>
  <conditionalFormatting sqref="N142">
    <cfRule type="expression" dxfId="802" priority="2599" stopIfTrue="1">
      <formula>L142="PASS"</formula>
    </cfRule>
    <cfRule type="expression" dxfId="801" priority="2600" stopIfTrue="1">
      <formula>J142="NO"</formula>
    </cfRule>
  </conditionalFormatting>
  <conditionalFormatting sqref="K143">
    <cfRule type="expression" dxfId="800" priority="2593" stopIfTrue="1">
      <formula>J143="YES"</formula>
    </cfRule>
    <cfRule type="cellIs" dxfId="799" priority="2602" stopIfTrue="1" operator="equal">
      <formula>"""YES"""</formula>
    </cfRule>
    <cfRule type="cellIs" dxfId="798" priority="2603" stopIfTrue="1" operator="equal">
      <formula>"""NO"""</formula>
    </cfRule>
  </conditionalFormatting>
  <conditionalFormatting sqref="M143">
    <cfRule type="expression" dxfId="797" priority="2591" stopIfTrue="1">
      <formula>L143="PASS"</formula>
    </cfRule>
    <cfRule type="expression" dxfId="796" priority="2592" stopIfTrue="1">
      <formula>J143="NO"</formula>
    </cfRule>
    <cfRule type="cellIs" dxfId="795" priority="2606" operator="equal">
      <formula>"Pass"</formula>
    </cfRule>
    <cfRule type="cellIs" dxfId="794" priority="2607" stopIfTrue="1" operator="equal">
      <formula>"Pass"</formula>
    </cfRule>
    <cfRule type="cellIs" dxfId="793" priority="2608" stopIfTrue="1" operator="equal">
      <formula>"Fail"</formula>
    </cfRule>
    <cfRule type="expression" dxfId="792" priority="2609" stopIfTrue="1">
      <formula>K143="NO"</formula>
    </cfRule>
  </conditionalFormatting>
  <conditionalFormatting sqref="N143">
    <cfRule type="expression" dxfId="791" priority="2594" stopIfTrue="1">
      <formula>L143="PASS"</formula>
    </cfRule>
    <cfRule type="expression" dxfId="790" priority="2595" stopIfTrue="1">
      <formula>J143="NO"</formula>
    </cfRule>
    <cfRule type="expression" dxfId="789" priority="2604" stopIfTrue="1">
      <formula>M143="PASS"</formula>
    </cfRule>
    <cfRule type="expression" dxfId="788" priority="2605" stopIfTrue="1">
      <formula>K143="NO"</formula>
    </cfRule>
  </conditionalFormatting>
  <conditionalFormatting sqref="E150">
    <cfRule type="expression" dxfId="787" priority="8180" stopIfTrue="1">
      <formula>#REF!="YES"</formula>
    </cfRule>
  </conditionalFormatting>
  <conditionalFormatting sqref="K157">
    <cfRule type="expression" dxfId="786" priority="2586" stopIfTrue="1">
      <formula>J157="YES"</formula>
    </cfRule>
  </conditionalFormatting>
  <conditionalFormatting sqref="M157">
    <cfRule type="expression" dxfId="785" priority="2587" stopIfTrue="1">
      <formula>L157="PASS"</formula>
    </cfRule>
    <cfRule type="expression" dxfId="784" priority="2588" stopIfTrue="1">
      <formula>J157="NO"</formula>
    </cfRule>
  </conditionalFormatting>
  <conditionalFormatting sqref="N157">
    <cfRule type="expression" dxfId="783" priority="2589" stopIfTrue="1">
      <formula>L157="PASS"</formula>
    </cfRule>
    <cfRule type="expression" dxfId="782" priority="2590" stopIfTrue="1">
      <formula>J157="NO"</formula>
    </cfRule>
  </conditionalFormatting>
  <conditionalFormatting sqref="K158">
    <cfRule type="expression" dxfId="781" priority="2581" stopIfTrue="1">
      <formula>J158="YES"</formula>
    </cfRule>
  </conditionalFormatting>
  <conditionalFormatting sqref="M158">
    <cfRule type="expression" dxfId="780" priority="2582" stopIfTrue="1">
      <formula>L158="PASS"</formula>
    </cfRule>
    <cfRule type="expression" dxfId="779" priority="2583" stopIfTrue="1">
      <formula>J158="NO"</formula>
    </cfRule>
  </conditionalFormatting>
  <conditionalFormatting sqref="N158">
    <cfRule type="expression" dxfId="778" priority="2584" stopIfTrue="1">
      <formula>L158="PASS"</formula>
    </cfRule>
    <cfRule type="expression" dxfId="777" priority="2585" stopIfTrue="1">
      <formula>J158="NO"</formula>
    </cfRule>
  </conditionalFormatting>
  <conditionalFormatting sqref="G169">
    <cfRule type="cellIs" dxfId="776" priority="8597" stopIfTrue="1" operator="equal">
      <formula>"Fail"</formula>
    </cfRule>
    <cfRule type="cellIs" dxfId="775" priority="8598" stopIfTrue="1" operator="equal">
      <formula>"Pass"</formula>
    </cfRule>
    <cfRule type="cellIs" dxfId="774" priority="8599" stopIfTrue="1" operator="equal">
      <formula>"Not Test"</formula>
    </cfRule>
  </conditionalFormatting>
  <conditionalFormatting sqref="H169">
    <cfRule type="cellIs" dxfId="773" priority="8591" stopIfTrue="1" operator="equal">
      <formula>"Fail"</formula>
    </cfRule>
    <cfRule type="cellIs" dxfId="772" priority="8592" stopIfTrue="1" operator="equal">
      <formula>"Pass"</formula>
    </cfRule>
    <cfRule type="cellIs" dxfId="771" priority="8593" stopIfTrue="1" operator="equal">
      <formula>"Not Test"</formula>
    </cfRule>
  </conditionalFormatting>
  <conditionalFormatting sqref="I169">
    <cfRule type="cellIs" dxfId="770" priority="238" stopIfTrue="1" operator="equal">
      <formula>"Fail"</formula>
    </cfRule>
    <cfRule type="cellIs" dxfId="769" priority="239" stopIfTrue="1" operator="equal">
      <formula>"Pass"</formula>
    </cfRule>
    <cfRule type="cellIs" dxfId="768" priority="240" stopIfTrue="1" operator="equal">
      <formula>"Not Test"</formula>
    </cfRule>
  </conditionalFormatting>
  <conditionalFormatting sqref="G175">
    <cfRule type="cellIs" dxfId="767" priority="8594" stopIfTrue="1" operator="equal">
      <formula>"Fail"</formula>
    </cfRule>
    <cfRule type="cellIs" dxfId="766" priority="8595" stopIfTrue="1" operator="equal">
      <formula>"Pass"</formula>
    </cfRule>
    <cfRule type="cellIs" dxfId="765" priority="8596" stopIfTrue="1" operator="equal">
      <formula>"Not Test"</formula>
    </cfRule>
  </conditionalFormatting>
  <conditionalFormatting sqref="H175">
    <cfRule type="cellIs" dxfId="764" priority="8600" stopIfTrue="1" operator="equal">
      <formula>"Fail"</formula>
    </cfRule>
    <cfRule type="cellIs" dxfId="763" priority="8601" stopIfTrue="1" operator="equal">
      <formula>"Pass"</formula>
    </cfRule>
    <cfRule type="cellIs" dxfId="762" priority="8602" stopIfTrue="1" operator="equal">
      <formula>"Not Test"</formula>
    </cfRule>
  </conditionalFormatting>
  <conditionalFormatting sqref="I175">
    <cfRule type="cellIs" dxfId="761" priority="241" stopIfTrue="1" operator="equal">
      <formula>"Fail"</formula>
    </cfRule>
    <cfRule type="cellIs" dxfId="760" priority="242" stopIfTrue="1" operator="equal">
      <formula>"Pass"</formula>
    </cfRule>
    <cfRule type="cellIs" dxfId="759" priority="243" stopIfTrue="1" operator="equal">
      <formula>"Not Test"</formula>
    </cfRule>
  </conditionalFormatting>
  <conditionalFormatting sqref="L177">
    <cfRule type="cellIs" dxfId="758" priority="5813" operator="equal">
      <formula>"Pass"</formula>
    </cfRule>
    <cfRule type="cellIs" dxfId="757" priority="5814" stopIfTrue="1" operator="equal">
      <formula>"Pass"</formula>
    </cfRule>
    <cfRule type="cellIs" dxfId="756" priority="5815" stopIfTrue="1" operator="equal">
      <formula>"Fail"</formula>
    </cfRule>
    <cfRule type="expression" dxfId="755" priority="5816" stopIfTrue="1">
      <formula>J177="NO"</formula>
    </cfRule>
  </conditionalFormatting>
  <conditionalFormatting sqref="A180">
    <cfRule type="expression" dxfId="754" priority="8652" stopIfTrue="1">
      <formula>#REF!="YES"</formula>
    </cfRule>
  </conditionalFormatting>
  <conditionalFormatting sqref="A181">
    <cfRule type="expression" dxfId="753" priority="8651" stopIfTrue="1">
      <formula>#REF!="YES"</formula>
    </cfRule>
  </conditionalFormatting>
  <conditionalFormatting sqref="E182">
    <cfRule type="expression" dxfId="752" priority="7770" stopIfTrue="1">
      <formula>#REF!="YES"</formula>
    </cfRule>
  </conditionalFormatting>
  <conditionalFormatting sqref="E183">
    <cfRule type="expression" dxfId="751" priority="7769" stopIfTrue="1">
      <formula>#REF!="YES"</formula>
    </cfRule>
  </conditionalFormatting>
  <conditionalFormatting sqref="M188">
    <cfRule type="expression" dxfId="750" priority="1088" stopIfTrue="1">
      <formula>L188="PASS"</formula>
    </cfRule>
    <cfRule type="expression" dxfId="749" priority="1089" stopIfTrue="1">
      <formula>J188="NO"</formula>
    </cfRule>
  </conditionalFormatting>
  <conditionalFormatting sqref="N188">
    <cfRule type="expression" dxfId="748" priority="1086" stopIfTrue="1">
      <formula>L188="PASS"</formula>
    </cfRule>
    <cfRule type="expression" dxfId="747" priority="1087" stopIfTrue="1">
      <formula>J188="NO"</formula>
    </cfRule>
  </conditionalFormatting>
  <conditionalFormatting sqref="M189">
    <cfRule type="expression" dxfId="746" priority="1084" stopIfTrue="1">
      <formula>L189="PASS"</formula>
    </cfRule>
    <cfRule type="expression" dxfId="745" priority="1085" stopIfTrue="1">
      <formula>J189="NO"</formula>
    </cfRule>
  </conditionalFormatting>
  <conditionalFormatting sqref="N189">
    <cfRule type="expression" dxfId="744" priority="1082" stopIfTrue="1">
      <formula>L189="PASS"</formula>
    </cfRule>
    <cfRule type="expression" dxfId="743" priority="1083" stopIfTrue="1">
      <formula>J189="NO"</formula>
    </cfRule>
  </conditionalFormatting>
  <conditionalFormatting sqref="M190">
    <cfRule type="expression" dxfId="742" priority="1080" stopIfTrue="1">
      <formula>L190="PASS"</formula>
    </cfRule>
    <cfRule type="expression" dxfId="741" priority="1081" stopIfTrue="1">
      <formula>J190="NO"</formula>
    </cfRule>
  </conditionalFormatting>
  <conditionalFormatting sqref="N190">
    <cfRule type="expression" dxfId="740" priority="1078" stopIfTrue="1">
      <formula>L190="PASS"</formula>
    </cfRule>
    <cfRule type="expression" dxfId="739" priority="1079" stopIfTrue="1">
      <formula>J190="NO"</formula>
    </cfRule>
  </conditionalFormatting>
  <conditionalFormatting sqref="M191">
    <cfRule type="expression" dxfId="738" priority="1076" stopIfTrue="1">
      <formula>L191="PASS"</formula>
    </cfRule>
    <cfRule type="expression" dxfId="737" priority="1077" stopIfTrue="1">
      <formula>J191="NO"</formula>
    </cfRule>
  </conditionalFormatting>
  <conditionalFormatting sqref="N191">
    <cfRule type="expression" dxfId="736" priority="1074" stopIfTrue="1">
      <formula>L191="PASS"</formula>
    </cfRule>
    <cfRule type="expression" dxfId="735" priority="1075" stopIfTrue="1">
      <formula>J191="NO"</formula>
    </cfRule>
  </conditionalFormatting>
  <conditionalFormatting sqref="M192">
    <cfRule type="expression" dxfId="734" priority="1072" stopIfTrue="1">
      <formula>L192="PASS"</formula>
    </cfRule>
    <cfRule type="expression" dxfId="733" priority="1073" stopIfTrue="1">
      <formula>J192="NO"</formula>
    </cfRule>
  </conditionalFormatting>
  <conditionalFormatting sqref="N192">
    <cfRule type="expression" dxfId="732" priority="1070" stopIfTrue="1">
      <formula>L192="PASS"</formula>
    </cfRule>
    <cfRule type="expression" dxfId="731" priority="1071" stopIfTrue="1">
      <formula>J192="NO"</formula>
    </cfRule>
  </conditionalFormatting>
  <conditionalFormatting sqref="M193">
    <cfRule type="expression" dxfId="730" priority="1068" stopIfTrue="1">
      <formula>L193="PASS"</formula>
    </cfRule>
    <cfRule type="expression" dxfId="729" priority="1069" stopIfTrue="1">
      <formula>J193="NO"</formula>
    </cfRule>
  </conditionalFormatting>
  <conditionalFormatting sqref="N193">
    <cfRule type="expression" dxfId="728" priority="1066" stopIfTrue="1">
      <formula>L193="PASS"</formula>
    </cfRule>
    <cfRule type="expression" dxfId="727" priority="1067" stopIfTrue="1">
      <formula>J193="NO"</formula>
    </cfRule>
  </conditionalFormatting>
  <conditionalFormatting sqref="M194">
    <cfRule type="expression" dxfId="726" priority="1064" stopIfTrue="1">
      <formula>L194="PASS"</formula>
    </cfRule>
    <cfRule type="expression" dxfId="725" priority="1065" stopIfTrue="1">
      <formula>J194="NO"</formula>
    </cfRule>
  </conditionalFormatting>
  <conditionalFormatting sqref="N194">
    <cfRule type="expression" dxfId="724" priority="1062" stopIfTrue="1">
      <formula>L194="PASS"</formula>
    </cfRule>
    <cfRule type="expression" dxfId="723" priority="1063" stopIfTrue="1">
      <formula>J194="NO"</formula>
    </cfRule>
  </conditionalFormatting>
  <conditionalFormatting sqref="M195">
    <cfRule type="expression" dxfId="722" priority="1092" stopIfTrue="1">
      <formula>L195="PASS"</formula>
    </cfRule>
    <cfRule type="expression" dxfId="721" priority="1093" stopIfTrue="1">
      <formula>J195="NO"</formula>
    </cfRule>
  </conditionalFormatting>
  <conditionalFormatting sqref="N195">
    <cfRule type="expression" dxfId="720" priority="1090" stopIfTrue="1">
      <formula>L195="PASS"</formula>
    </cfRule>
    <cfRule type="expression" dxfId="719" priority="1091" stopIfTrue="1">
      <formula>J195="NO"</formula>
    </cfRule>
  </conditionalFormatting>
  <conditionalFormatting sqref="M196">
    <cfRule type="expression" dxfId="718" priority="1060" stopIfTrue="1">
      <formula>L196="PASS"</formula>
    </cfRule>
    <cfRule type="expression" dxfId="717" priority="1061" stopIfTrue="1">
      <formula>J196="NO"</formula>
    </cfRule>
  </conditionalFormatting>
  <conditionalFormatting sqref="N196">
    <cfRule type="expression" dxfId="716" priority="1058" stopIfTrue="1">
      <formula>L196="PASS"</formula>
    </cfRule>
    <cfRule type="expression" dxfId="715" priority="1059" stopIfTrue="1">
      <formula>J196="NO"</formula>
    </cfRule>
  </conditionalFormatting>
  <conditionalFormatting sqref="M197">
    <cfRule type="expression" dxfId="714" priority="1056" stopIfTrue="1">
      <formula>L197="PASS"</formula>
    </cfRule>
    <cfRule type="expression" dxfId="713" priority="1057" stopIfTrue="1">
      <formula>J197="NO"</formula>
    </cfRule>
  </conditionalFormatting>
  <conditionalFormatting sqref="N197">
    <cfRule type="expression" dxfId="712" priority="1054" stopIfTrue="1">
      <formula>L197="PASS"</formula>
    </cfRule>
    <cfRule type="expression" dxfId="711" priority="1055" stopIfTrue="1">
      <formula>J197="NO"</formula>
    </cfRule>
  </conditionalFormatting>
  <conditionalFormatting sqref="M198">
    <cfRule type="expression" dxfId="710" priority="1040" stopIfTrue="1">
      <formula>L198="PASS"</formula>
    </cfRule>
    <cfRule type="expression" dxfId="709" priority="1041" stopIfTrue="1">
      <formula>J198="NO"</formula>
    </cfRule>
  </conditionalFormatting>
  <conditionalFormatting sqref="N198">
    <cfRule type="expression" dxfId="708" priority="1038" stopIfTrue="1">
      <formula>L198="PASS"</formula>
    </cfRule>
    <cfRule type="expression" dxfId="707" priority="1039" stopIfTrue="1">
      <formula>J198="NO"</formula>
    </cfRule>
  </conditionalFormatting>
  <conditionalFormatting sqref="M199">
    <cfRule type="expression" dxfId="706" priority="1022" stopIfTrue="1">
      <formula>L199="PASS"</formula>
    </cfRule>
    <cfRule type="expression" dxfId="705" priority="1023" stopIfTrue="1">
      <formula>J199="NO"</formula>
    </cfRule>
  </conditionalFormatting>
  <conditionalFormatting sqref="N199">
    <cfRule type="expression" dxfId="704" priority="1020" stopIfTrue="1">
      <formula>L199="PASS"</formula>
    </cfRule>
    <cfRule type="expression" dxfId="703" priority="1021" stopIfTrue="1">
      <formula>J199="NO"</formula>
    </cfRule>
  </conditionalFormatting>
  <conditionalFormatting sqref="M200">
    <cfRule type="expression" dxfId="702" priority="1052" stopIfTrue="1">
      <formula>L200="PASS"</formula>
    </cfRule>
    <cfRule type="expression" dxfId="701" priority="1053" stopIfTrue="1">
      <formula>J200="NO"</formula>
    </cfRule>
  </conditionalFormatting>
  <conditionalFormatting sqref="N200">
    <cfRule type="expression" dxfId="700" priority="1050" stopIfTrue="1">
      <formula>L200="PASS"</formula>
    </cfRule>
    <cfRule type="expression" dxfId="699" priority="1051" stopIfTrue="1">
      <formula>J200="NO"</formula>
    </cfRule>
  </conditionalFormatting>
  <conditionalFormatting sqref="M229">
    <cfRule type="expression" dxfId="698" priority="1044" stopIfTrue="1">
      <formula>L229="PASS"</formula>
    </cfRule>
    <cfRule type="expression" dxfId="697" priority="1045" stopIfTrue="1">
      <formula>J229="NO"</formula>
    </cfRule>
  </conditionalFormatting>
  <conditionalFormatting sqref="N229">
    <cfRule type="expression" dxfId="696" priority="1042" stopIfTrue="1">
      <formula>L229="PASS"</formula>
    </cfRule>
    <cfRule type="expression" dxfId="695" priority="1043" stopIfTrue="1">
      <formula>J229="NO"</formula>
    </cfRule>
  </conditionalFormatting>
  <conditionalFormatting sqref="J230">
    <cfRule type="cellIs" dxfId="694" priority="121" stopIfTrue="1" operator="equal">
      <formula>"""YES"""</formula>
    </cfRule>
    <cfRule type="cellIs" dxfId="693" priority="122" stopIfTrue="1" operator="equal">
      <formula>"""NO"""</formula>
    </cfRule>
  </conditionalFormatting>
  <conditionalFormatting sqref="K230">
    <cfRule type="expression" dxfId="692" priority="127" stopIfTrue="1">
      <formula>J230="YES"</formula>
    </cfRule>
  </conditionalFormatting>
  <conditionalFormatting sqref="L230">
    <cfRule type="cellIs" dxfId="691" priority="123" operator="equal">
      <formula>"Pass"</formula>
    </cfRule>
    <cfRule type="cellIs" dxfId="690" priority="124" stopIfTrue="1" operator="equal">
      <formula>"Pass"</formula>
    </cfRule>
    <cfRule type="cellIs" dxfId="689" priority="125" stopIfTrue="1" operator="equal">
      <formula>"Fail"</formula>
    </cfRule>
    <cfRule type="expression" dxfId="688" priority="126" stopIfTrue="1">
      <formula>J230="NO"</formula>
    </cfRule>
  </conditionalFormatting>
  <conditionalFormatting sqref="M230">
    <cfRule type="expression" dxfId="687" priority="119" stopIfTrue="1">
      <formula>L230="PASS"</formula>
    </cfRule>
    <cfRule type="expression" dxfId="686" priority="120" stopIfTrue="1">
      <formula>J230="NO"</formula>
    </cfRule>
  </conditionalFormatting>
  <conditionalFormatting sqref="N230">
    <cfRule type="expression" dxfId="685" priority="117" stopIfTrue="1">
      <formula>L230="PASS"</formula>
    </cfRule>
    <cfRule type="expression" dxfId="684" priority="118" stopIfTrue="1">
      <formula>J230="NO"</formula>
    </cfRule>
  </conditionalFormatting>
  <conditionalFormatting sqref="J231">
    <cfRule type="cellIs" dxfId="683" priority="268" stopIfTrue="1" operator="equal">
      <formula>"""YES"""</formula>
    </cfRule>
    <cfRule type="cellIs" dxfId="682" priority="269" stopIfTrue="1" operator="equal">
      <formula>"""NO"""</formula>
    </cfRule>
  </conditionalFormatting>
  <conditionalFormatting sqref="K231">
    <cfRule type="expression" dxfId="681" priority="256" stopIfTrue="1">
      <formula>J231="YES"</formula>
    </cfRule>
  </conditionalFormatting>
  <conditionalFormatting sqref="M237">
    <cfRule type="expression" dxfId="680" priority="266" stopIfTrue="1">
      <formula>L237="PASS"</formula>
    </cfRule>
    <cfRule type="expression" dxfId="679" priority="267" stopIfTrue="1">
      <formula>J237="NO"</formula>
    </cfRule>
  </conditionalFormatting>
  <conditionalFormatting sqref="N237">
    <cfRule type="expression" dxfId="678" priority="249" stopIfTrue="1">
      <formula>L237="PASS"</formula>
    </cfRule>
    <cfRule type="expression" dxfId="677" priority="250" stopIfTrue="1">
      <formula>J237="NO"</formula>
    </cfRule>
  </conditionalFormatting>
  <conditionalFormatting sqref="K239">
    <cfRule type="expression" dxfId="676" priority="155" stopIfTrue="1">
      <formula>J239="YES"</formula>
    </cfRule>
  </conditionalFormatting>
  <conditionalFormatting sqref="L239">
    <cfRule type="cellIs" dxfId="675" priority="151" operator="equal">
      <formula>"Pass"</formula>
    </cfRule>
    <cfRule type="cellIs" dxfId="674" priority="152" stopIfTrue="1" operator="equal">
      <formula>"Pass"</formula>
    </cfRule>
    <cfRule type="cellIs" dxfId="673" priority="153" stopIfTrue="1" operator="equal">
      <formula>"Fail"</formula>
    </cfRule>
    <cfRule type="expression" dxfId="672" priority="154" stopIfTrue="1">
      <formula>J239="NO"</formula>
    </cfRule>
  </conditionalFormatting>
  <conditionalFormatting sqref="M239">
    <cfRule type="expression" dxfId="671" priority="156" stopIfTrue="1">
      <formula>L239="PASS"</formula>
    </cfRule>
    <cfRule type="expression" dxfId="670" priority="157" stopIfTrue="1">
      <formula>J239="NO"</formula>
    </cfRule>
  </conditionalFormatting>
  <conditionalFormatting sqref="M240">
    <cfRule type="expression" dxfId="669" priority="229" stopIfTrue="1">
      <formula>L240="PASS"</formula>
    </cfRule>
    <cfRule type="expression" dxfId="668" priority="230" stopIfTrue="1">
      <formula>J240="NO"</formula>
    </cfRule>
  </conditionalFormatting>
  <conditionalFormatting sqref="K249">
    <cfRule type="expression" dxfId="667" priority="224" stopIfTrue="1">
      <formula>J249="YES"</formula>
    </cfRule>
  </conditionalFormatting>
  <conditionalFormatting sqref="L249">
    <cfRule type="cellIs" dxfId="666" priority="220" operator="equal">
      <formula>"Pass"</formula>
    </cfRule>
    <cfRule type="cellIs" dxfId="665" priority="221" stopIfTrue="1" operator="equal">
      <formula>"Pass"</formula>
    </cfRule>
    <cfRule type="cellIs" dxfId="664" priority="222" stopIfTrue="1" operator="equal">
      <formula>"Fail"</formula>
    </cfRule>
    <cfRule type="expression" dxfId="663" priority="223" stopIfTrue="1">
      <formula>J249="NO"</formula>
    </cfRule>
  </conditionalFormatting>
  <conditionalFormatting sqref="M249">
    <cfRule type="expression" dxfId="662" priority="218" stopIfTrue="1">
      <formula>L249="PASS"</formula>
    </cfRule>
    <cfRule type="expression" dxfId="661" priority="219" stopIfTrue="1">
      <formula>J249="NO"</formula>
    </cfRule>
  </conditionalFormatting>
  <conditionalFormatting sqref="M250">
    <cfRule type="expression" dxfId="660" priority="182" stopIfTrue="1">
      <formula>L250="PASS"</formula>
    </cfRule>
    <cfRule type="expression" dxfId="659" priority="183" stopIfTrue="1">
      <formula>J250="NO"</formula>
    </cfRule>
  </conditionalFormatting>
  <conditionalFormatting sqref="M251">
    <cfRule type="expression" dxfId="658" priority="184" stopIfTrue="1">
      <formula>L251="PASS"</formula>
    </cfRule>
    <cfRule type="expression" dxfId="657" priority="185" stopIfTrue="1">
      <formula>J251="NO"</formula>
    </cfRule>
  </conditionalFormatting>
  <conditionalFormatting sqref="N251">
    <cfRule type="expression" dxfId="656" priority="190">
      <formula>L251="PASS"</formula>
    </cfRule>
    <cfRule type="expression" dxfId="655" priority="191">
      <formula>J251="NO"</formula>
    </cfRule>
  </conditionalFormatting>
  <conditionalFormatting sqref="M252">
    <cfRule type="expression" dxfId="654" priority="212" stopIfTrue="1">
      <formula>L252="PASS"</formula>
    </cfRule>
    <cfRule type="expression" dxfId="653" priority="213" stopIfTrue="1">
      <formula>J252="NO"</formula>
    </cfRule>
  </conditionalFormatting>
  <conditionalFormatting sqref="M253">
    <cfRule type="expression" dxfId="652" priority="210" stopIfTrue="1">
      <formula>L253="PASS"</formula>
    </cfRule>
    <cfRule type="expression" dxfId="651" priority="211" stopIfTrue="1">
      <formula>J253="NO"</formula>
    </cfRule>
  </conditionalFormatting>
  <conditionalFormatting sqref="M254">
    <cfRule type="expression" dxfId="650" priority="208" stopIfTrue="1">
      <formula>L254="PASS"</formula>
    </cfRule>
    <cfRule type="expression" dxfId="649" priority="209" stopIfTrue="1">
      <formula>J254="NO"</formula>
    </cfRule>
  </conditionalFormatting>
  <conditionalFormatting sqref="M255">
    <cfRule type="expression" dxfId="648" priority="206" stopIfTrue="1">
      <formula>L255="PASS"</formula>
    </cfRule>
    <cfRule type="expression" dxfId="647" priority="207" stopIfTrue="1">
      <formula>J255="NO"</formula>
    </cfRule>
  </conditionalFormatting>
  <conditionalFormatting sqref="M256">
    <cfRule type="expression" dxfId="646" priority="204" stopIfTrue="1">
      <formula>L256="PASS"</formula>
    </cfRule>
    <cfRule type="expression" dxfId="645" priority="205" stopIfTrue="1">
      <formula>J256="NO"</formula>
    </cfRule>
  </conditionalFormatting>
  <conditionalFormatting sqref="M257">
    <cfRule type="expression" dxfId="644" priority="202" stopIfTrue="1">
      <formula>L257="PASS"</formula>
    </cfRule>
    <cfRule type="expression" dxfId="643" priority="203" stopIfTrue="1">
      <formula>J257="NO"</formula>
    </cfRule>
  </conditionalFormatting>
  <conditionalFormatting sqref="M258">
    <cfRule type="expression" dxfId="642" priority="200" stopIfTrue="1">
      <formula>L258="PASS"</formula>
    </cfRule>
    <cfRule type="expression" dxfId="641" priority="201" stopIfTrue="1">
      <formula>J258="NO"</formula>
    </cfRule>
  </conditionalFormatting>
  <conditionalFormatting sqref="M259">
    <cfRule type="expression" dxfId="640" priority="214" stopIfTrue="1">
      <formula>L259="PASS"</formula>
    </cfRule>
    <cfRule type="expression" dxfId="639" priority="215" stopIfTrue="1">
      <formula>J259="NO"</formula>
    </cfRule>
  </conditionalFormatting>
  <conditionalFormatting sqref="M260">
    <cfRule type="expression" dxfId="638" priority="198" stopIfTrue="1">
      <formula>L260="PASS"</formula>
    </cfRule>
    <cfRule type="expression" dxfId="637" priority="199" stopIfTrue="1">
      <formula>J260="NO"</formula>
    </cfRule>
  </conditionalFormatting>
  <conditionalFormatting sqref="M261">
    <cfRule type="expression" dxfId="636" priority="196" stopIfTrue="1">
      <formula>L261="PASS"</formula>
    </cfRule>
    <cfRule type="expression" dxfId="635" priority="197" stopIfTrue="1">
      <formula>J261="NO"</formula>
    </cfRule>
  </conditionalFormatting>
  <conditionalFormatting sqref="N261">
    <cfRule type="expression" dxfId="634" priority="192" stopIfTrue="1">
      <formula>L261="PASS"</formula>
    </cfRule>
    <cfRule type="expression" dxfId="633" priority="193" stopIfTrue="1">
      <formula>J261="NO"</formula>
    </cfRule>
  </conditionalFormatting>
  <conditionalFormatting sqref="L262">
    <cfRule type="cellIs" dxfId="632" priority="512" operator="equal">
      <formula>"Pass"</formula>
    </cfRule>
    <cfRule type="cellIs" dxfId="631" priority="513" stopIfTrue="1" operator="equal">
      <formula>"Pass"</formula>
    </cfRule>
    <cfRule type="cellIs" dxfId="630" priority="514" stopIfTrue="1" operator="equal">
      <formula>"Fail"</formula>
    </cfRule>
    <cfRule type="expression" dxfId="629" priority="515" stopIfTrue="1">
      <formula>J262="NO"</formula>
    </cfRule>
  </conditionalFormatting>
  <conditionalFormatting sqref="N262">
    <cfRule type="expression" dxfId="628" priority="553" stopIfTrue="1">
      <formula>L262="PASS"</formula>
    </cfRule>
    <cfRule type="expression" dxfId="627" priority="554" stopIfTrue="1">
      <formula>J262="NO"</formula>
    </cfRule>
  </conditionalFormatting>
  <conditionalFormatting sqref="N263">
    <cfRule type="expression" dxfId="626" priority="551" stopIfTrue="1">
      <formula>L263="PASS"</formula>
    </cfRule>
    <cfRule type="expression" dxfId="625" priority="552" stopIfTrue="1">
      <formula>J263="NO"</formula>
    </cfRule>
  </conditionalFormatting>
  <conditionalFormatting sqref="N264">
    <cfRule type="expression" dxfId="624" priority="549" stopIfTrue="1">
      <formula>L264="PASS"</formula>
    </cfRule>
    <cfRule type="expression" dxfId="623" priority="550" stopIfTrue="1">
      <formula>J264="NO"</formula>
    </cfRule>
  </conditionalFormatting>
  <conditionalFormatting sqref="N265">
    <cfRule type="expression" dxfId="622" priority="547" stopIfTrue="1">
      <formula>L265="PASS"</formula>
    </cfRule>
    <cfRule type="expression" dxfId="621" priority="548" stopIfTrue="1">
      <formula>J265="NO"</formula>
    </cfRule>
  </conditionalFormatting>
  <conditionalFormatting sqref="A266">
    <cfRule type="expression" dxfId="620" priority="2673" stopIfTrue="1">
      <formula>#REF!="YES"</formula>
    </cfRule>
  </conditionalFormatting>
  <conditionalFormatting sqref="E267">
    <cfRule type="expression" dxfId="619" priority="2672" stopIfTrue="1">
      <formula>#REF!="YES"</formula>
    </cfRule>
  </conditionalFormatting>
  <conditionalFormatting sqref="J268">
    <cfRule type="cellIs" dxfId="618" priority="46" stopIfTrue="1" operator="equal">
      <formula>"""YES"""</formula>
    </cfRule>
    <cfRule type="cellIs" dxfId="617" priority="47" stopIfTrue="1" operator="equal">
      <formula>"""NO"""</formula>
    </cfRule>
    <cfRule type="expression" dxfId="616" priority="57" stopIfTrue="1">
      <formula>#REF!="YES"</formula>
    </cfRule>
    <cfRule type="expression" dxfId="615" priority="58" stopIfTrue="1">
      <formula>#REF!="YES"</formula>
    </cfRule>
  </conditionalFormatting>
  <conditionalFormatting sqref="K268">
    <cfRule type="expression" dxfId="614" priority="52" stopIfTrue="1">
      <formula>J268="YES"</formula>
    </cfRule>
    <cfRule type="cellIs" dxfId="613" priority="53" operator="equal">
      <formula>"Pass"</formula>
    </cfRule>
    <cfRule type="cellIs" dxfId="612" priority="54" stopIfTrue="1" operator="equal">
      <formula>"Pass"</formula>
    </cfRule>
    <cfRule type="cellIs" dxfId="611" priority="55" stopIfTrue="1" operator="equal">
      <formula>"Fail"</formula>
    </cfRule>
    <cfRule type="expression" dxfId="610" priority="56" stopIfTrue="1">
      <formula>#REF!="NO"</formula>
    </cfRule>
  </conditionalFormatting>
  <conditionalFormatting sqref="L268">
    <cfRule type="cellIs" dxfId="609" priority="48" operator="equal">
      <formula>"Pass"</formula>
    </cfRule>
    <cfRule type="cellIs" dxfId="608" priority="49" stopIfTrue="1" operator="equal">
      <formula>"Pass"</formula>
    </cfRule>
    <cfRule type="cellIs" dxfId="607" priority="50" stopIfTrue="1" operator="equal">
      <formula>"Fail"</formula>
    </cfRule>
    <cfRule type="expression" dxfId="606" priority="51" stopIfTrue="1">
      <formula>J268="NO"</formula>
    </cfRule>
    <cfRule type="expression" dxfId="605" priority="59" stopIfTrue="1">
      <formula>K268="PASS"</formula>
    </cfRule>
    <cfRule type="expression" dxfId="604" priority="60" stopIfTrue="1">
      <formula>#REF!="NO"</formula>
    </cfRule>
  </conditionalFormatting>
  <conditionalFormatting sqref="M268">
    <cfRule type="expression" dxfId="603" priority="44" stopIfTrue="1">
      <formula>L268="PASS"</formula>
    </cfRule>
    <cfRule type="expression" dxfId="602" priority="45" stopIfTrue="1">
      <formula>J268="NO"</formula>
    </cfRule>
  </conditionalFormatting>
  <conditionalFormatting sqref="J269">
    <cfRule type="cellIs" dxfId="601" priority="12" stopIfTrue="1" operator="equal">
      <formula>"""YES"""</formula>
    </cfRule>
    <cfRule type="cellIs" dxfId="600" priority="13" stopIfTrue="1" operator="equal">
      <formula>"""NO"""</formula>
    </cfRule>
    <cfRule type="expression" dxfId="599" priority="23" stopIfTrue="1">
      <formula>#REF!="YES"</formula>
    </cfRule>
    <cfRule type="expression" dxfId="598" priority="24" stopIfTrue="1">
      <formula>#REF!="YES"</formula>
    </cfRule>
  </conditionalFormatting>
  <conditionalFormatting sqref="K269">
    <cfRule type="expression" dxfId="597" priority="18" stopIfTrue="1">
      <formula>J269="YES"</formula>
    </cfRule>
    <cfRule type="cellIs" dxfId="596" priority="19" operator="equal">
      <formula>"Pass"</formula>
    </cfRule>
    <cfRule type="cellIs" dxfId="595" priority="20" stopIfTrue="1" operator="equal">
      <formula>"Pass"</formula>
    </cfRule>
    <cfRule type="cellIs" dxfId="594" priority="21" stopIfTrue="1" operator="equal">
      <formula>"Fail"</formula>
    </cfRule>
    <cfRule type="expression" dxfId="593" priority="22" stopIfTrue="1">
      <formula>#REF!="NO"</formula>
    </cfRule>
  </conditionalFormatting>
  <conditionalFormatting sqref="L269">
    <cfRule type="cellIs" dxfId="592" priority="14" operator="equal">
      <formula>"Pass"</formula>
    </cfRule>
    <cfRule type="cellIs" dxfId="591" priority="15" stopIfTrue="1" operator="equal">
      <formula>"Pass"</formula>
    </cfRule>
    <cfRule type="cellIs" dxfId="590" priority="16" stopIfTrue="1" operator="equal">
      <formula>"Fail"</formula>
    </cfRule>
    <cfRule type="expression" dxfId="589" priority="17" stopIfTrue="1">
      <formula>J269="NO"</formula>
    </cfRule>
    <cfRule type="expression" dxfId="588" priority="25" stopIfTrue="1">
      <formula>K269="PASS"</formula>
    </cfRule>
    <cfRule type="expression" dxfId="587" priority="26" stopIfTrue="1">
      <formula>#REF!="NO"</formula>
    </cfRule>
  </conditionalFormatting>
  <conditionalFormatting sqref="M269">
    <cfRule type="expression" dxfId="586" priority="10" stopIfTrue="1">
      <formula>L269="PASS"</formula>
    </cfRule>
    <cfRule type="expression" dxfId="585" priority="11" stopIfTrue="1">
      <formula>J269="NO"</formula>
    </cfRule>
  </conditionalFormatting>
  <conditionalFormatting sqref="J270">
    <cfRule type="cellIs" dxfId="584" priority="29" stopIfTrue="1" operator="equal">
      <formula>"""YES"""</formula>
    </cfRule>
    <cfRule type="cellIs" dxfId="583" priority="30" stopIfTrue="1" operator="equal">
      <formula>"""NO"""</formula>
    </cfRule>
    <cfRule type="expression" dxfId="582" priority="40" stopIfTrue="1">
      <formula>#REF!="YES"</formula>
    </cfRule>
    <cfRule type="expression" dxfId="581" priority="41" stopIfTrue="1">
      <formula>#REF!="YES"</formula>
    </cfRule>
  </conditionalFormatting>
  <conditionalFormatting sqref="K270">
    <cfRule type="expression" dxfId="580" priority="35" stopIfTrue="1">
      <formula>J270="YES"</formula>
    </cfRule>
    <cfRule type="cellIs" dxfId="579" priority="36" operator="equal">
      <formula>"Pass"</formula>
    </cfRule>
    <cfRule type="cellIs" dxfId="578" priority="37" stopIfTrue="1" operator="equal">
      <formula>"Pass"</formula>
    </cfRule>
    <cfRule type="cellIs" dxfId="577" priority="38" stopIfTrue="1" operator="equal">
      <formula>"Fail"</formula>
    </cfRule>
    <cfRule type="expression" dxfId="576" priority="39" stopIfTrue="1">
      <formula>#REF!="NO"</formula>
    </cfRule>
  </conditionalFormatting>
  <conditionalFormatting sqref="L270">
    <cfRule type="cellIs" dxfId="575" priority="31" operator="equal">
      <formula>"Pass"</formula>
    </cfRule>
    <cfRule type="cellIs" dxfId="574" priority="32" stopIfTrue="1" operator="equal">
      <formula>"Pass"</formula>
    </cfRule>
    <cfRule type="cellIs" dxfId="573" priority="33" stopIfTrue="1" operator="equal">
      <formula>"Fail"</formula>
    </cfRule>
    <cfRule type="expression" dxfId="572" priority="34" stopIfTrue="1">
      <formula>J270="NO"</formula>
    </cfRule>
    <cfRule type="expression" dxfId="571" priority="42" stopIfTrue="1">
      <formula>K270="PASS"</formula>
    </cfRule>
    <cfRule type="expression" dxfId="570" priority="43" stopIfTrue="1">
      <formula>#REF!="NO"</formula>
    </cfRule>
  </conditionalFormatting>
  <conditionalFormatting sqref="M270">
    <cfRule type="expression" dxfId="569" priority="27" stopIfTrue="1">
      <formula>L270="PASS"</formula>
    </cfRule>
    <cfRule type="expression" dxfId="568" priority="28" stopIfTrue="1">
      <formula>J270="NO"</formula>
    </cfRule>
  </conditionalFormatting>
  <conditionalFormatting sqref="A177:A179">
    <cfRule type="expression" dxfId="567" priority="8653" stopIfTrue="1">
      <formula>#REF!="YES"</formula>
    </cfRule>
  </conditionalFormatting>
  <conditionalFormatting sqref="B3:B267">
    <cfRule type="cellIs" dxfId="566" priority="1366" stopIfTrue="1" operator="equal">
      <formula>"Pass"</formula>
    </cfRule>
    <cfRule type="cellIs" dxfId="565" priority="1367" stopIfTrue="1" operator="equal">
      <formula>"Fail"</formula>
    </cfRule>
    <cfRule type="cellIs" dxfId="564" priority="1368" stopIfTrue="1" operator="equal">
      <formula>"Not test"</formula>
    </cfRule>
  </conditionalFormatting>
  <conditionalFormatting sqref="B268:B270">
    <cfRule type="cellIs" dxfId="563" priority="61" stopIfTrue="1" operator="equal">
      <formula>"Pass"</formula>
    </cfRule>
    <cfRule type="cellIs" dxfId="562" priority="62" stopIfTrue="1" operator="equal">
      <formula>"Fail"</formula>
    </cfRule>
    <cfRule type="cellIs" dxfId="561" priority="63" stopIfTrue="1" operator="equal">
      <formula>"Not test"</formula>
    </cfRule>
  </conditionalFormatting>
  <conditionalFormatting sqref="E3:E4">
    <cfRule type="expression" dxfId="560" priority="2790" stopIfTrue="1">
      <formula>#REF!="YES"</formula>
    </cfRule>
  </conditionalFormatting>
  <conditionalFormatting sqref="E5:E6">
    <cfRule type="expression" dxfId="559" priority="2794" stopIfTrue="1">
      <formula>#REF!="YES"</formula>
    </cfRule>
  </conditionalFormatting>
  <conditionalFormatting sqref="E9:E14">
    <cfRule type="expression" dxfId="558" priority="2791" stopIfTrue="1">
      <formula>#REF!="YES"</formula>
    </cfRule>
  </conditionalFormatting>
  <conditionalFormatting sqref="E15:E23">
    <cfRule type="expression" dxfId="557" priority="2795" stopIfTrue="1">
      <formula>#REF!="YES"</formula>
    </cfRule>
  </conditionalFormatting>
  <conditionalFormatting sqref="E146:E149">
    <cfRule type="expression" dxfId="556" priority="8181" stopIfTrue="1">
      <formula>#REF!="YES"</formula>
    </cfRule>
  </conditionalFormatting>
  <conditionalFormatting sqref="E151:E153">
    <cfRule type="expression" dxfId="555" priority="8179" stopIfTrue="1">
      <formula>#REF!="YES"</formula>
    </cfRule>
  </conditionalFormatting>
  <conditionalFormatting sqref="E192:E196">
    <cfRule type="expression" dxfId="554" priority="7768" stopIfTrue="1">
      <formula>#REF!="YES"</formula>
    </cfRule>
  </conditionalFormatting>
  <conditionalFormatting sqref="E199:E200">
    <cfRule type="expression" dxfId="553" priority="7767" stopIfTrue="1">
      <formula>#REF!="YES"</formula>
    </cfRule>
  </conditionalFormatting>
  <conditionalFormatting sqref="H32:H33">
    <cfRule type="cellIs" dxfId="552" priority="8409" stopIfTrue="1" operator="equal">
      <formula>"Fail"</formula>
    </cfRule>
    <cfRule type="cellIs" dxfId="551" priority="8410" stopIfTrue="1" operator="equal">
      <formula>"Pass"</formula>
    </cfRule>
    <cfRule type="cellIs" dxfId="550" priority="8411" stopIfTrue="1" operator="equal">
      <formula>"Not Test"</formula>
    </cfRule>
  </conditionalFormatting>
  <conditionalFormatting sqref="H47:H56">
    <cfRule type="cellIs" dxfId="549" priority="8067" stopIfTrue="1" operator="equal">
      <formula>"Fail"</formula>
    </cfRule>
    <cfRule type="cellIs" dxfId="548" priority="8068" stopIfTrue="1" operator="equal">
      <formula>"Pass"</formula>
    </cfRule>
    <cfRule type="cellIs" dxfId="547" priority="8069" stopIfTrue="1" operator="equal">
      <formula>"Not Test"</formula>
    </cfRule>
  </conditionalFormatting>
  <conditionalFormatting sqref="H157:H165">
    <cfRule type="cellIs" dxfId="546" priority="8176" stopIfTrue="1" operator="equal">
      <formula>"Fail"</formula>
    </cfRule>
    <cfRule type="cellIs" dxfId="545" priority="8177" stopIfTrue="1" operator="equal">
      <formula>"Pass"</formula>
    </cfRule>
    <cfRule type="cellIs" dxfId="544" priority="8178" stopIfTrue="1" operator="equal">
      <formula>"Not Test"</formula>
    </cfRule>
  </conditionalFormatting>
  <conditionalFormatting sqref="H166:H168">
    <cfRule type="cellIs" dxfId="543" priority="8609" stopIfTrue="1" operator="equal">
      <formula>"Fail"</formula>
    </cfRule>
    <cfRule type="cellIs" dxfId="542" priority="8610" stopIfTrue="1" operator="equal">
      <formula>"Pass"</formula>
    </cfRule>
    <cfRule type="cellIs" dxfId="541" priority="8611" stopIfTrue="1" operator="equal">
      <formula>"Not Test"</formula>
    </cfRule>
  </conditionalFormatting>
  <conditionalFormatting sqref="I32:I33">
    <cfRule type="cellIs" dxfId="540" priority="304" stopIfTrue="1" operator="equal">
      <formula>"Fail"</formula>
    </cfRule>
    <cfRule type="cellIs" dxfId="539" priority="305" stopIfTrue="1" operator="equal">
      <formula>"Pass"</formula>
    </cfRule>
    <cfRule type="cellIs" dxfId="538" priority="306" stopIfTrue="1" operator="equal">
      <formula>"Not Test"</formula>
    </cfRule>
  </conditionalFormatting>
  <conditionalFormatting sqref="I157:I165">
    <cfRule type="cellIs" dxfId="537" priority="235" stopIfTrue="1" operator="equal">
      <formula>"Fail"</formula>
    </cfRule>
    <cfRule type="cellIs" dxfId="536" priority="236" stopIfTrue="1" operator="equal">
      <formula>"Pass"</formula>
    </cfRule>
    <cfRule type="cellIs" dxfId="535" priority="237" stopIfTrue="1" operator="equal">
      <formula>"Not Test"</formula>
    </cfRule>
  </conditionalFormatting>
  <conditionalFormatting sqref="I166:I168">
    <cfRule type="cellIs" dxfId="534" priority="244" stopIfTrue="1" operator="equal">
      <formula>"Fail"</formula>
    </cfRule>
    <cfRule type="cellIs" dxfId="533" priority="245" stopIfTrue="1" operator="equal">
      <formula>"Pass"</formula>
    </cfRule>
    <cfRule type="cellIs" dxfId="532" priority="246" stopIfTrue="1" operator="equal">
      <formula>"Not Test"</formula>
    </cfRule>
  </conditionalFormatting>
  <conditionalFormatting sqref="J4:J23">
    <cfRule type="cellIs" dxfId="531" priority="696" stopIfTrue="1" operator="equal">
      <formula>"""YES"""</formula>
    </cfRule>
    <cfRule type="cellIs" dxfId="530" priority="697" stopIfTrue="1" operator="equal">
      <formula>"""NO"""</formula>
    </cfRule>
  </conditionalFormatting>
  <conditionalFormatting sqref="J57:J89">
    <cfRule type="cellIs" dxfId="529" priority="577" stopIfTrue="1" operator="equal">
      <formula>"""YES"""</formula>
    </cfRule>
    <cfRule type="cellIs" dxfId="528" priority="578" stopIfTrue="1" operator="equal">
      <formula>"""NO"""</formula>
    </cfRule>
  </conditionalFormatting>
  <conditionalFormatting sqref="J127:J131">
    <cfRule type="cellIs" dxfId="527" priority="1343" stopIfTrue="1" operator="equal">
      <formula>"""YES"""</formula>
    </cfRule>
    <cfRule type="cellIs" dxfId="526" priority="1344" stopIfTrue="1" operator="equal">
      <formula>"""NO"""</formula>
    </cfRule>
  </conditionalFormatting>
  <conditionalFormatting sqref="J132:J133">
    <cfRule type="cellIs" dxfId="525" priority="1321" stopIfTrue="1" operator="equal">
      <formula>"""YES"""</formula>
    </cfRule>
    <cfRule type="cellIs" dxfId="524" priority="1322" stopIfTrue="1" operator="equal">
      <formula>"""NO"""</formula>
    </cfRule>
  </conditionalFormatting>
  <conditionalFormatting sqref="J134:J139">
    <cfRule type="cellIs" dxfId="523" priority="1332" stopIfTrue="1" operator="equal">
      <formula>"""YES"""</formula>
    </cfRule>
    <cfRule type="cellIs" dxfId="522" priority="1333" stopIfTrue="1" operator="equal">
      <formula>"""NO"""</formula>
    </cfRule>
  </conditionalFormatting>
  <conditionalFormatting sqref="J178:J181">
    <cfRule type="cellIs" dxfId="521" priority="128" stopIfTrue="1" operator="equal">
      <formula>"""YES"""</formula>
    </cfRule>
    <cfRule type="cellIs" dxfId="520" priority="129" stopIfTrue="1" operator="equal">
      <formula>"""NO"""</formula>
    </cfRule>
  </conditionalFormatting>
  <conditionalFormatting sqref="J182:J229">
    <cfRule type="cellIs" dxfId="519" priority="1211" stopIfTrue="1" operator="equal">
      <formula>"""YES"""</formula>
    </cfRule>
    <cfRule type="cellIs" dxfId="518" priority="1212" stopIfTrue="1" operator="equal">
      <formula>"""NO"""</formula>
    </cfRule>
  </conditionalFormatting>
  <conditionalFormatting sqref="J262:J265">
    <cfRule type="cellIs" dxfId="517" priority="149" stopIfTrue="1" operator="equal">
      <formula>"""YES"""</formula>
    </cfRule>
    <cfRule type="cellIs" dxfId="516" priority="150" stopIfTrue="1" operator="equal">
      <formula>"""NO"""</formula>
    </cfRule>
  </conditionalFormatting>
  <conditionalFormatting sqref="J266:J267">
    <cfRule type="cellIs" dxfId="515" priority="516" stopIfTrue="1" operator="equal">
      <formula>"""YES"""</formula>
    </cfRule>
    <cfRule type="cellIs" dxfId="514" priority="517" stopIfTrue="1" operator="equal">
      <formula>"""NO"""</formula>
    </cfRule>
  </conditionalFormatting>
  <conditionalFormatting sqref="K4:K23">
    <cfRule type="expression" dxfId="513" priority="698" stopIfTrue="1">
      <formula>J4="YES"</formula>
    </cfRule>
  </conditionalFormatting>
  <conditionalFormatting sqref="K46:K56">
    <cfRule type="expression" dxfId="512" priority="473" stopIfTrue="1">
      <formula>J46="YES"</formula>
    </cfRule>
  </conditionalFormatting>
  <conditionalFormatting sqref="K57:K89">
    <cfRule type="expression" dxfId="511" priority="579" stopIfTrue="1">
      <formula>J57="YES"</formula>
    </cfRule>
  </conditionalFormatting>
  <conditionalFormatting sqref="K127:K131">
    <cfRule type="expression" dxfId="510" priority="1353" stopIfTrue="1">
      <formula>J127="YES"</formula>
    </cfRule>
  </conditionalFormatting>
  <conditionalFormatting sqref="K132:K133">
    <cfRule type="expression" dxfId="509" priority="1331" stopIfTrue="1">
      <formula>J132="YES"</formula>
    </cfRule>
  </conditionalFormatting>
  <conditionalFormatting sqref="K134:K139">
    <cfRule type="expression" dxfId="508" priority="1342" stopIfTrue="1">
      <formula>J134="YES"</formula>
    </cfRule>
  </conditionalFormatting>
  <conditionalFormatting sqref="K178:K181">
    <cfRule type="expression" dxfId="507" priority="130" stopIfTrue="1">
      <formula>J178="YES"</formula>
    </cfRule>
  </conditionalFormatting>
  <conditionalFormatting sqref="K182:K229">
    <cfRule type="expression" dxfId="506" priority="1217" stopIfTrue="1">
      <formula>J182="YES"</formula>
    </cfRule>
  </conditionalFormatting>
  <conditionalFormatting sqref="K251:K261">
    <cfRule type="expression" dxfId="505" priority="158" stopIfTrue="1">
      <formula>J251="YES"</formula>
    </cfRule>
  </conditionalFormatting>
  <conditionalFormatting sqref="K262:K267">
    <cfRule type="expression" dxfId="504" priority="522" stopIfTrue="1">
      <formula>J262="YES"</formula>
    </cfRule>
  </conditionalFormatting>
  <conditionalFormatting sqref="L3:L5">
    <cfRule type="cellIs" dxfId="503" priority="740" operator="equal">
      <formula>"Pass"</formula>
    </cfRule>
    <cfRule type="cellIs" dxfId="502" priority="741" stopIfTrue="1" operator="equal">
      <formula>"Pass"</formula>
    </cfRule>
    <cfRule type="cellIs" dxfId="501" priority="742" stopIfTrue="1" operator="equal">
      <formula>"Fail"</formula>
    </cfRule>
    <cfRule type="expression" dxfId="500" priority="743" stopIfTrue="1">
      <formula>J3="NO"</formula>
    </cfRule>
  </conditionalFormatting>
  <conditionalFormatting sqref="L12:L23">
    <cfRule type="cellIs" dxfId="499" priority="744" operator="equal">
      <formula>"Pass"</formula>
    </cfRule>
    <cfRule type="cellIs" dxfId="498" priority="745" stopIfTrue="1" operator="equal">
      <formula>"Pass"</formula>
    </cfRule>
    <cfRule type="cellIs" dxfId="497" priority="746" stopIfTrue="1" operator="equal">
      <formula>"Fail"</formula>
    </cfRule>
    <cfRule type="expression" dxfId="496" priority="747" stopIfTrue="1">
      <formula>J12="NO"</formula>
    </cfRule>
  </conditionalFormatting>
  <conditionalFormatting sqref="L46:L56">
    <cfRule type="cellIs" dxfId="495" priority="469" operator="equal">
      <formula>"Pass"</formula>
    </cfRule>
    <cfRule type="cellIs" dxfId="494" priority="470" stopIfTrue="1" operator="equal">
      <formula>"Pass"</formula>
    </cfRule>
    <cfRule type="cellIs" dxfId="493" priority="471" stopIfTrue="1" operator="equal">
      <formula>"Fail"</formula>
    </cfRule>
    <cfRule type="expression" dxfId="492" priority="472" stopIfTrue="1">
      <formula>J46="NO"</formula>
    </cfRule>
  </conditionalFormatting>
  <conditionalFormatting sqref="L63:L64">
    <cfRule type="cellIs" dxfId="491" priority="573" operator="equal">
      <formula>"Pass"</formula>
    </cfRule>
    <cfRule type="cellIs" dxfId="490" priority="574" stopIfTrue="1" operator="equal">
      <formula>"Pass"</formula>
    </cfRule>
    <cfRule type="cellIs" dxfId="489" priority="575" stopIfTrue="1" operator="equal">
      <formula>"Fail"</formula>
    </cfRule>
    <cfRule type="expression" dxfId="488" priority="576" stopIfTrue="1">
      <formula>J63="NO"</formula>
    </cfRule>
  </conditionalFormatting>
  <conditionalFormatting sqref="L70:L78">
    <cfRule type="cellIs" dxfId="487" priority="656" operator="equal">
      <formula>"Pass"</formula>
    </cfRule>
    <cfRule type="cellIs" dxfId="486" priority="657" stopIfTrue="1" operator="equal">
      <formula>"Pass"</formula>
    </cfRule>
    <cfRule type="cellIs" dxfId="485" priority="658" stopIfTrue="1" operator="equal">
      <formula>"Fail"</formula>
    </cfRule>
    <cfRule type="expression" dxfId="484" priority="659" stopIfTrue="1">
      <formula>J70="NO"</formula>
    </cfRule>
  </conditionalFormatting>
  <conditionalFormatting sqref="L82:L83">
    <cfRule type="cellIs" dxfId="483" priority="569" operator="equal">
      <formula>"Pass"</formula>
    </cfRule>
    <cfRule type="cellIs" dxfId="482" priority="570" stopIfTrue="1" operator="equal">
      <formula>"Pass"</formula>
    </cfRule>
    <cfRule type="cellIs" dxfId="481" priority="571" stopIfTrue="1" operator="equal">
      <formula>"Fail"</formula>
    </cfRule>
    <cfRule type="expression" dxfId="480" priority="572" stopIfTrue="1">
      <formula>J82="NO"</formula>
    </cfRule>
  </conditionalFormatting>
  <conditionalFormatting sqref="L127:L131">
    <cfRule type="cellIs" dxfId="479" priority="1349" operator="equal">
      <formula>"Pass"</formula>
    </cfRule>
    <cfRule type="cellIs" dxfId="478" priority="1350" stopIfTrue="1" operator="equal">
      <formula>"Pass"</formula>
    </cfRule>
    <cfRule type="cellIs" dxfId="477" priority="1351" stopIfTrue="1" operator="equal">
      <formula>"Fail"</formula>
    </cfRule>
    <cfRule type="expression" dxfId="476" priority="1352" stopIfTrue="1">
      <formula>J127="NO"</formula>
    </cfRule>
  </conditionalFormatting>
  <conditionalFormatting sqref="L132:L133">
    <cfRule type="cellIs" dxfId="475" priority="1327" operator="equal">
      <formula>"Pass"</formula>
    </cfRule>
    <cfRule type="cellIs" dxfId="474" priority="1328" stopIfTrue="1" operator="equal">
      <formula>"Pass"</formula>
    </cfRule>
    <cfRule type="cellIs" dxfId="473" priority="1329" stopIfTrue="1" operator="equal">
      <formula>"Fail"</formula>
    </cfRule>
    <cfRule type="expression" dxfId="472" priority="1330" stopIfTrue="1">
      <formula>J132="NO"</formula>
    </cfRule>
  </conditionalFormatting>
  <conditionalFormatting sqref="L134:L139">
    <cfRule type="cellIs" dxfId="471" priority="1338" operator="equal">
      <formula>"Pass"</formula>
    </cfRule>
    <cfRule type="cellIs" dxfId="470" priority="1339" stopIfTrue="1" operator="equal">
      <formula>"Pass"</formula>
    </cfRule>
    <cfRule type="cellIs" dxfId="469" priority="1340" stopIfTrue="1" operator="equal">
      <formula>"Fail"</formula>
    </cfRule>
    <cfRule type="expression" dxfId="468" priority="1341" stopIfTrue="1">
      <formula>J134="NO"</formula>
    </cfRule>
  </conditionalFormatting>
  <conditionalFormatting sqref="L141:L176">
    <cfRule type="cellIs" dxfId="467" priority="231" operator="equal">
      <formula>"Pass"</formula>
    </cfRule>
    <cfRule type="cellIs" dxfId="466" priority="232" stopIfTrue="1" operator="equal">
      <formula>"Pass"</formula>
    </cfRule>
    <cfRule type="cellIs" dxfId="465" priority="233" stopIfTrue="1" operator="equal">
      <formula>"Fail"</formula>
    </cfRule>
    <cfRule type="expression" dxfId="464" priority="234" stopIfTrue="1">
      <formula>J141="NO"</formula>
    </cfRule>
  </conditionalFormatting>
  <conditionalFormatting sqref="L178:L181">
    <cfRule type="cellIs" dxfId="463" priority="131" operator="equal">
      <formula>"Pass"</formula>
    </cfRule>
    <cfRule type="cellIs" dxfId="462" priority="132" stopIfTrue="1" operator="equal">
      <formula>"Pass"</formula>
    </cfRule>
    <cfRule type="cellIs" dxfId="461" priority="133" stopIfTrue="1" operator="equal">
      <formula>"Fail"</formula>
    </cfRule>
    <cfRule type="expression" dxfId="460" priority="134" stopIfTrue="1">
      <formula>J178="NO"</formula>
    </cfRule>
  </conditionalFormatting>
  <conditionalFormatting sqref="L182:L229">
    <cfRule type="cellIs" dxfId="459" priority="1213" operator="equal">
      <formula>"Pass"</formula>
    </cfRule>
    <cfRule type="cellIs" dxfId="458" priority="1214" stopIfTrue="1" operator="equal">
      <formula>"Pass"</formula>
    </cfRule>
    <cfRule type="cellIs" dxfId="457" priority="1215" stopIfTrue="1" operator="equal">
      <formula>"Fail"</formula>
    </cfRule>
    <cfRule type="expression" dxfId="456" priority="1216" stopIfTrue="1">
      <formula>J182="NO"</formula>
    </cfRule>
  </conditionalFormatting>
  <conditionalFormatting sqref="L251:L261">
    <cfRule type="cellIs" dxfId="455" priority="159" operator="equal">
      <formula>"Pass"</formula>
    </cfRule>
    <cfRule type="cellIs" dxfId="454" priority="160" stopIfTrue="1" operator="equal">
      <formula>"Pass"</formula>
    </cfRule>
    <cfRule type="cellIs" dxfId="453" priority="161" stopIfTrue="1" operator="equal">
      <formula>"Fail"</formula>
    </cfRule>
    <cfRule type="expression" dxfId="452" priority="162" stopIfTrue="1">
      <formula>J251="NO"</formula>
    </cfRule>
  </conditionalFormatting>
  <conditionalFormatting sqref="L263:L265">
    <cfRule type="cellIs" dxfId="451" priority="145" operator="equal">
      <formula>"Pass"</formula>
    </cfRule>
    <cfRule type="cellIs" dxfId="450" priority="146" stopIfTrue="1" operator="equal">
      <formula>"Pass"</formula>
    </cfRule>
    <cfRule type="cellIs" dxfId="449" priority="147" stopIfTrue="1" operator="equal">
      <formula>"Fail"</formula>
    </cfRule>
    <cfRule type="expression" dxfId="448" priority="148" stopIfTrue="1">
      <formula>J263="NO"</formula>
    </cfRule>
  </conditionalFormatting>
  <conditionalFormatting sqref="L266:L267">
    <cfRule type="cellIs" dxfId="447" priority="523" operator="equal">
      <formula>"Pass"</formula>
    </cfRule>
    <cfRule type="cellIs" dxfId="446" priority="524" stopIfTrue="1" operator="equal">
      <formula>"Pass"</formula>
    </cfRule>
    <cfRule type="cellIs" dxfId="445" priority="525" stopIfTrue="1" operator="equal">
      <formula>"Fail"</formula>
    </cfRule>
    <cfRule type="expression" dxfId="444" priority="526" stopIfTrue="1">
      <formula>J266="NO"</formula>
    </cfRule>
  </conditionalFormatting>
  <conditionalFormatting sqref="M46:M56">
    <cfRule type="expression" dxfId="443" priority="467" stopIfTrue="1">
      <formula>L46="PASS"</formula>
    </cfRule>
    <cfRule type="expression" dxfId="442" priority="468" stopIfTrue="1">
      <formula>J46="NO"</formula>
    </cfRule>
  </conditionalFormatting>
  <conditionalFormatting sqref="M65:M66">
    <cfRule type="expression" dxfId="441" priority="642" stopIfTrue="1">
      <formula>L65="PASS"</formula>
    </cfRule>
    <cfRule type="expression" dxfId="440" priority="643" stopIfTrue="1">
      <formula>J65="NO"</formula>
    </cfRule>
  </conditionalFormatting>
  <conditionalFormatting sqref="M110:M111">
    <cfRule type="expression" dxfId="439" priority="853" stopIfTrue="1">
      <formula>L110="PASS"</formula>
    </cfRule>
    <cfRule type="expression" dxfId="438" priority="854" stopIfTrue="1">
      <formula>J110="NO"</formula>
    </cfRule>
  </conditionalFormatting>
  <conditionalFormatting sqref="M125:M126">
    <cfRule type="expression" dxfId="437" priority="765" stopIfTrue="1">
      <formula>L125="PASS"</formula>
    </cfRule>
    <cfRule type="expression" dxfId="436" priority="766" stopIfTrue="1">
      <formula>J125="NO"</formula>
    </cfRule>
  </conditionalFormatting>
  <conditionalFormatting sqref="M127:M131">
    <cfRule type="expression" dxfId="435" priority="1347" stopIfTrue="1">
      <formula>L127="PASS"</formula>
    </cfRule>
    <cfRule type="expression" dxfId="434" priority="1348" stopIfTrue="1">
      <formula>J127="NO"</formula>
    </cfRule>
  </conditionalFormatting>
  <conditionalFormatting sqref="M132:M133">
    <cfRule type="expression" dxfId="433" priority="1325" stopIfTrue="1">
      <formula>L132="PASS"</formula>
    </cfRule>
    <cfRule type="expression" dxfId="432" priority="1326" stopIfTrue="1">
      <formula>J132="NO"</formula>
    </cfRule>
  </conditionalFormatting>
  <conditionalFormatting sqref="M134:M139">
    <cfRule type="expression" dxfId="431" priority="1336" stopIfTrue="1">
      <formula>L134="PASS"</formula>
    </cfRule>
    <cfRule type="expression" dxfId="430" priority="1337" stopIfTrue="1">
      <formula>J134="NO"</formula>
    </cfRule>
  </conditionalFormatting>
  <conditionalFormatting sqref="M166:M176">
    <cfRule type="expression" dxfId="429" priority="2612" stopIfTrue="1">
      <formula>L166="PASS"</formula>
    </cfRule>
    <cfRule type="expression" dxfId="428" priority="2613" stopIfTrue="1">
      <formula>J166="NO"</formula>
    </cfRule>
  </conditionalFormatting>
  <conditionalFormatting sqref="M177:M181">
    <cfRule type="expression" dxfId="427" priority="5803" stopIfTrue="1">
      <formula>L177="PASS"</formula>
    </cfRule>
    <cfRule type="expression" dxfId="426" priority="5804" stopIfTrue="1">
      <formula>J177="NO"</formula>
    </cfRule>
  </conditionalFormatting>
  <conditionalFormatting sqref="M182:M187">
    <cfRule type="expression" dxfId="425" priority="1094" stopIfTrue="1">
      <formula>L182="PASS"</formula>
    </cfRule>
    <cfRule type="expression" dxfId="424" priority="1095" stopIfTrue="1">
      <formula>J182="NO"</formula>
    </cfRule>
  </conditionalFormatting>
  <conditionalFormatting sqref="M201:M228">
    <cfRule type="expression" dxfId="423" priority="1048" stopIfTrue="1">
      <formula>L201="PASS"</formula>
    </cfRule>
    <cfRule type="expression" dxfId="422" priority="1049" stopIfTrue="1">
      <formula>J201="NO"</formula>
    </cfRule>
  </conditionalFormatting>
  <conditionalFormatting sqref="M231:M236">
    <cfRule type="expression" dxfId="421" priority="261" stopIfTrue="1">
      <formula>L231="PASS"</formula>
    </cfRule>
    <cfRule type="expression" dxfId="420" priority="262" stopIfTrue="1">
      <formula>J231="NO"</formula>
    </cfRule>
  </conditionalFormatting>
  <conditionalFormatting sqref="M262:M265">
    <cfRule type="expression" dxfId="419" priority="555" stopIfTrue="1">
      <formula>L262="PASS"</formula>
    </cfRule>
    <cfRule type="expression" dxfId="418" priority="556" stopIfTrue="1">
      <formula>J262="NO"</formula>
    </cfRule>
  </conditionalFormatting>
  <conditionalFormatting sqref="M266:M267">
    <cfRule type="expression" dxfId="417" priority="527" stopIfTrue="1">
      <formula>L266="PASS"</formula>
    </cfRule>
    <cfRule type="expression" dxfId="416" priority="528" stopIfTrue="1">
      <formula>J266="NO"</formula>
    </cfRule>
  </conditionalFormatting>
  <conditionalFormatting sqref="N4:N23">
    <cfRule type="expression" dxfId="415" priority="748" stopIfTrue="1">
      <formula>L4="PASS"</formula>
    </cfRule>
    <cfRule type="expression" dxfId="414" priority="749" stopIfTrue="1">
      <formula>J4="NO"</formula>
    </cfRule>
  </conditionalFormatting>
  <conditionalFormatting sqref="N31:N32">
    <cfRule type="expression" dxfId="413" priority="479" stopIfTrue="1">
      <formula>L31="PASS"</formula>
    </cfRule>
    <cfRule type="expression" dxfId="412" priority="480" stopIfTrue="1">
      <formula>J31="NO"</formula>
    </cfRule>
  </conditionalFormatting>
  <conditionalFormatting sqref="N46:N56">
    <cfRule type="expression" dxfId="411" priority="465" stopIfTrue="1">
      <formula>L46="PASS"</formula>
    </cfRule>
    <cfRule type="expression" dxfId="410" priority="466" stopIfTrue="1">
      <formula>J46="NO"</formula>
    </cfRule>
  </conditionalFormatting>
  <conditionalFormatting sqref="N65:N66">
    <cfRule type="expression" dxfId="409" priority="640" stopIfTrue="1">
      <formula>L65="PASS"</formula>
    </cfRule>
    <cfRule type="expression" dxfId="408" priority="641" stopIfTrue="1">
      <formula>J65="NO"</formula>
    </cfRule>
  </conditionalFormatting>
  <conditionalFormatting sqref="N87:N88">
    <cfRule type="expression" dxfId="407" priority="588">
      <formula>L87="PASS"</formula>
    </cfRule>
    <cfRule type="expression" dxfId="406" priority="589">
      <formula>J87="NO"</formula>
    </cfRule>
  </conditionalFormatting>
  <conditionalFormatting sqref="N127:N131">
    <cfRule type="expression" dxfId="405" priority="1345" stopIfTrue="1">
      <formula>L127="PASS"</formula>
    </cfRule>
    <cfRule type="expression" dxfId="404" priority="1346" stopIfTrue="1">
      <formula>J127="NO"</formula>
    </cfRule>
  </conditionalFormatting>
  <conditionalFormatting sqref="N132:N133">
    <cfRule type="expression" dxfId="403" priority="1323" stopIfTrue="1">
      <formula>L132="PASS"</formula>
    </cfRule>
    <cfRule type="expression" dxfId="402" priority="1324" stopIfTrue="1">
      <formula>J132="NO"</formula>
    </cfRule>
  </conditionalFormatting>
  <conditionalFormatting sqref="N134:N139">
    <cfRule type="expression" dxfId="401" priority="1334" stopIfTrue="1">
      <formula>L134="PASS"</formula>
    </cfRule>
    <cfRule type="expression" dxfId="400" priority="1335" stopIfTrue="1">
      <formula>J134="NO"</formula>
    </cfRule>
  </conditionalFormatting>
  <conditionalFormatting sqref="N166:N176">
    <cfRule type="expression" dxfId="399" priority="2610" stopIfTrue="1">
      <formula>L166="PASS"</formula>
    </cfRule>
    <cfRule type="expression" dxfId="398" priority="2611" stopIfTrue="1">
      <formula>J166="NO"</formula>
    </cfRule>
  </conditionalFormatting>
  <conditionalFormatting sqref="N177:N181">
    <cfRule type="expression" dxfId="397" priority="5801" stopIfTrue="1">
      <formula>L177="PASS"</formula>
    </cfRule>
    <cfRule type="expression" dxfId="396" priority="5802" stopIfTrue="1">
      <formula>J177="NO"</formula>
    </cfRule>
  </conditionalFormatting>
  <conditionalFormatting sqref="N182:N187">
    <cfRule type="expression" dxfId="395" priority="1096" stopIfTrue="1">
      <formula>L182="PASS"</formula>
    </cfRule>
    <cfRule type="expression" dxfId="394" priority="1097" stopIfTrue="1">
      <formula>J182="NO"</formula>
    </cfRule>
  </conditionalFormatting>
  <conditionalFormatting sqref="N201:N228">
    <cfRule type="expression" dxfId="393" priority="1046" stopIfTrue="1">
      <formula>L201="PASS"</formula>
    </cfRule>
    <cfRule type="expression" dxfId="392" priority="1047" stopIfTrue="1">
      <formula>J201="NO"</formula>
    </cfRule>
  </conditionalFormatting>
  <conditionalFormatting sqref="N231:N236">
    <cfRule type="expression" dxfId="391" priority="263" stopIfTrue="1">
      <formula>L231="PASS"</formula>
    </cfRule>
    <cfRule type="expression" dxfId="390" priority="264" stopIfTrue="1">
      <formula>J231="NO"</formula>
    </cfRule>
  </conditionalFormatting>
  <conditionalFormatting sqref="N249:N250">
    <cfRule type="expression" dxfId="389" priority="216" stopIfTrue="1">
      <formula>L249="PASS"</formula>
    </cfRule>
    <cfRule type="expression" dxfId="388" priority="217" stopIfTrue="1">
      <formula>J249="NO"</formula>
    </cfRule>
  </conditionalFormatting>
  <conditionalFormatting sqref="N252:N260">
    <cfRule type="expression" dxfId="387" priority="194">
      <formula>L252="PASS"</formula>
    </cfRule>
    <cfRule type="expression" dxfId="386" priority="195">
      <formula>J252="NO"</formula>
    </cfRule>
  </conditionalFormatting>
  <conditionalFormatting sqref="N266:N267">
    <cfRule type="expression" dxfId="385" priority="529" stopIfTrue="1">
      <formula>L266="PASS"</formula>
    </cfRule>
    <cfRule type="expression" dxfId="384" priority="530" stopIfTrue="1">
      <formula>J266="NO"</formula>
    </cfRule>
  </conditionalFormatting>
  <conditionalFormatting sqref="N268:N270">
    <cfRule type="expression" dxfId="383" priority="8" stopIfTrue="1">
      <formula>M268="PASS"</formula>
    </cfRule>
    <cfRule type="expression" dxfId="382" priority="9" stopIfTrue="1">
      <formula>K268="NO"</formula>
    </cfRule>
  </conditionalFormatting>
  <conditionalFormatting sqref="J3 J90:J100 J24:J26 J28:J56">
    <cfRule type="cellIs" dxfId="381" priority="735" stopIfTrue="1" operator="equal">
      <formula>"""YES"""</formula>
    </cfRule>
    <cfRule type="cellIs" dxfId="380" priority="736" stopIfTrue="1" operator="equal">
      <formula>"""NO"""</formula>
    </cfRule>
  </conditionalFormatting>
  <conditionalFormatting sqref="K3 K240:K243 K250 K246:K248">
    <cfRule type="expression" dxfId="379" priority="739" stopIfTrue="1">
      <formula>J3="YES"</formula>
    </cfRule>
  </conditionalFormatting>
  <conditionalFormatting sqref="M3:M5 M12:M23">
    <cfRule type="expression" dxfId="378" priority="737" stopIfTrue="1">
      <formula>L3="PASS"</formula>
    </cfRule>
    <cfRule type="expression" dxfId="377" priority="738" stopIfTrue="1">
      <formula>J3="NO"</formula>
    </cfRule>
  </conditionalFormatting>
  <conditionalFormatting sqref="N3 N240:N248 N238">
    <cfRule type="expression" dxfId="376" priority="750" stopIfTrue="1">
      <formula>L3="PASS"</formula>
    </cfRule>
    <cfRule type="expression" dxfId="375" priority="751" stopIfTrue="1">
      <formula>J3="NO"</formula>
    </cfRule>
  </conditionalFormatting>
  <conditionalFormatting sqref="L6 L240:L243 L250 L231 L246:L248">
    <cfRule type="cellIs" dxfId="374" priority="731" operator="equal">
      <formula>"Pass"</formula>
    </cfRule>
    <cfRule type="cellIs" dxfId="373" priority="732" stopIfTrue="1" operator="equal">
      <formula>"Pass"</formula>
    </cfRule>
    <cfRule type="cellIs" dxfId="372" priority="733" stopIfTrue="1" operator="equal">
      <formula>"Fail"</formula>
    </cfRule>
    <cfRule type="expression" dxfId="371" priority="734" stopIfTrue="1">
      <formula>J6="NO"</formula>
    </cfRule>
  </conditionalFormatting>
  <conditionalFormatting sqref="M6 M241:M248 M238">
    <cfRule type="expression" dxfId="370" priority="729" stopIfTrue="1">
      <formula>L6="PASS"</formula>
    </cfRule>
    <cfRule type="expression" dxfId="369" priority="730" stopIfTrue="1">
      <formula>J6="NO"</formula>
    </cfRule>
  </conditionalFormatting>
  <conditionalFormatting sqref="L7 L90:L100 L24:L26 L28:L45">
    <cfRule type="cellIs" dxfId="368" priority="725" operator="equal">
      <formula>"Pass"</formula>
    </cfRule>
    <cfRule type="cellIs" dxfId="367" priority="726" stopIfTrue="1" operator="equal">
      <formula>"Pass"</formula>
    </cfRule>
    <cfRule type="cellIs" dxfId="366" priority="727" stopIfTrue="1" operator="equal">
      <formula>"Fail"</formula>
    </cfRule>
    <cfRule type="expression" dxfId="365" priority="728" stopIfTrue="1">
      <formula>J7="NO"</formula>
    </cfRule>
  </conditionalFormatting>
  <conditionalFormatting sqref="M7 M90:M100 M35:M43 M24:M30">
    <cfRule type="expression" dxfId="364" priority="723" stopIfTrue="1">
      <formula>L7="PASS"</formula>
    </cfRule>
    <cfRule type="expression" dxfId="363" priority="724" stopIfTrue="1">
      <formula>J7="NO"</formula>
    </cfRule>
  </conditionalFormatting>
  <conditionalFormatting sqref="E8 E90:E92">
    <cfRule type="expression" dxfId="362" priority="2792" stopIfTrue="1">
      <formula>#REF!="YES"</formula>
    </cfRule>
  </conditionalFormatting>
  <conditionalFormatting sqref="H34:H45 H24:H29">
    <cfRule type="cellIs" dxfId="361" priority="429" stopIfTrue="1" operator="equal">
      <formula>"Fail"</formula>
    </cfRule>
    <cfRule type="cellIs" dxfId="360" priority="430" stopIfTrue="1" operator="equal">
      <formula>"Pass"</formula>
    </cfRule>
    <cfRule type="cellIs" dxfId="359" priority="431" stopIfTrue="1" operator="equal">
      <formula>"Not Test"</formula>
    </cfRule>
  </conditionalFormatting>
  <conditionalFormatting sqref="K90:K100 K24:K26 K28:K45">
    <cfRule type="expression" dxfId="358" priority="451" stopIfTrue="1">
      <formula>J24="YES"</formula>
    </cfRule>
  </conditionalFormatting>
  <conditionalFormatting sqref="N90:N100 N34:N45 N24:N30">
    <cfRule type="expression" dxfId="357" priority="447" stopIfTrue="1">
      <formula>L24="PASS"</formula>
    </cfRule>
    <cfRule type="expression" dxfId="356" priority="448" stopIfTrue="1">
      <formula>J24="NO"</formula>
    </cfRule>
  </conditionalFormatting>
  <conditionalFormatting sqref="M57:M64 M67:M78">
    <cfRule type="expression" dxfId="355" priority="654" stopIfTrue="1">
      <formula>L57="PASS"</formula>
    </cfRule>
    <cfRule type="expression" dxfId="354" priority="655" stopIfTrue="1">
      <formula>J57="NO"</formula>
    </cfRule>
  </conditionalFormatting>
  <conditionalFormatting sqref="N57:N64 N67:N78">
    <cfRule type="expression" dxfId="353" priority="652" stopIfTrue="1">
      <formula>L57="PASS"</formula>
    </cfRule>
    <cfRule type="expression" dxfId="352" priority="653" stopIfTrue="1">
      <formula>J57="NO"</formula>
    </cfRule>
  </conditionalFormatting>
  <conditionalFormatting sqref="L79:L81 L84">
    <cfRule type="cellIs" dxfId="351" priority="626" operator="equal">
      <formula>"Pass"</formula>
    </cfRule>
    <cfRule type="cellIs" dxfId="350" priority="627" stopIfTrue="1" operator="equal">
      <formula>"Pass"</formula>
    </cfRule>
    <cfRule type="cellIs" dxfId="349" priority="628" stopIfTrue="1" operator="equal">
      <formula>"Fail"</formula>
    </cfRule>
    <cfRule type="expression" dxfId="348" priority="629" stopIfTrue="1">
      <formula>J79="NO"</formula>
    </cfRule>
  </conditionalFormatting>
  <conditionalFormatting sqref="M79:M82 M84">
    <cfRule type="expression" dxfId="347" priority="630" stopIfTrue="1">
      <formula>L79="PASS"</formula>
    </cfRule>
    <cfRule type="expression" dxfId="346" priority="631" stopIfTrue="1">
      <formula>J79="NO"</formula>
    </cfRule>
    <cfRule type="expression" dxfId="345" priority="632" stopIfTrue="1">
      <formula>L79="PASS"</formula>
    </cfRule>
    <cfRule type="expression" dxfId="344" priority="633" stopIfTrue="1">
      <formula>J79="NO"</formula>
    </cfRule>
  </conditionalFormatting>
  <conditionalFormatting sqref="N79:N82 N84">
    <cfRule type="expression" dxfId="343" priority="624">
      <formula>L79="PASS"</formula>
    </cfRule>
    <cfRule type="expression" dxfId="342" priority="625">
      <formula>J79="NO"</formula>
    </cfRule>
  </conditionalFormatting>
  <conditionalFormatting sqref="H93:H101 I93:I100">
    <cfRule type="cellIs" dxfId="341" priority="8050" stopIfTrue="1" operator="equal">
      <formula>"Fail"</formula>
    </cfRule>
    <cfRule type="cellIs" dxfId="340" priority="8051" stopIfTrue="1" operator="equal">
      <formula>"Pass"</formula>
    </cfRule>
    <cfRule type="cellIs" dxfId="339" priority="8052" stopIfTrue="1" operator="equal">
      <formula>"Not Test"</formula>
    </cfRule>
  </conditionalFormatting>
  <conditionalFormatting sqref="J177 J101:J125">
    <cfRule type="cellIs" dxfId="338" priority="5585" stopIfTrue="1" operator="equal">
      <formula>"""YES"""</formula>
    </cfRule>
    <cfRule type="cellIs" dxfId="337" priority="5586" stopIfTrue="1" operator="equal">
      <formula>"""NO"""</formula>
    </cfRule>
  </conditionalFormatting>
  <conditionalFormatting sqref="L101 L119:L124 L110:L111">
    <cfRule type="cellIs" dxfId="336" priority="759" operator="equal">
      <formula>"Pass"</formula>
    </cfRule>
    <cfRule type="cellIs" dxfId="335" priority="760" stopIfTrue="1" operator="equal">
      <formula>"Pass"</formula>
    </cfRule>
    <cfRule type="cellIs" dxfId="334" priority="761" stopIfTrue="1" operator="equal">
      <formula>"Fail"</formula>
    </cfRule>
    <cfRule type="expression" dxfId="333" priority="762" stopIfTrue="1">
      <formula>J97="NO"</formula>
    </cfRule>
  </conditionalFormatting>
  <conditionalFormatting sqref="M105 M112 M124">
    <cfRule type="expression" dxfId="332" priority="935" stopIfTrue="1">
      <formula>L105="PASS"</formula>
    </cfRule>
    <cfRule type="expression" dxfId="331" priority="936" stopIfTrue="1">
      <formula>J105="NO"</formula>
    </cfRule>
  </conditionalFormatting>
  <conditionalFormatting sqref="N105 N112 N124">
    <cfRule type="expression" dxfId="330" priority="933" stopIfTrue="1">
      <formula>L105="PASS"</formula>
    </cfRule>
    <cfRule type="expression" dxfId="329" priority="934" stopIfTrue="1">
      <formula>J105="NO"</formula>
    </cfRule>
  </conditionalFormatting>
  <conditionalFormatting sqref="K177 K110 K125">
    <cfRule type="expression" dxfId="328" priority="5812" stopIfTrue="1">
      <formula>J110="YES"</formula>
    </cfRule>
  </conditionalFormatting>
  <conditionalFormatting sqref="N239 N110 N125">
    <cfRule type="expression" dxfId="327" priority="4789" stopIfTrue="1">
      <formula>L110="PASS"</formula>
    </cfRule>
    <cfRule type="expression" dxfId="326" priority="4790" stopIfTrue="1">
      <formula>J110="NO"</formula>
    </cfRule>
  </conditionalFormatting>
  <conditionalFormatting sqref="K140:K141 K144:K156 K159:K176">
    <cfRule type="expression" dxfId="325" priority="2601" stopIfTrue="1">
      <formula>J140="YES"</formula>
    </cfRule>
  </conditionalFormatting>
  <conditionalFormatting sqref="M140:M141 M144:M155">
    <cfRule type="expression" dxfId="324" priority="2616" stopIfTrue="1">
      <formula>L140="PASS"</formula>
    </cfRule>
    <cfRule type="expression" dxfId="323" priority="2617" stopIfTrue="1">
      <formula>J140="NO"</formula>
    </cfRule>
  </conditionalFormatting>
  <conditionalFormatting sqref="N140:N141 N144:N156 N159:N165">
    <cfRule type="expression" dxfId="322" priority="2622" stopIfTrue="1">
      <formula>L140="PASS"</formula>
    </cfRule>
    <cfRule type="expression" dxfId="321" priority="2623" stopIfTrue="1">
      <formula>J140="NO"</formula>
    </cfRule>
  </conditionalFormatting>
  <conditionalFormatting sqref="M156 M159:M165">
    <cfRule type="expression" dxfId="320" priority="2614" stopIfTrue="1">
      <formula>L156="PASS"</formula>
    </cfRule>
    <cfRule type="expression" dxfId="319" priority="2615" stopIfTrue="1">
      <formula>J156="NO"</formula>
    </cfRule>
  </conditionalFormatting>
  <conditionalFormatting sqref="E197:I198">
    <cfRule type="expression" dxfId="318" priority="2660" stopIfTrue="1">
      <formula>#REF!="YES"</formula>
    </cfRule>
  </conditionalFormatting>
  <conditionalFormatting sqref="J244:J245 J232:J238">
    <cfRule type="cellIs" dxfId="317" priority="2" stopIfTrue="1" operator="equal">
      <formula>"""YES"""</formula>
    </cfRule>
    <cfRule type="cellIs" dxfId="316" priority="3" stopIfTrue="1" operator="equal">
      <formula>"""NO"""</formula>
    </cfRule>
  </conditionalFormatting>
  <conditionalFormatting sqref="K244:K245 K232:K238">
    <cfRule type="expression" dxfId="315" priority="1" stopIfTrue="1">
      <formula>J232="YES"</formula>
    </cfRule>
  </conditionalFormatting>
  <conditionalFormatting sqref="L244:L245 L232:L238">
    <cfRule type="cellIs" dxfId="314" priority="4" operator="equal">
      <formula>"Pass"</formula>
    </cfRule>
    <cfRule type="cellIs" dxfId="313" priority="5" stopIfTrue="1" operator="equal">
      <formula>"Pass"</formula>
    </cfRule>
    <cfRule type="cellIs" dxfId="312" priority="6" stopIfTrue="1" operator="equal">
      <formula>"Fail"</formula>
    </cfRule>
    <cfRule type="expression" dxfId="311" priority="7" stopIfTrue="1">
      <formula>J232="NO"</formula>
    </cfRule>
  </conditionalFormatting>
  <dataValidations count="4">
    <dataValidation type="list" allowBlank="1" showInputMessage="1" showErrorMessage="1" sqref="A266 A177:A181">
      <formula1>"New,Review update,IG PR,Inherit,Spec update,Delete"</formula1>
    </dataValidation>
    <dataValidation type="list" allowBlank="1" showInputMessage="1" showErrorMessage="1" sqref="B3:B270">
      <formula1>"Bench ,In-car,Automatic"</formula1>
    </dataValidation>
    <dataValidation type="list" allowBlank="1" showInputMessage="1" showErrorMessage="1" sqref="J3:J270">
      <formula1>"YES,NO"</formula1>
    </dataValidation>
    <dataValidation type="list" allowBlank="1" showInputMessage="1" showErrorMessage="1" sqref="L3:L270">
      <formula1>"PASS,FAIL"</formula1>
    </dataValidation>
  </dataValidation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3"/>
  <sheetViews>
    <sheetView topLeftCell="H1" workbookViewId="0">
      <selection activeCell="I7" sqref="I7"/>
    </sheetView>
  </sheetViews>
  <sheetFormatPr defaultColWidth="9" defaultRowHeight="14" outlineLevelCol="1"/>
  <cols>
    <col min="1" max="2" width="8.33203125" style="35" customWidth="1" outlineLevel="1"/>
    <col min="3" max="3" width="16.33203125" style="35" customWidth="1" outlineLevel="1"/>
    <col min="4" max="4" width="13.33203125" style="35" customWidth="1"/>
    <col min="5" max="5" width="28.33203125" style="35" customWidth="1"/>
    <col min="6" max="6" width="27.33203125" style="35" customWidth="1"/>
    <col min="7" max="7" width="33.25" style="35" customWidth="1"/>
    <col min="8" max="8" width="33.33203125" style="35" customWidth="1"/>
    <col min="9" max="9" width="28.08203125" style="35" customWidth="1"/>
    <col min="10" max="10" width="8" style="35" customWidth="1"/>
    <col min="11" max="11" width="10.75" style="35" customWidth="1"/>
    <col min="12" max="12" width="8.08203125" style="35" customWidth="1"/>
    <col min="13" max="13" width="20.75" style="35" customWidth="1"/>
    <col min="14" max="14" width="13.33203125" style="36" customWidth="1"/>
    <col min="15" max="15" width="8.75" style="35" customWidth="1"/>
    <col min="16" max="16" width="9.75" style="35" customWidth="1"/>
    <col min="17" max="17" width="15.33203125" style="35" customWidth="1"/>
    <col min="18" max="20" width="9" style="37"/>
    <col min="21" max="21" width="10.33203125" style="38" customWidth="1"/>
    <col min="22" max="22" width="38.33203125" style="38" customWidth="1"/>
    <col min="23" max="23" width="16.58203125" style="38" customWidth="1"/>
    <col min="24" max="26" width="9" style="38"/>
    <col min="28" max="28" width="9.08203125" customWidth="1"/>
    <col min="29" max="29" width="17.75" customWidth="1"/>
    <col min="30" max="30" width="6.33203125" customWidth="1"/>
    <col min="31" max="31" width="5.33203125" customWidth="1"/>
  </cols>
  <sheetData>
    <row r="1" spans="1:29" ht="14.25" customHeight="1">
      <c r="A1" s="480" t="s">
        <v>74</v>
      </c>
      <c r="B1" s="483" t="s">
        <v>75</v>
      </c>
      <c r="C1" s="480" t="s">
        <v>76</v>
      </c>
      <c r="D1" s="480" t="s">
        <v>77</v>
      </c>
      <c r="E1" s="480" t="s">
        <v>78</v>
      </c>
      <c r="F1" s="480" t="s">
        <v>79</v>
      </c>
      <c r="G1" s="480" t="s">
        <v>80</v>
      </c>
      <c r="H1" s="480" t="s">
        <v>81</v>
      </c>
      <c r="I1" s="481" t="s">
        <v>82</v>
      </c>
      <c r="J1" s="474" t="s">
        <v>83</v>
      </c>
      <c r="K1" s="474" t="s">
        <v>84</v>
      </c>
      <c r="L1" s="475" t="s">
        <v>85</v>
      </c>
      <c r="M1" s="475" t="s">
        <v>86</v>
      </c>
      <c r="N1" s="476" t="s">
        <v>87</v>
      </c>
      <c r="O1" s="478" t="s">
        <v>88</v>
      </c>
      <c r="P1" s="473" t="s">
        <v>89</v>
      </c>
      <c r="Q1" s="473" t="s">
        <v>90</v>
      </c>
      <c r="R1" s="90" t="s">
        <v>91</v>
      </c>
      <c r="S1" s="90" t="s">
        <v>92</v>
      </c>
      <c r="T1" s="90" t="s">
        <v>93</v>
      </c>
      <c r="U1" s="91"/>
      <c r="V1" s="92"/>
      <c r="W1" s="92"/>
      <c r="Y1" s="91"/>
      <c r="Z1" s="91"/>
    </row>
    <row r="2" spans="1:29">
      <c r="A2" s="480"/>
      <c r="B2" s="484"/>
      <c r="C2" s="480"/>
      <c r="D2" s="480"/>
      <c r="E2" s="480"/>
      <c r="F2" s="480"/>
      <c r="G2" s="480"/>
      <c r="H2" s="480"/>
      <c r="I2" s="482"/>
      <c r="J2" s="474"/>
      <c r="K2" s="474"/>
      <c r="L2" s="475"/>
      <c r="M2" s="475"/>
      <c r="N2" s="477"/>
      <c r="O2" s="479"/>
      <c r="P2" s="473"/>
      <c r="Q2" s="473"/>
      <c r="R2" s="90">
        <f>SUM(R3:R267)</f>
        <v>4</v>
      </c>
      <c r="S2" s="90">
        <f>SUM(S3:S267)</f>
        <v>115</v>
      </c>
      <c r="T2" s="90">
        <f>SUM(T3:T704)</f>
        <v>2</v>
      </c>
      <c r="V2" s="93" t="s">
        <v>94</v>
      </c>
      <c r="W2" s="94" t="s">
        <v>95</v>
      </c>
      <c r="X2" s="95" t="s">
        <v>92</v>
      </c>
      <c r="Y2" s="95" t="s">
        <v>93</v>
      </c>
      <c r="Z2" s="95" t="s">
        <v>91</v>
      </c>
      <c r="AB2" t="s">
        <v>94</v>
      </c>
      <c r="AC2" t="s">
        <v>96</v>
      </c>
    </row>
    <row r="3" spans="1:29" ht="57.5">
      <c r="A3" s="39" t="s">
        <v>97</v>
      </c>
      <c r="B3" s="40" t="s">
        <v>98</v>
      </c>
      <c r="C3" s="41" t="s">
        <v>1235</v>
      </c>
      <c r="D3" s="41" t="s">
        <v>1236</v>
      </c>
      <c r="E3" s="42" t="s">
        <v>1237</v>
      </c>
      <c r="F3" s="42" t="s">
        <v>1238</v>
      </c>
      <c r="G3" s="42" t="s">
        <v>1239</v>
      </c>
      <c r="H3" s="42" t="s">
        <v>1240</v>
      </c>
      <c r="I3" s="42" t="s">
        <v>1240</v>
      </c>
      <c r="J3" s="78" t="s">
        <v>208</v>
      </c>
      <c r="K3" s="79"/>
      <c r="L3" s="80" t="s">
        <v>92</v>
      </c>
      <c r="M3" s="81"/>
      <c r="N3" s="82"/>
      <c r="O3" s="83" t="s">
        <v>105</v>
      </c>
      <c r="P3" s="84">
        <v>44881</v>
      </c>
      <c r="Q3" s="96"/>
      <c r="R3" s="97">
        <f t="shared" ref="R3" si="0">IF(J3="NO",1,0)</f>
        <v>0</v>
      </c>
      <c r="S3" s="97">
        <f t="shared" ref="S3" si="1">IF(L3="PASS",1,0)</f>
        <v>1</v>
      </c>
      <c r="T3" s="97">
        <f t="shared" ref="T3" si="2">IF(L3="FAIL",1,0)</f>
        <v>0</v>
      </c>
      <c r="U3" s="98"/>
      <c r="V3" s="99" t="s">
        <v>1241</v>
      </c>
      <c r="W3" s="100">
        <v>10</v>
      </c>
      <c r="X3" s="101">
        <f t="shared" ref="X3:X17" si="3">IF(V3="",,SUMPRODUCT(--($C$3:$C$149=V3),S$3:S$149))</f>
        <v>10</v>
      </c>
      <c r="Y3" s="101">
        <f t="shared" ref="Y3:Y17" si="4">IF(V3="",,SUMPRODUCT(--($C$3:$C$149=V3),T$3:T$149))</f>
        <v>0</v>
      </c>
      <c r="Z3" s="101">
        <f t="shared" ref="Z3:Z17" si="5">IF(V3="",,SUMPRODUCT(--($C$3:$C$149=V3),R$3:R$149))</f>
        <v>0</v>
      </c>
      <c r="AB3" s="113" t="s">
        <v>241</v>
      </c>
      <c r="AC3" s="114"/>
    </row>
    <row r="4" spans="1:29" ht="23">
      <c r="A4" s="39" t="s">
        <v>97</v>
      </c>
      <c r="B4" s="40" t="s">
        <v>98</v>
      </c>
      <c r="C4" s="41" t="s">
        <v>1235</v>
      </c>
      <c r="D4" s="41" t="s">
        <v>1242</v>
      </c>
      <c r="E4" s="42" t="s">
        <v>1237</v>
      </c>
      <c r="F4" s="42" t="s">
        <v>1238</v>
      </c>
      <c r="G4" s="42" t="s">
        <v>1243</v>
      </c>
      <c r="H4" s="42" t="s">
        <v>1244</v>
      </c>
      <c r="I4" s="42" t="s">
        <v>1244</v>
      </c>
      <c r="J4" s="78" t="s">
        <v>208</v>
      </c>
      <c r="K4" s="79"/>
      <c r="L4" s="80" t="s">
        <v>92</v>
      </c>
      <c r="M4" s="81"/>
      <c r="N4" s="82"/>
      <c r="O4" s="83" t="s">
        <v>105</v>
      </c>
      <c r="P4" s="84">
        <v>44881</v>
      </c>
      <c r="Q4" s="96"/>
      <c r="R4" s="97">
        <f t="shared" ref="R4:R67" si="6">IF(J4="NO",1,0)</f>
        <v>0</v>
      </c>
      <c r="S4" s="97">
        <f t="shared" ref="S4:S67" si="7">IF(L4="PASS",1,0)</f>
        <v>1</v>
      </c>
      <c r="T4" s="97">
        <f t="shared" ref="T4:T67" si="8">IF(L4="FAIL",1,0)</f>
        <v>0</v>
      </c>
      <c r="U4" s="98"/>
      <c r="V4" s="102" t="s">
        <v>1245</v>
      </c>
      <c r="W4" s="103">
        <v>14</v>
      </c>
      <c r="X4" s="101">
        <f t="shared" si="3"/>
        <v>14</v>
      </c>
      <c r="Y4" s="101">
        <f t="shared" si="4"/>
        <v>0</v>
      </c>
      <c r="Z4" s="101">
        <f t="shared" si="5"/>
        <v>0</v>
      </c>
      <c r="AB4" s="115" t="s">
        <v>1246</v>
      </c>
      <c r="AC4" s="116">
        <v>4</v>
      </c>
    </row>
    <row r="5" spans="1:29" ht="34.5">
      <c r="A5" s="39" t="s">
        <v>97</v>
      </c>
      <c r="B5" s="40" t="s">
        <v>98</v>
      </c>
      <c r="C5" s="41" t="s">
        <v>1247</v>
      </c>
      <c r="D5" s="41" t="s">
        <v>1248</v>
      </c>
      <c r="E5" s="42" t="s">
        <v>1249</v>
      </c>
      <c r="F5" s="42" t="s">
        <v>1238</v>
      </c>
      <c r="G5" s="42" t="s">
        <v>1250</v>
      </c>
      <c r="H5" s="42" t="s">
        <v>1839</v>
      </c>
      <c r="I5" s="42" t="s">
        <v>1839</v>
      </c>
      <c r="J5" s="78" t="s">
        <v>208</v>
      </c>
      <c r="K5" s="79"/>
      <c r="L5" s="80" t="s">
        <v>92</v>
      </c>
      <c r="M5" s="85"/>
      <c r="N5" s="86"/>
      <c r="O5" s="83" t="s">
        <v>105</v>
      </c>
      <c r="P5" s="84">
        <v>44881</v>
      </c>
      <c r="Q5" s="96"/>
      <c r="R5" s="97">
        <f t="shared" si="6"/>
        <v>0</v>
      </c>
      <c r="S5" s="97">
        <f t="shared" si="7"/>
        <v>1</v>
      </c>
      <c r="T5" s="97">
        <f t="shared" si="8"/>
        <v>0</v>
      </c>
      <c r="U5" s="98"/>
      <c r="V5" s="102" t="s">
        <v>1251</v>
      </c>
      <c r="W5" s="103">
        <v>7</v>
      </c>
      <c r="X5" s="101">
        <f t="shared" si="3"/>
        <v>7</v>
      </c>
      <c r="Y5" s="101">
        <f t="shared" si="4"/>
        <v>0</v>
      </c>
      <c r="Z5" s="101">
        <f t="shared" si="5"/>
        <v>0</v>
      </c>
      <c r="AB5" s="117" t="s">
        <v>113</v>
      </c>
      <c r="AC5" s="118">
        <v>4</v>
      </c>
    </row>
    <row r="6" spans="1:29" ht="23">
      <c r="A6" s="39" t="s">
        <v>97</v>
      </c>
      <c r="B6" s="40" t="s">
        <v>98</v>
      </c>
      <c r="C6" s="41" t="s">
        <v>1841</v>
      </c>
      <c r="D6" s="41" t="s">
        <v>1252</v>
      </c>
      <c r="E6" s="42" t="s">
        <v>1253</v>
      </c>
      <c r="F6" s="42" t="s">
        <v>1238</v>
      </c>
      <c r="G6" s="42" t="s">
        <v>1842</v>
      </c>
      <c r="H6" s="42" t="s">
        <v>1254</v>
      </c>
      <c r="I6" s="42" t="s">
        <v>1845</v>
      </c>
      <c r="J6" s="78" t="s">
        <v>208</v>
      </c>
      <c r="K6" s="79"/>
      <c r="L6" s="80" t="s">
        <v>93</v>
      </c>
      <c r="M6" s="426" t="s">
        <v>1847</v>
      </c>
      <c r="N6" s="87" t="s">
        <v>1848</v>
      </c>
      <c r="O6" s="83" t="s">
        <v>105</v>
      </c>
      <c r="P6" s="84">
        <v>44881</v>
      </c>
      <c r="Q6" s="96"/>
      <c r="R6" s="97">
        <f t="shared" si="6"/>
        <v>0</v>
      </c>
      <c r="S6" s="97">
        <f t="shared" si="7"/>
        <v>0</v>
      </c>
      <c r="T6" s="97">
        <f t="shared" si="8"/>
        <v>1</v>
      </c>
      <c r="U6" s="98"/>
      <c r="V6" s="102" t="s">
        <v>1255</v>
      </c>
      <c r="W6" s="103">
        <v>2</v>
      </c>
      <c r="X6" s="101">
        <f t="shared" si="3"/>
        <v>2</v>
      </c>
      <c r="Y6" s="101">
        <f t="shared" si="4"/>
        <v>0</v>
      </c>
      <c r="Z6" s="101">
        <f t="shared" si="5"/>
        <v>0</v>
      </c>
    </row>
    <row r="7" spans="1:29" ht="23">
      <c r="A7" s="43" t="s">
        <v>97</v>
      </c>
      <c r="B7" s="40" t="s">
        <v>98</v>
      </c>
      <c r="C7" s="41" t="s">
        <v>1840</v>
      </c>
      <c r="D7" s="41" t="s">
        <v>1256</v>
      </c>
      <c r="E7" s="44" t="s">
        <v>1257</v>
      </c>
      <c r="F7" s="42" t="s">
        <v>1238</v>
      </c>
      <c r="G7" s="44" t="s">
        <v>1843</v>
      </c>
      <c r="H7" s="44" t="s">
        <v>1838</v>
      </c>
      <c r="I7" s="44" t="s">
        <v>1844</v>
      </c>
      <c r="J7" s="78" t="s">
        <v>208</v>
      </c>
      <c r="K7" s="79"/>
      <c r="L7" s="80" t="s">
        <v>93</v>
      </c>
      <c r="M7" s="426" t="s">
        <v>1846</v>
      </c>
      <c r="N7" s="87" t="s">
        <v>1849</v>
      </c>
      <c r="O7" s="83" t="s">
        <v>105</v>
      </c>
      <c r="P7" s="84">
        <v>44881</v>
      </c>
      <c r="Q7" s="96"/>
      <c r="R7" s="97">
        <f t="shared" si="6"/>
        <v>0</v>
      </c>
      <c r="S7" s="97">
        <f t="shared" si="7"/>
        <v>0</v>
      </c>
      <c r="T7" s="97">
        <f t="shared" si="8"/>
        <v>1</v>
      </c>
      <c r="U7" s="98"/>
      <c r="V7" s="102" t="s">
        <v>1258</v>
      </c>
      <c r="W7" s="103">
        <v>11</v>
      </c>
      <c r="X7" s="101">
        <f t="shared" si="3"/>
        <v>11</v>
      </c>
      <c r="Y7" s="101">
        <f t="shared" si="4"/>
        <v>0</v>
      </c>
      <c r="Z7" s="101">
        <f t="shared" si="5"/>
        <v>0</v>
      </c>
    </row>
    <row r="8" spans="1:29" ht="23.5">
      <c r="A8" s="45" t="s">
        <v>97</v>
      </c>
      <c r="B8" s="40" t="s">
        <v>202</v>
      </c>
      <c r="C8" s="46" t="s">
        <v>1259</v>
      </c>
      <c r="D8" s="47" t="s">
        <v>1260</v>
      </c>
      <c r="E8" s="48" t="s">
        <v>1261</v>
      </c>
      <c r="F8" s="48" t="s">
        <v>1262</v>
      </c>
      <c r="G8" s="49" t="s">
        <v>1263</v>
      </c>
      <c r="H8" s="48" t="s">
        <v>1264</v>
      </c>
      <c r="I8" s="48" t="s">
        <v>1264</v>
      </c>
      <c r="J8" s="78" t="s">
        <v>208</v>
      </c>
      <c r="K8" s="79"/>
      <c r="L8" s="80" t="s">
        <v>92</v>
      </c>
      <c r="M8" s="81"/>
      <c r="N8" s="82"/>
      <c r="O8" s="83" t="s">
        <v>105</v>
      </c>
      <c r="P8" s="84">
        <v>44881</v>
      </c>
      <c r="Q8" s="96"/>
      <c r="R8" s="97">
        <f t="shared" si="6"/>
        <v>0</v>
      </c>
      <c r="S8" s="97">
        <f t="shared" si="7"/>
        <v>1</v>
      </c>
      <c r="T8" s="97">
        <f t="shared" si="8"/>
        <v>0</v>
      </c>
      <c r="U8" s="98"/>
      <c r="V8" s="102" t="s">
        <v>1265</v>
      </c>
      <c r="W8" s="103">
        <v>4</v>
      </c>
      <c r="X8" s="101">
        <f t="shared" si="3"/>
        <v>0</v>
      </c>
      <c r="Y8" s="101">
        <f t="shared" si="4"/>
        <v>0</v>
      </c>
      <c r="Z8" s="101">
        <f t="shared" si="5"/>
        <v>4</v>
      </c>
    </row>
    <row r="9" spans="1:29" ht="46.5">
      <c r="A9" s="45" t="s">
        <v>97</v>
      </c>
      <c r="B9" s="40" t="s">
        <v>202</v>
      </c>
      <c r="C9" s="46" t="s">
        <v>1259</v>
      </c>
      <c r="D9" s="47" t="s">
        <v>1266</v>
      </c>
      <c r="E9" s="50" t="s">
        <v>1267</v>
      </c>
      <c r="F9" s="48" t="s">
        <v>1268</v>
      </c>
      <c r="G9" s="51" t="s">
        <v>1269</v>
      </c>
      <c r="H9" s="50" t="s">
        <v>1270</v>
      </c>
      <c r="I9" s="50" t="s">
        <v>1270</v>
      </c>
      <c r="J9" s="78" t="s">
        <v>208</v>
      </c>
      <c r="K9" s="79"/>
      <c r="L9" s="80" t="s">
        <v>92</v>
      </c>
      <c r="M9" s="81"/>
      <c r="N9" s="82"/>
      <c r="O9" s="83" t="s">
        <v>105</v>
      </c>
      <c r="P9" s="84">
        <v>44881</v>
      </c>
      <c r="Q9" s="96"/>
      <c r="R9" s="97">
        <f t="shared" si="6"/>
        <v>0</v>
      </c>
      <c r="S9" s="97">
        <f t="shared" si="7"/>
        <v>1</v>
      </c>
      <c r="T9" s="97">
        <f t="shared" si="8"/>
        <v>0</v>
      </c>
      <c r="U9" s="98"/>
      <c r="V9" s="102" t="s">
        <v>1271</v>
      </c>
      <c r="W9" s="103">
        <v>3</v>
      </c>
      <c r="X9" s="101">
        <f t="shared" si="3"/>
        <v>3</v>
      </c>
      <c r="Y9" s="101">
        <f t="shared" si="4"/>
        <v>0</v>
      </c>
      <c r="Z9" s="101">
        <f t="shared" si="5"/>
        <v>0</v>
      </c>
    </row>
    <row r="10" spans="1:29" ht="14.5">
      <c r="A10" s="45" t="s">
        <v>97</v>
      </c>
      <c r="B10" s="40" t="s">
        <v>202</v>
      </c>
      <c r="C10" s="46" t="s">
        <v>1259</v>
      </c>
      <c r="D10" s="47" t="s">
        <v>1272</v>
      </c>
      <c r="E10" s="48" t="s">
        <v>1273</v>
      </c>
      <c r="F10" s="48" t="s">
        <v>1274</v>
      </c>
      <c r="G10" s="49" t="s">
        <v>1275</v>
      </c>
      <c r="H10" s="48" t="s">
        <v>1276</v>
      </c>
      <c r="I10" s="48" t="s">
        <v>1276</v>
      </c>
      <c r="J10" s="78" t="s">
        <v>208</v>
      </c>
      <c r="K10" s="79"/>
      <c r="L10" s="80" t="s">
        <v>92</v>
      </c>
      <c r="M10" s="81"/>
      <c r="N10" s="82"/>
      <c r="O10" s="83" t="s">
        <v>105</v>
      </c>
      <c r="P10" s="84">
        <v>44881</v>
      </c>
      <c r="Q10" s="96"/>
      <c r="R10" s="97">
        <f t="shared" si="6"/>
        <v>0</v>
      </c>
      <c r="S10" s="97">
        <f t="shared" si="7"/>
        <v>1</v>
      </c>
      <c r="T10" s="97">
        <f t="shared" si="8"/>
        <v>0</v>
      </c>
      <c r="U10" s="98"/>
      <c r="V10" s="102" t="s">
        <v>1277</v>
      </c>
      <c r="W10" s="103">
        <v>4</v>
      </c>
      <c r="X10" s="101">
        <f t="shared" si="3"/>
        <v>4</v>
      </c>
      <c r="Y10" s="101">
        <f t="shared" si="4"/>
        <v>0</v>
      </c>
      <c r="Z10" s="101">
        <f t="shared" si="5"/>
        <v>0</v>
      </c>
    </row>
    <row r="11" spans="1:29" ht="23.5">
      <c r="A11" s="45" t="s">
        <v>97</v>
      </c>
      <c r="B11" s="40" t="s">
        <v>202</v>
      </c>
      <c r="C11" s="46" t="s">
        <v>1259</v>
      </c>
      <c r="D11" s="47" t="s">
        <v>1278</v>
      </c>
      <c r="E11" s="48" t="s">
        <v>1279</v>
      </c>
      <c r="F11" s="48" t="s">
        <v>1280</v>
      </c>
      <c r="G11" s="49" t="s">
        <v>1281</v>
      </c>
      <c r="H11" s="48" t="s">
        <v>1282</v>
      </c>
      <c r="I11" s="48" t="s">
        <v>1282</v>
      </c>
      <c r="J11" s="78" t="s">
        <v>208</v>
      </c>
      <c r="K11" s="79"/>
      <c r="L11" s="80" t="s">
        <v>92</v>
      </c>
      <c r="M11" s="81"/>
      <c r="N11" s="82"/>
      <c r="O11" s="83" t="s">
        <v>105</v>
      </c>
      <c r="P11" s="84">
        <v>44881</v>
      </c>
      <c r="Q11" s="96"/>
      <c r="R11" s="97">
        <f t="shared" si="6"/>
        <v>0</v>
      </c>
      <c r="S11" s="97">
        <f t="shared" si="7"/>
        <v>1</v>
      </c>
      <c r="T11" s="97">
        <f t="shared" si="8"/>
        <v>0</v>
      </c>
      <c r="U11" s="98"/>
      <c r="V11" s="102" t="s">
        <v>1283</v>
      </c>
      <c r="W11" s="103">
        <v>10</v>
      </c>
      <c r="X11" s="101">
        <f t="shared" si="3"/>
        <v>10</v>
      </c>
      <c r="Y11" s="101">
        <f t="shared" si="4"/>
        <v>0</v>
      </c>
      <c r="Z11" s="101">
        <f t="shared" si="5"/>
        <v>0</v>
      </c>
    </row>
    <row r="12" spans="1:29" ht="14.5">
      <c r="A12" s="45" t="s">
        <v>97</v>
      </c>
      <c r="B12" s="40" t="s">
        <v>202</v>
      </c>
      <c r="C12" s="46" t="s">
        <v>1259</v>
      </c>
      <c r="D12" s="47" t="s">
        <v>1284</v>
      </c>
      <c r="E12" s="48" t="s">
        <v>1285</v>
      </c>
      <c r="F12" s="48" t="s">
        <v>1286</v>
      </c>
      <c r="G12" s="48" t="s">
        <v>1287</v>
      </c>
      <c r="H12" s="52" t="s">
        <v>1288</v>
      </c>
      <c r="I12" s="52" t="s">
        <v>1288</v>
      </c>
      <c r="J12" s="78" t="s">
        <v>208</v>
      </c>
      <c r="K12" s="79"/>
      <c r="L12" s="80" t="s">
        <v>92</v>
      </c>
      <c r="M12" s="81"/>
      <c r="N12" s="82"/>
      <c r="O12" s="83" t="s">
        <v>105</v>
      </c>
      <c r="P12" s="84">
        <v>44881</v>
      </c>
      <c r="Q12" s="96"/>
      <c r="R12" s="97">
        <f t="shared" si="6"/>
        <v>0</v>
      </c>
      <c r="S12" s="97">
        <f t="shared" si="7"/>
        <v>1</v>
      </c>
      <c r="T12" s="97">
        <f t="shared" si="8"/>
        <v>0</v>
      </c>
      <c r="U12" s="98"/>
      <c r="V12" s="102" t="s">
        <v>1235</v>
      </c>
      <c r="W12" s="103">
        <v>2</v>
      </c>
      <c r="X12" s="101">
        <f t="shared" si="3"/>
        <v>2</v>
      </c>
      <c r="Y12" s="101">
        <f t="shared" si="4"/>
        <v>0</v>
      </c>
      <c r="Z12" s="101">
        <f t="shared" si="5"/>
        <v>0</v>
      </c>
    </row>
    <row r="13" spans="1:29" ht="14.5">
      <c r="A13" s="53" t="s">
        <v>97</v>
      </c>
      <c r="B13" s="40" t="s">
        <v>202</v>
      </c>
      <c r="C13" s="54" t="s">
        <v>1259</v>
      </c>
      <c r="D13" s="55" t="s">
        <v>1289</v>
      </c>
      <c r="E13" s="56" t="s">
        <v>1290</v>
      </c>
      <c r="F13" s="56" t="s">
        <v>1291</v>
      </c>
      <c r="G13" s="56" t="s">
        <v>1292</v>
      </c>
      <c r="H13" s="57" t="s">
        <v>1293</v>
      </c>
      <c r="I13" s="57" t="s">
        <v>1293</v>
      </c>
      <c r="J13" s="78" t="s">
        <v>208</v>
      </c>
      <c r="K13" s="79"/>
      <c r="L13" s="80" t="s">
        <v>92</v>
      </c>
      <c r="M13" s="81"/>
      <c r="N13" s="87"/>
      <c r="O13" s="83" t="s">
        <v>105</v>
      </c>
      <c r="P13" s="84">
        <v>44881</v>
      </c>
      <c r="Q13" s="96"/>
      <c r="R13" s="97">
        <f t="shared" si="6"/>
        <v>0</v>
      </c>
      <c r="S13" s="97">
        <f t="shared" si="7"/>
        <v>1</v>
      </c>
      <c r="T13" s="97">
        <f t="shared" si="8"/>
        <v>0</v>
      </c>
      <c r="U13" s="104"/>
      <c r="V13" s="102" t="s">
        <v>1247</v>
      </c>
      <c r="W13" s="103">
        <v>3</v>
      </c>
      <c r="X13" s="101">
        <f t="shared" si="3"/>
        <v>1</v>
      </c>
      <c r="Y13" s="101">
        <f t="shared" si="4"/>
        <v>2</v>
      </c>
      <c r="Z13" s="101">
        <f t="shared" si="5"/>
        <v>0</v>
      </c>
    </row>
    <row r="14" spans="1:29" ht="104">
      <c r="A14" s="45" t="s">
        <v>97</v>
      </c>
      <c r="B14" s="40" t="s">
        <v>98</v>
      </c>
      <c r="C14" s="46" t="s">
        <v>1259</v>
      </c>
      <c r="D14" s="47" t="s">
        <v>1294</v>
      </c>
      <c r="E14" s="48" t="s">
        <v>1295</v>
      </c>
      <c r="F14" s="52" t="s">
        <v>1296</v>
      </c>
      <c r="G14" s="58" t="s">
        <v>1297</v>
      </c>
      <c r="H14" s="48" t="s">
        <v>1298</v>
      </c>
      <c r="I14" s="48" t="s">
        <v>1298</v>
      </c>
      <c r="J14" s="78" t="s">
        <v>208</v>
      </c>
      <c r="K14" s="79"/>
      <c r="L14" s="80" t="s">
        <v>92</v>
      </c>
      <c r="M14" s="81"/>
      <c r="N14" s="82"/>
      <c r="O14" s="83" t="s">
        <v>105</v>
      </c>
      <c r="P14" s="84">
        <v>44881</v>
      </c>
      <c r="Q14" s="96"/>
      <c r="R14" s="97">
        <f t="shared" si="6"/>
        <v>0</v>
      </c>
      <c r="S14" s="97">
        <f t="shared" si="7"/>
        <v>1</v>
      </c>
      <c r="T14" s="97">
        <f t="shared" si="8"/>
        <v>0</v>
      </c>
      <c r="U14" s="98"/>
      <c r="V14" s="102" t="s">
        <v>1259</v>
      </c>
      <c r="W14" s="103">
        <v>21</v>
      </c>
      <c r="X14" s="101">
        <f t="shared" si="3"/>
        <v>21</v>
      </c>
      <c r="Y14" s="101">
        <f t="shared" si="4"/>
        <v>0</v>
      </c>
      <c r="Z14" s="101">
        <f t="shared" si="5"/>
        <v>0</v>
      </c>
    </row>
    <row r="15" spans="1:29" ht="104">
      <c r="A15" s="45" t="s">
        <v>97</v>
      </c>
      <c r="B15" s="40" t="s">
        <v>202</v>
      </c>
      <c r="C15" s="46" t="s">
        <v>1259</v>
      </c>
      <c r="D15" s="47" t="s">
        <v>1299</v>
      </c>
      <c r="E15" s="50" t="s">
        <v>1300</v>
      </c>
      <c r="F15" s="48" t="s">
        <v>1268</v>
      </c>
      <c r="G15" s="51" t="s">
        <v>1301</v>
      </c>
      <c r="H15" s="50" t="s">
        <v>1298</v>
      </c>
      <c r="I15" s="50" t="s">
        <v>1298</v>
      </c>
      <c r="J15" s="78" t="s">
        <v>208</v>
      </c>
      <c r="K15" s="79"/>
      <c r="L15" s="80" t="s">
        <v>92</v>
      </c>
      <c r="M15" s="81"/>
      <c r="N15" s="87"/>
      <c r="O15" s="83" t="s">
        <v>105</v>
      </c>
      <c r="P15" s="84">
        <v>44881</v>
      </c>
      <c r="Q15" s="96"/>
      <c r="R15" s="97">
        <f t="shared" si="6"/>
        <v>0</v>
      </c>
      <c r="S15" s="97">
        <f t="shared" si="7"/>
        <v>1</v>
      </c>
      <c r="T15" s="97">
        <f t="shared" si="8"/>
        <v>0</v>
      </c>
      <c r="U15" s="98"/>
      <c r="V15" s="102" t="s">
        <v>1302</v>
      </c>
      <c r="W15" s="103">
        <v>8</v>
      </c>
      <c r="X15" s="101">
        <f t="shared" si="3"/>
        <v>8</v>
      </c>
      <c r="Y15" s="101">
        <f t="shared" si="4"/>
        <v>0</v>
      </c>
      <c r="Z15" s="101">
        <f t="shared" si="5"/>
        <v>0</v>
      </c>
    </row>
    <row r="16" spans="1:29" ht="127">
      <c r="A16" s="45" t="s">
        <v>97</v>
      </c>
      <c r="B16" s="40" t="s">
        <v>202</v>
      </c>
      <c r="C16" s="46" t="s">
        <v>1259</v>
      </c>
      <c r="D16" s="47" t="s">
        <v>1303</v>
      </c>
      <c r="E16" s="50" t="s">
        <v>1300</v>
      </c>
      <c r="F16" s="48" t="s">
        <v>1268</v>
      </c>
      <c r="G16" s="51" t="s">
        <v>1304</v>
      </c>
      <c r="H16" s="50" t="s">
        <v>1305</v>
      </c>
      <c r="I16" s="50" t="s">
        <v>1305</v>
      </c>
      <c r="J16" s="78" t="s">
        <v>208</v>
      </c>
      <c r="K16" s="79"/>
      <c r="L16" s="80" t="s">
        <v>92</v>
      </c>
      <c r="M16" s="81"/>
      <c r="N16" s="82"/>
      <c r="O16" s="83" t="s">
        <v>105</v>
      </c>
      <c r="P16" s="84">
        <v>44881</v>
      </c>
      <c r="Q16" s="96"/>
      <c r="R16" s="97">
        <f t="shared" si="6"/>
        <v>0</v>
      </c>
      <c r="S16" s="97">
        <f t="shared" si="7"/>
        <v>1</v>
      </c>
      <c r="T16" s="97">
        <f t="shared" si="8"/>
        <v>0</v>
      </c>
      <c r="U16" s="98"/>
      <c r="V16" s="102" t="s">
        <v>1306</v>
      </c>
      <c r="W16" s="103">
        <v>16</v>
      </c>
      <c r="X16" s="101">
        <f t="shared" si="3"/>
        <v>16</v>
      </c>
      <c r="Y16" s="101">
        <f t="shared" si="4"/>
        <v>0</v>
      </c>
      <c r="Z16" s="101">
        <f t="shared" si="5"/>
        <v>0</v>
      </c>
    </row>
    <row r="17" spans="1:29" ht="69.5">
      <c r="A17" s="45" t="s">
        <v>97</v>
      </c>
      <c r="B17" s="40" t="s">
        <v>202</v>
      </c>
      <c r="C17" s="46" t="s">
        <v>1259</v>
      </c>
      <c r="D17" s="47" t="s">
        <v>1307</v>
      </c>
      <c r="E17" s="50" t="s">
        <v>1308</v>
      </c>
      <c r="F17" s="48" t="s">
        <v>1268</v>
      </c>
      <c r="G17" s="51" t="s">
        <v>1309</v>
      </c>
      <c r="H17" s="50" t="s">
        <v>1310</v>
      </c>
      <c r="I17" s="50" t="s">
        <v>1310</v>
      </c>
      <c r="J17" s="78" t="s">
        <v>208</v>
      </c>
      <c r="K17" s="79"/>
      <c r="L17" s="80" t="s">
        <v>92</v>
      </c>
      <c r="M17" s="81"/>
      <c r="N17" s="82"/>
      <c r="O17" s="83" t="s">
        <v>105</v>
      </c>
      <c r="P17" s="84">
        <v>44881</v>
      </c>
      <c r="Q17" s="96"/>
      <c r="R17" s="97">
        <f t="shared" si="6"/>
        <v>0</v>
      </c>
      <c r="S17" s="97">
        <f t="shared" si="7"/>
        <v>1</v>
      </c>
      <c r="T17" s="97">
        <f t="shared" si="8"/>
        <v>0</v>
      </c>
      <c r="U17" s="98"/>
      <c r="V17" s="102" t="s">
        <v>1311</v>
      </c>
      <c r="W17" s="103">
        <v>6</v>
      </c>
      <c r="X17" s="101">
        <f t="shared" si="3"/>
        <v>6</v>
      </c>
      <c r="Y17" s="101">
        <f t="shared" si="4"/>
        <v>0</v>
      </c>
      <c r="Z17" s="101">
        <f t="shared" si="5"/>
        <v>0</v>
      </c>
    </row>
    <row r="18" spans="1:29" ht="81">
      <c r="A18" s="45" t="s">
        <v>97</v>
      </c>
      <c r="B18" s="40" t="s">
        <v>202</v>
      </c>
      <c r="C18" s="46" t="s">
        <v>1259</v>
      </c>
      <c r="D18" s="47" t="s">
        <v>1312</v>
      </c>
      <c r="E18" s="50" t="s">
        <v>1313</v>
      </c>
      <c r="F18" s="48" t="s">
        <v>1314</v>
      </c>
      <c r="G18" s="51" t="s">
        <v>1315</v>
      </c>
      <c r="H18" s="50" t="s">
        <v>1316</v>
      </c>
      <c r="I18" s="50" t="s">
        <v>1316</v>
      </c>
      <c r="J18" s="78" t="s">
        <v>208</v>
      </c>
      <c r="K18" s="79"/>
      <c r="L18" s="80" t="s">
        <v>92</v>
      </c>
      <c r="M18" s="81" t="s">
        <v>66</v>
      </c>
      <c r="N18" s="82" t="s">
        <v>67</v>
      </c>
      <c r="O18" s="83" t="s">
        <v>105</v>
      </c>
      <c r="P18" s="84">
        <v>44881</v>
      </c>
      <c r="Q18" s="105"/>
      <c r="R18" s="97">
        <f t="shared" si="6"/>
        <v>0</v>
      </c>
      <c r="S18" s="97">
        <f t="shared" si="7"/>
        <v>1</v>
      </c>
      <c r="T18" s="97">
        <f t="shared" si="8"/>
        <v>0</v>
      </c>
      <c r="U18" s="98"/>
      <c r="V18" s="106" t="s">
        <v>241</v>
      </c>
      <c r="W18" s="103"/>
      <c r="X18" s="98"/>
      <c r="Y18" s="98"/>
      <c r="Z18" s="98"/>
      <c r="AC18" s="119"/>
    </row>
    <row r="19" spans="1:29" ht="92.5">
      <c r="A19" s="45" t="s">
        <v>97</v>
      </c>
      <c r="B19" s="40" t="s">
        <v>202</v>
      </c>
      <c r="C19" s="46" t="s">
        <v>1259</v>
      </c>
      <c r="D19" s="47" t="s">
        <v>1317</v>
      </c>
      <c r="E19" s="50" t="s">
        <v>1313</v>
      </c>
      <c r="F19" s="48" t="s">
        <v>1314</v>
      </c>
      <c r="G19" s="51" t="s">
        <v>1318</v>
      </c>
      <c r="H19" s="50" t="s">
        <v>1319</v>
      </c>
      <c r="I19" s="50" t="s">
        <v>1319</v>
      </c>
      <c r="J19" s="78" t="s">
        <v>208</v>
      </c>
      <c r="K19" s="79"/>
      <c r="L19" s="80" t="s">
        <v>92</v>
      </c>
      <c r="M19" s="81"/>
      <c r="N19" s="82"/>
      <c r="O19" s="83" t="s">
        <v>105</v>
      </c>
      <c r="P19" s="84">
        <v>44881</v>
      </c>
      <c r="Q19" s="96"/>
      <c r="R19" s="97">
        <f t="shared" si="6"/>
        <v>0</v>
      </c>
      <c r="S19" s="97">
        <f t="shared" si="7"/>
        <v>1</v>
      </c>
      <c r="T19" s="97">
        <f t="shared" si="8"/>
        <v>0</v>
      </c>
      <c r="U19" s="98"/>
      <c r="V19" s="107" t="s">
        <v>113</v>
      </c>
      <c r="W19" s="108">
        <v>121</v>
      </c>
      <c r="X19" s="98"/>
      <c r="Y19" s="98"/>
      <c r="Z19" s="98"/>
      <c r="AC19" s="119"/>
    </row>
    <row r="20" spans="1:29" ht="14.5">
      <c r="A20" s="45" t="s">
        <v>97</v>
      </c>
      <c r="B20" s="40" t="s">
        <v>202</v>
      </c>
      <c r="C20" s="46" t="s">
        <v>1259</v>
      </c>
      <c r="D20" s="47" t="s">
        <v>1320</v>
      </c>
      <c r="E20" s="50" t="s">
        <v>1321</v>
      </c>
      <c r="F20" s="48" t="s">
        <v>1314</v>
      </c>
      <c r="G20" s="51" t="s">
        <v>1322</v>
      </c>
      <c r="H20" s="50" t="s">
        <v>1323</v>
      </c>
      <c r="I20" s="50" t="s">
        <v>1323</v>
      </c>
      <c r="J20" s="78" t="s">
        <v>208</v>
      </c>
      <c r="K20" s="79"/>
      <c r="L20" s="80" t="s">
        <v>92</v>
      </c>
      <c r="M20" s="81"/>
      <c r="N20" s="82"/>
      <c r="O20" s="83" t="s">
        <v>105</v>
      </c>
      <c r="P20" s="84">
        <v>44881</v>
      </c>
      <c r="Q20" s="96"/>
      <c r="R20" s="97">
        <f t="shared" si="6"/>
        <v>0</v>
      </c>
      <c r="S20" s="97">
        <f t="shared" si="7"/>
        <v>1</v>
      </c>
      <c r="T20" s="97">
        <f t="shared" si="8"/>
        <v>0</v>
      </c>
      <c r="U20" s="98"/>
      <c r="X20" s="98"/>
      <c r="Y20" s="98"/>
      <c r="Z20" s="98"/>
      <c r="AC20" s="119"/>
    </row>
    <row r="21" spans="1:29" ht="46.5">
      <c r="A21" s="45" t="s">
        <v>97</v>
      </c>
      <c r="B21" s="40" t="s">
        <v>202</v>
      </c>
      <c r="C21" s="46" t="s">
        <v>1259</v>
      </c>
      <c r="D21" s="47" t="s">
        <v>1324</v>
      </c>
      <c r="E21" s="50" t="s">
        <v>1321</v>
      </c>
      <c r="F21" s="48" t="s">
        <v>1325</v>
      </c>
      <c r="G21" s="51" t="s">
        <v>1326</v>
      </c>
      <c r="H21" s="50" t="s">
        <v>1327</v>
      </c>
      <c r="I21" s="50" t="s">
        <v>1327</v>
      </c>
      <c r="J21" s="78" t="s">
        <v>208</v>
      </c>
      <c r="K21" s="79"/>
      <c r="L21" s="80" t="s">
        <v>92</v>
      </c>
      <c r="M21" s="81"/>
      <c r="N21" s="82"/>
      <c r="O21" s="83" t="s">
        <v>105</v>
      </c>
      <c r="P21" s="84">
        <v>44881</v>
      </c>
      <c r="Q21" s="96"/>
      <c r="R21" s="97">
        <f t="shared" si="6"/>
        <v>0</v>
      </c>
      <c r="S21" s="97">
        <f t="shared" si="7"/>
        <v>1</v>
      </c>
      <c r="T21" s="97">
        <f t="shared" si="8"/>
        <v>0</v>
      </c>
      <c r="U21" s="98"/>
      <c r="X21" s="98"/>
      <c r="Y21" s="98"/>
      <c r="Z21" s="98"/>
      <c r="AC21" s="119"/>
    </row>
    <row r="22" spans="1:29" ht="14.5">
      <c r="A22" s="45" t="s">
        <v>97</v>
      </c>
      <c r="B22" s="40" t="s">
        <v>202</v>
      </c>
      <c r="C22" s="46" t="s">
        <v>1259</v>
      </c>
      <c r="D22" s="47" t="s">
        <v>1328</v>
      </c>
      <c r="E22" s="50" t="s">
        <v>1321</v>
      </c>
      <c r="F22" s="48" t="s">
        <v>1325</v>
      </c>
      <c r="G22" s="51" t="s">
        <v>1275</v>
      </c>
      <c r="H22" s="48" t="s">
        <v>1329</v>
      </c>
      <c r="I22" s="48" t="s">
        <v>1329</v>
      </c>
      <c r="J22" s="78" t="s">
        <v>208</v>
      </c>
      <c r="K22" s="79"/>
      <c r="L22" s="80" t="s">
        <v>92</v>
      </c>
      <c r="M22" s="81"/>
      <c r="N22" s="82"/>
      <c r="O22" s="83" t="s">
        <v>105</v>
      </c>
      <c r="P22" s="84">
        <v>44881</v>
      </c>
      <c r="Q22" s="96"/>
      <c r="R22" s="97">
        <f t="shared" si="6"/>
        <v>0</v>
      </c>
      <c r="S22" s="97">
        <f t="shared" si="7"/>
        <v>1</v>
      </c>
      <c r="T22" s="97">
        <f t="shared" si="8"/>
        <v>0</v>
      </c>
      <c r="U22" s="98"/>
      <c r="X22" s="98"/>
      <c r="Y22" s="98"/>
      <c r="Z22" s="98"/>
      <c r="AC22" s="119"/>
    </row>
    <row r="23" spans="1:29" ht="23.5">
      <c r="A23" s="45" t="s">
        <v>97</v>
      </c>
      <c r="B23" s="40" t="s">
        <v>202</v>
      </c>
      <c r="C23" s="46" t="s">
        <v>1259</v>
      </c>
      <c r="D23" s="47" t="s">
        <v>1330</v>
      </c>
      <c r="E23" s="50" t="s">
        <v>1321</v>
      </c>
      <c r="F23" s="48" t="s">
        <v>1331</v>
      </c>
      <c r="G23" s="49" t="s">
        <v>1281</v>
      </c>
      <c r="H23" s="48" t="s">
        <v>1282</v>
      </c>
      <c r="I23" s="48" t="s">
        <v>1282</v>
      </c>
      <c r="J23" s="78" t="s">
        <v>208</v>
      </c>
      <c r="K23" s="79"/>
      <c r="L23" s="80" t="s">
        <v>92</v>
      </c>
      <c r="M23" s="81"/>
      <c r="N23" s="82"/>
      <c r="O23" s="83" t="s">
        <v>105</v>
      </c>
      <c r="P23" s="84">
        <v>44881</v>
      </c>
      <c r="Q23" s="96"/>
      <c r="R23" s="97">
        <f t="shared" si="6"/>
        <v>0</v>
      </c>
      <c r="S23" s="97">
        <f t="shared" si="7"/>
        <v>1</v>
      </c>
      <c r="T23" s="97">
        <f t="shared" si="8"/>
        <v>0</v>
      </c>
      <c r="U23" s="98"/>
      <c r="X23" s="98"/>
      <c r="Y23" s="98"/>
      <c r="Z23" s="98"/>
      <c r="AC23" s="119"/>
    </row>
    <row r="24" spans="1:29" ht="23.5">
      <c r="A24" s="45" t="s">
        <v>97</v>
      </c>
      <c r="B24" s="40" t="s">
        <v>98</v>
      </c>
      <c r="C24" s="46" t="s">
        <v>1259</v>
      </c>
      <c r="D24" s="47" t="s">
        <v>1332</v>
      </c>
      <c r="E24" s="48" t="s">
        <v>1333</v>
      </c>
      <c r="F24" s="48" t="s">
        <v>1334</v>
      </c>
      <c r="G24" s="49" t="s">
        <v>1297</v>
      </c>
      <c r="H24" s="48" t="s">
        <v>1335</v>
      </c>
      <c r="I24" s="48" t="s">
        <v>1335</v>
      </c>
      <c r="J24" s="78" t="s">
        <v>208</v>
      </c>
      <c r="K24" s="79"/>
      <c r="L24" s="80" t="s">
        <v>92</v>
      </c>
      <c r="M24" s="81"/>
      <c r="N24" s="87"/>
      <c r="O24" s="83" t="s">
        <v>105</v>
      </c>
      <c r="P24" s="84">
        <v>44881</v>
      </c>
      <c r="Q24" s="96"/>
      <c r="R24" s="97">
        <f t="shared" si="6"/>
        <v>0</v>
      </c>
      <c r="S24" s="97">
        <f t="shared" si="7"/>
        <v>1</v>
      </c>
      <c r="T24" s="97">
        <f t="shared" si="8"/>
        <v>0</v>
      </c>
      <c r="U24" s="98"/>
      <c r="X24" s="98"/>
      <c r="Y24" s="98"/>
      <c r="Z24" s="98"/>
      <c r="AC24" s="119"/>
    </row>
    <row r="25" spans="1:29" ht="23.5">
      <c r="A25" s="45" t="s">
        <v>97</v>
      </c>
      <c r="B25" s="40" t="s">
        <v>202</v>
      </c>
      <c r="C25" s="46" t="s">
        <v>1259</v>
      </c>
      <c r="D25" s="47" t="s">
        <v>1336</v>
      </c>
      <c r="E25" s="50" t="s">
        <v>1337</v>
      </c>
      <c r="F25" s="50" t="s">
        <v>1338</v>
      </c>
      <c r="G25" s="51" t="s">
        <v>1339</v>
      </c>
      <c r="H25" s="50" t="s">
        <v>1340</v>
      </c>
      <c r="I25" s="50" t="s">
        <v>1340</v>
      </c>
      <c r="J25" s="78" t="s">
        <v>208</v>
      </c>
      <c r="K25" s="79"/>
      <c r="L25" s="80" t="s">
        <v>92</v>
      </c>
      <c r="M25" s="81"/>
      <c r="N25" s="82"/>
      <c r="O25" s="83" t="s">
        <v>105</v>
      </c>
      <c r="P25" s="84">
        <v>44881</v>
      </c>
      <c r="Q25" s="96"/>
      <c r="R25" s="97">
        <f t="shared" si="6"/>
        <v>0</v>
      </c>
      <c r="S25" s="97">
        <f t="shared" si="7"/>
        <v>1</v>
      </c>
      <c r="T25" s="97">
        <f t="shared" si="8"/>
        <v>0</v>
      </c>
      <c r="U25" s="98"/>
      <c r="X25" s="98"/>
      <c r="Y25" s="98"/>
      <c r="Z25" s="98"/>
      <c r="AC25" s="119"/>
    </row>
    <row r="26" spans="1:29" ht="14.5">
      <c r="A26" s="45" t="s">
        <v>97</v>
      </c>
      <c r="B26" s="40" t="s">
        <v>202</v>
      </c>
      <c r="C26" s="46" t="s">
        <v>1259</v>
      </c>
      <c r="D26" s="47" t="s">
        <v>1341</v>
      </c>
      <c r="E26" s="50" t="s">
        <v>1342</v>
      </c>
      <c r="F26" s="50" t="s">
        <v>1343</v>
      </c>
      <c r="G26" s="51" t="s">
        <v>1275</v>
      </c>
      <c r="H26" s="50" t="s">
        <v>1329</v>
      </c>
      <c r="I26" s="50" t="s">
        <v>1329</v>
      </c>
      <c r="J26" s="78" t="s">
        <v>208</v>
      </c>
      <c r="K26" s="79"/>
      <c r="L26" s="80" t="s">
        <v>92</v>
      </c>
      <c r="M26" s="81"/>
      <c r="N26" s="82"/>
      <c r="O26" s="83" t="s">
        <v>105</v>
      </c>
      <c r="P26" s="84">
        <v>44881</v>
      </c>
      <c r="Q26" s="96"/>
      <c r="R26" s="97">
        <f t="shared" si="6"/>
        <v>0</v>
      </c>
      <c r="S26" s="97">
        <f t="shared" si="7"/>
        <v>1</v>
      </c>
      <c r="T26" s="97">
        <f t="shared" si="8"/>
        <v>0</v>
      </c>
      <c r="U26" s="98"/>
      <c r="X26" s="98"/>
      <c r="Y26" s="98"/>
      <c r="Z26" s="98"/>
      <c r="AC26" s="119"/>
    </row>
    <row r="27" spans="1:29" ht="14.5">
      <c r="A27" s="45" t="s">
        <v>97</v>
      </c>
      <c r="B27" s="40" t="s">
        <v>202</v>
      </c>
      <c r="C27" s="46" t="s">
        <v>1259</v>
      </c>
      <c r="D27" s="47" t="s">
        <v>1344</v>
      </c>
      <c r="E27" s="59" t="s">
        <v>1337</v>
      </c>
      <c r="F27" s="59" t="s">
        <v>1282</v>
      </c>
      <c r="G27" s="59" t="s">
        <v>1345</v>
      </c>
      <c r="H27" s="59" t="s">
        <v>1346</v>
      </c>
      <c r="I27" s="59" t="s">
        <v>1346</v>
      </c>
      <c r="J27" s="78" t="s">
        <v>208</v>
      </c>
      <c r="K27" s="79"/>
      <c r="L27" s="80" t="s">
        <v>92</v>
      </c>
      <c r="M27" s="81"/>
      <c r="N27" s="82"/>
      <c r="O27" s="83" t="s">
        <v>105</v>
      </c>
      <c r="P27" s="84">
        <v>44881</v>
      </c>
      <c r="Q27" s="96"/>
      <c r="R27" s="97">
        <f t="shared" si="6"/>
        <v>0</v>
      </c>
      <c r="S27" s="97">
        <f t="shared" si="7"/>
        <v>1</v>
      </c>
      <c r="T27" s="97">
        <f t="shared" si="8"/>
        <v>0</v>
      </c>
      <c r="U27" s="98"/>
      <c r="X27" s="98"/>
      <c r="Y27" s="98"/>
      <c r="Z27" s="98"/>
      <c r="AC27" s="119"/>
    </row>
    <row r="28" spans="1:29" ht="69.5">
      <c r="A28" s="45" t="s">
        <v>97</v>
      </c>
      <c r="B28" s="40" t="s">
        <v>98</v>
      </c>
      <c r="C28" s="46" t="s">
        <v>1259</v>
      </c>
      <c r="D28" s="47" t="s">
        <v>1347</v>
      </c>
      <c r="E28" s="59" t="s">
        <v>1333</v>
      </c>
      <c r="F28" s="59" t="s">
        <v>1348</v>
      </c>
      <c r="G28" s="60" t="s">
        <v>1297</v>
      </c>
      <c r="H28" s="59" t="s">
        <v>1349</v>
      </c>
      <c r="I28" s="59" t="s">
        <v>1349</v>
      </c>
      <c r="J28" s="78" t="s">
        <v>208</v>
      </c>
      <c r="K28" s="79"/>
      <c r="L28" s="80" t="s">
        <v>92</v>
      </c>
      <c r="M28" s="81"/>
      <c r="N28" s="82"/>
      <c r="O28" s="83" t="s">
        <v>105</v>
      </c>
      <c r="P28" s="84">
        <v>44881</v>
      </c>
      <c r="Q28" s="96"/>
      <c r="R28" s="97">
        <f t="shared" si="6"/>
        <v>0</v>
      </c>
      <c r="S28" s="97">
        <f t="shared" si="7"/>
        <v>1</v>
      </c>
      <c r="T28" s="97">
        <f t="shared" si="8"/>
        <v>0</v>
      </c>
      <c r="U28" s="98"/>
      <c r="X28" s="98"/>
      <c r="Y28" s="98"/>
      <c r="Z28" s="98"/>
      <c r="AC28" s="120"/>
    </row>
    <row r="29" spans="1:29" ht="26">
      <c r="A29" s="61" t="s">
        <v>97</v>
      </c>
      <c r="B29" s="40" t="s">
        <v>98</v>
      </c>
      <c r="C29" s="62" t="s">
        <v>1306</v>
      </c>
      <c r="D29" s="63" t="s">
        <v>1350</v>
      </c>
      <c r="E29" s="64" t="s">
        <v>1351</v>
      </c>
      <c r="F29" s="64" t="s">
        <v>1352</v>
      </c>
      <c r="G29" s="64" t="s">
        <v>1353</v>
      </c>
      <c r="H29" s="64" t="s">
        <v>1354</v>
      </c>
      <c r="I29" s="64" t="s">
        <v>1354</v>
      </c>
      <c r="J29" s="78" t="s">
        <v>208</v>
      </c>
      <c r="K29" s="79"/>
      <c r="L29" s="80" t="s">
        <v>92</v>
      </c>
      <c r="M29" s="81"/>
      <c r="N29" s="82"/>
      <c r="O29" s="83" t="s">
        <v>105</v>
      </c>
      <c r="P29" s="84">
        <v>44881</v>
      </c>
      <c r="Q29" s="96"/>
      <c r="R29" s="97">
        <f t="shared" si="6"/>
        <v>0</v>
      </c>
      <c r="S29" s="97">
        <f t="shared" si="7"/>
        <v>1</v>
      </c>
      <c r="T29" s="97">
        <f t="shared" si="8"/>
        <v>0</v>
      </c>
      <c r="U29" s="104"/>
      <c r="X29" s="98"/>
      <c r="Y29" s="98"/>
      <c r="Z29" s="98"/>
      <c r="AC29" s="119"/>
    </row>
    <row r="30" spans="1:29" ht="23">
      <c r="A30" s="65" t="s">
        <v>97</v>
      </c>
      <c r="B30" s="40" t="s">
        <v>98</v>
      </c>
      <c r="C30" s="66" t="s">
        <v>1306</v>
      </c>
      <c r="D30" s="67" t="s">
        <v>1355</v>
      </c>
      <c r="E30" s="68" t="s">
        <v>1356</v>
      </c>
      <c r="F30" s="68" t="s">
        <v>1357</v>
      </c>
      <c r="G30" s="68" t="s">
        <v>1358</v>
      </c>
      <c r="H30" s="68" t="s">
        <v>1359</v>
      </c>
      <c r="I30" s="68" t="s">
        <v>1359</v>
      </c>
      <c r="J30" s="78" t="s">
        <v>208</v>
      </c>
      <c r="K30" s="79"/>
      <c r="L30" s="80" t="s">
        <v>92</v>
      </c>
      <c r="M30" s="81"/>
      <c r="N30" s="82"/>
      <c r="O30" s="83" t="s">
        <v>105</v>
      </c>
      <c r="P30" s="84">
        <v>44881</v>
      </c>
      <c r="Q30" s="96"/>
      <c r="R30" s="97">
        <f t="shared" si="6"/>
        <v>0</v>
      </c>
      <c r="S30" s="97">
        <f t="shared" si="7"/>
        <v>1</v>
      </c>
      <c r="T30" s="97">
        <f t="shared" si="8"/>
        <v>0</v>
      </c>
      <c r="U30" s="98"/>
      <c r="X30" s="98"/>
      <c r="Y30" s="98"/>
      <c r="Z30" s="98"/>
      <c r="AC30" s="119"/>
    </row>
    <row r="31" spans="1:29" ht="58">
      <c r="A31" s="65" t="s">
        <v>97</v>
      </c>
      <c r="B31" s="40" t="s">
        <v>98</v>
      </c>
      <c r="C31" s="66" t="s">
        <v>1306</v>
      </c>
      <c r="D31" s="67" t="s">
        <v>1360</v>
      </c>
      <c r="E31" s="68" t="s">
        <v>1356</v>
      </c>
      <c r="F31" s="68" t="s">
        <v>1361</v>
      </c>
      <c r="G31" s="68" t="s">
        <v>1269</v>
      </c>
      <c r="H31" s="68" t="s">
        <v>1362</v>
      </c>
      <c r="I31" s="68" t="s">
        <v>1362</v>
      </c>
      <c r="J31" s="78" t="s">
        <v>208</v>
      </c>
      <c r="K31" s="79"/>
      <c r="L31" s="80" t="s">
        <v>92</v>
      </c>
      <c r="M31" s="81"/>
      <c r="N31" s="82"/>
      <c r="O31" s="83" t="s">
        <v>105</v>
      </c>
      <c r="P31" s="84">
        <v>44881</v>
      </c>
      <c r="Q31" s="96"/>
      <c r="R31" s="97">
        <f t="shared" si="6"/>
        <v>0</v>
      </c>
      <c r="S31" s="97">
        <f t="shared" si="7"/>
        <v>1</v>
      </c>
      <c r="T31" s="97">
        <f t="shared" si="8"/>
        <v>0</v>
      </c>
      <c r="U31" s="98"/>
      <c r="V31" s="98"/>
      <c r="W31" s="98"/>
      <c r="X31" s="98"/>
      <c r="Y31" s="98"/>
      <c r="Z31" s="98"/>
      <c r="AC31" s="119"/>
    </row>
    <row r="32" spans="1:29" ht="114" customHeight="1">
      <c r="A32" s="65" t="s">
        <v>97</v>
      </c>
      <c r="B32" s="40" t="s">
        <v>98</v>
      </c>
      <c r="C32" s="66" t="s">
        <v>1306</v>
      </c>
      <c r="D32" s="67" t="s">
        <v>1363</v>
      </c>
      <c r="E32" s="68" t="s">
        <v>1356</v>
      </c>
      <c r="F32" s="68" t="s">
        <v>1364</v>
      </c>
      <c r="G32" s="68" t="s">
        <v>1269</v>
      </c>
      <c r="H32" s="68" t="s">
        <v>1365</v>
      </c>
      <c r="I32" s="68" t="s">
        <v>1365</v>
      </c>
      <c r="J32" s="78" t="s">
        <v>208</v>
      </c>
      <c r="K32" s="79"/>
      <c r="L32" s="80" t="s">
        <v>92</v>
      </c>
      <c r="M32" s="81"/>
      <c r="N32" s="82"/>
      <c r="O32" s="83" t="s">
        <v>105</v>
      </c>
      <c r="P32" s="84">
        <v>44881</v>
      </c>
      <c r="Q32" s="96"/>
      <c r="R32" s="97">
        <f t="shared" si="6"/>
        <v>0</v>
      </c>
      <c r="S32" s="97">
        <f t="shared" si="7"/>
        <v>1</v>
      </c>
      <c r="T32" s="97">
        <f t="shared" si="8"/>
        <v>0</v>
      </c>
      <c r="U32" s="98"/>
      <c r="V32" s="98"/>
      <c r="W32" s="98"/>
      <c r="X32" s="98"/>
      <c r="Y32" s="98"/>
      <c r="Z32" s="98"/>
      <c r="AC32" s="119"/>
    </row>
    <row r="33" spans="1:29" ht="23">
      <c r="A33" s="65" t="s">
        <v>97</v>
      </c>
      <c r="B33" s="40" t="s">
        <v>98</v>
      </c>
      <c r="C33" s="66" t="s">
        <v>1306</v>
      </c>
      <c r="D33" s="67" t="s">
        <v>1366</v>
      </c>
      <c r="E33" s="68" t="s">
        <v>1367</v>
      </c>
      <c r="F33" s="68" t="s">
        <v>1368</v>
      </c>
      <c r="G33" s="68" t="s">
        <v>1369</v>
      </c>
      <c r="H33" s="68" t="s">
        <v>1370</v>
      </c>
      <c r="I33" s="68" t="s">
        <v>1370</v>
      </c>
      <c r="J33" s="78" t="s">
        <v>208</v>
      </c>
      <c r="K33" s="79"/>
      <c r="L33" s="80" t="s">
        <v>92</v>
      </c>
      <c r="M33" s="81"/>
      <c r="N33" s="82"/>
      <c r="O33" s="83" t="s">
        <v>105</v>
      </c>
      <c r="P33" s="84">
        <v>44881</v>
      </c>
      <c r="Q33" s="96"/>
      <c r="R33" s="97">
        <f t="shared" si="6"/>
        <v>0</v>
      </c>
      <c r="S33" s="97">
        <f t="shared" si="7"/>
        <v>1</v>
      </c>
      <c r="T33" s="97">
        <f t="shared" si="8"/>
        <v>0</v>
      </c>
      <c r="U33" s="98"/>
      <c r="V33" s="104"/>
      <c r="W33" s="104"/>
      <c r="X33" s="98"/>
      <c r="Y33" s="98"/>
      <c r="Z33" s="98"/>
      <c r="AC33" s="121"/>
    </row>
    <row r="34" spans="1:29" ht="26">
      <c r="A34" s="61" t="s">
        <v>97</v>
      </c>
      <c r="B34" s="40" t="s">
        <v>98</v>
      </c>
      <c r="C34" s="62" t="s">
        <v>1306</v>
      </c>
      <c r="D34" s="63" t="s">
        <v>1371</v>
      </c>
      <c r="E34" s="64" t="s">
        <v>1372</v>
      </c>
      <c r="F34" s="64" t="s">
        <v>1373</v>
      </c>
      <c r="G34" s="64" t="s">
        <v>1374</v>
      </c>
      <c r="H34" s="64" t="s">
        <v>1375</v>
      </c>
      <c r="I34" s="64" t="s">
        <v>1375</v>
      </c>
      <c r="J34" s="78" t="s">
        <v>208</v>
      </c>
      <c r="K34" s="79"/>
      <c r="L34" s="80" t="s">
        <v>92</v>
      </c>
      <c r="M34" s="81"/>
      <c r="N34" s="82"/>
      <c r="O34" s="83" t="s">
        <v>105</v>
      </c>
      <c r="P34" s="84">
        <v>44881</v>
      </c>
      <c r="Q34" s="96"/>
      <c r="R34" s="97">
        <f t="shared" si="6"/>
        <v>0</v>
      </c>
      <c r="S34" s="97">
        <f t="shared" si="7"/>
        <v>1</v>
      </c>
      <c r="T34" s="97">
        <f t="shared" si="8"/>
        <v>0</v>
      </c>
      <c r="U34" s="104"/>
      <c r="V34" s="104"/>
      <c r="W34" s="104"/>
      <c r="X34" s="104"/>
      <c r="Y34" s="104"/>
      <c r="Z34" s="104"/>
      <c r="AC34" s="121"/>
    </row>
    <row r="35" spans="1:29" ht="26">
      <c r="A35" s="61" t="s">
        <v>97</v>
      </c>
      <c r="B35" s="40" t="s">
        <v>98</v>
      </c>
      <c r="C35" s="62" t="s">
        <v>1306</v>
      </c>
      <c r="D35" s="63" t="s">
        <v>1376</v>
      </c>
      <c r="E35" s="64" t="s">
        <v>1377</v>
      </c>
      <c r="F35" s="64" t="s">
        <v>1378</v>
      </c>
      <c r="G35" s="64" t="s">
        <v>1379</v>
      </c>
      <c r="H35" s="64" t="s">
        <v>1380</v>
      </c>
      <c r="I35" s="64" t="s">
        <v>1380</v>
      </c>
      <c r="J35" s="78" t="s">
        <v>208</v>
      </c>
      <c r="K35" s="79"/>
      <c r="L35" s="80" t="s">
        <v>92</v>
      </c>
      <c r="M35" s="81"/>
      <c r="N35" s="82"/>
      <c r="O35" s="83" t="s">
        <v>105</v>
      </c>
      <c r="P35" s="84">
        <v>44881</v>
      </c>
      <c r="Q35" s="96"/>
      <c r="R35" s="97">
        <f t="shared" si="6"/>
        <v>0</v>
      </c>
      <c r="S35" s="97">
        <f t="shared" si="7"/>
        <v>1</v>
      </c>
      <c r="T35" s="97">
        <f t="shared" si="8"/>
        <v>0</v>
      </c>
      <c r="U35" s="104"/>
      <c r="V35" s="109"/>
      <c r="W35" s="109"/>
      <c r="X35" s="104"/>
      <c r="Y35" s="104"/>
      <c r="Z35" s="104"/>
      <c r="AC35" s="122"/>
    </row>
    <row r="36" spans="1:29" ht="23">
      <c r="A36" s="65" t="s">
        <v>97</v>
      </c>
      <c r="B36" s="40" t="s">
        <v>98</v>
      </c>
      <c r="C36" s="66" t="s">
        <v>1306</v>
      </c>
      <c r="D36" s="67" t="s">
        <v>1381</v>
      </c>
      <c r="E36" s="68" t="s">
        <v>1382</v>
      </c>
      <c r="F36" s="68" t="s">
        <v>1383</v>
      </c>
      <c r="G36" s="68" t="s">
        <v>1384</v>
      </c>
      <c r="H36" s="68" t="s">
        <v>1385</v>
      </c>
      <c r="I36" s="68" t="s">
        <v>1385</v>
      </c>
      <c r="J36" s="78" t="s">
        <v>208</v>
      </c>
      <c r="K36" s="79"/>
      <c r="L36" s="80" t="s">
        <v>92</v>
      </c>
      <c r="M36" s="81"/>
      <c r="N36" s="82"/>
      <c r="O36" s="83" t="s">
        <v>105</v>
      </c>
      <c r="P36" s="84">
        <v>44881</v>
      </c>
      <c r="Q36" s="96"/>
      <c r="R36" s="97">
        <f t="shared" si="6"/>
        <v>0</v>
      </c>
      <c r="S36" s="97">
        <f t="shared" si="7"/>
        <v>1</v>
      </c>
      <c r="T36" s="97">
        <f t="shared" si="8"/>
        <v>0</v>
      </c>
      <c r="U36" s="109"/>
      <c r="V36" s="109"/>
      <c r="W36" s="109"/>
      <c r="X36" s="109"/>
      <c r="Y36" s="109"/>
      <c r="Z36" s="109"/>
      <c r="AC36" s="122"/>
    </row>
    <row r="37" spans="1:29" ht="23">
      <c r="A37" s="65" t="s">
        <v>97</v>
      </c>
      <c r="B37" s="40" t="s">
        <v>98</v>
      </c>
      <c r="C37" s="66" t="s">
        <v>1306</v>
      </c>
      <c r="D37" s="67" t="s">
        <v>1386</v>
      </c>
      <c r="E37" s="68" t="s">
        <v>1387</v>
      </c>
      <c r="F37" s="68" t="s">
        <v>1388</v>
      </c>
      <c r="G37" s="68" t="s">
        <v>1384</v>
      </c>
      <c r="H37" s="68" t="s">
        <v>1389</v>
      </c>
      <c r="I37" s="68" t="s">
        <v>1389</v>
      </c>
      <c r="J37" s="78" t="s">
        <v>208</v>
      </c>
      <c r="K37" s="79"/>
      <c r="L37" s="80" t="s">
        <v>92</v>
      </c>
      <c r="M37" s="81"/>
      <c r="N37" s="82"/>
      <c r="O37" s="83" t="s">
        <v>105</v>
      </c>
      <c r="P37" s="84">
        <v>44881</v>
      </c>
      <c r="Q37" s="96"/>
      <c r="R37" s="97">
        <f t="shared" si="6"/>
        <v>0</v>
      </c>
      <c r="S37" s="97">
        <f t="shared" si="7"/>
        <v>1</v>
      </c>
      <c r="T37" s="97">
        <f t="shared" si="8"/>
        <v>0</v>
      </c>
      <c r="U37" s="109"/>
      <c r="V37" s="109"/>
      <c r="W37" s="109"/>
      <c r="X37" s="109"/>
      <c r="Y37" s="109"/>
      <c r="Z37" s="109"/>
      <c r="AC37" s="122"/>
    </row>
    <row r="38" spans="1:29" ht="27.75" customHeight="1">
      <c r="A38" s="65" t="s">
        <v>97</v>
      </c>
      <c r="B38" s="40" t="s">
        <v>98</v>
      </c>
      <c r="C38" s="66" t="s">
        <v>1306</v>
      </c>
      <c r="D38" s="67" t="s">
        <v>1390</v>
      </c>
      <c r="E38" s="68" t="s">
        <v>1391</v>
      </c>
      <c r="F38" s="68" t="s">
        <v>1392</v>
      </c>
      <c r="G38" s="68" t="s">
        <v>1384</v>
      </c>
      <c r="H38" s="68" t="s">
        <v>1393</v>
      </c>
      <c r="I38" s="68" t="s">
        <v>1393</v>
      </c>
      <c r="J38" s="78" t="s">
        <v>208</v>
      </c>
      <c r="K38" s="79"/>
      <c r="L38" s="80" t="s">
        <v>92</v>
      </c>
      <c r="M38" s="81"/>
      <c r="N38" s="82"/>
      <c r="O38" s="83" t="s">
        <v>105</v>
      </c>
      <c r="P38" s="84">
        <v>44881</v>
      </c>
      <c r="Q38" s="96"/>
      <c r="R38" s="97">
        <f t="shared" si="6"/>
        <v>0</v>
      </c>
      <c r="S38" s="97">
        <f t="shared" si="7"/>
        <v>1</v>
      </c>
      <c r="T38" s="97">
        <f t="shared" si="8"/>
        <v>0</v>
      </c>
      <c r="U38" s="109"/>
      <c r="V38" s="110"/>
      <c r="W38" s="110"/>
      <c r="X38" s="109"/>
      <c r="Y38" s="109"/>
      <c r="Z38" s="109"/>
      <c r="AC38" s="123"/>
    </row>
    <row r="39" spans="1:29" ht="23">
      <c r="A39" s="65" t="s">
        <v>97</v>
      </c>
      <c r="B39" s="40" t="s">
        <v>98</v>
      </c>
      <c r="C39" s="66" t="s">
        <v>1306</v>
      </c>
      <c r="D39" s="67" t="s">
        <v>1394</v>
      </c>
      <c r="E39" s="68" t="s">
        <v>1395</v>
      </c>
      <c r="F39" s="68" t="s">
        <v>1396</v>
      </c>
      <c r="G39" s="68" t="s">
        <v>1397</v>
      </c>
      <c r="H39" s="68" t="s">
        <v>1398</v>
      </c>
      <c r="I39" s="68" t="s">
        <v>1398</v>
      </c>
      <c r="J39" s="78" t="s">
        <v>208</v>
      </c>
      <c r="K39" s="79"/>
      <c r="L39" s="80" t="s">
        <v>92</v>
      </c>
      <c r="M39" s="81"/>
      <c r="N39" s="82"/>
      <c r="O39" s="83" t="s">
        <v>105</v>
      </c>
      <c r="P39" s="84">
        <v>44881</v>
      </c>
      <c r="Q39" s="96"/>
      <c r="R39" s="97">
        <f t="shared" si="6"/>
        <v>0</v>
      </c>
      <c r="S39" s="97">
        <f t="shared" si="7"/>
        <v>1</v>
      </c>
      <c r="T39" s="97">
        <f t="shared" si="8"/>
        <v>0</v>
      </c>
      <c r="U39" s="110"/>
      <c r="V39" s="109"/>
      <c r="W39" s="109"/>
      <c r="X39" s="110"/>
      <c r="Y39" s="110"/>
      <c r="Z39" s="110"/>
      <c r="AC39" s="122"/>
    </row>
    <row r="40" spans="1:29" ht="23">
      <c r="A40" s="69" t="s">
        <v>97</v>
      </c>
      <c r="B40" s="40" t="s">
        <v>98</v>
      </c>
      <c r="C40" s="70" t="s">
        <v>1306</v>
      </c>
      <c r="D40" s="67" t="s">
        <v>1399</v>
      </c>
      <c r="E40" s="71" t="s">
        <v>1400</v>
      </c>
      <c r="F40" s="71" t="s">
        <v>1401</v>
      </c>
      <c r="G40" s="71" t="s">
        <v>1384</v>
      </c>
      <c r="H40" s="71" t="s">
        <v>1402</v>
      </c>
      <c r="I40" s="71" t="s">
        <v>1402</v>
      </c>
      <c r="J40" s="78" t="s">
        <v>208</v>
      </c>
      <c r="K40" s="79"/>
      <c r="L40" s="80" t="s">
        <v>92</v>
      </c>
      <c r="M40" s="81"/>
      <c r="N40" s="82"/>
      <c r="O40" s="83" t="s">
        <v>105</v>
      </c>
      <c r="P40" s="84">
        <v>44881</v>
      </c>
      <c r="Q40" s="96"/>
      <c r="R40" s="97">
        <f t="shared" si="6"/>
        <v>0</v>
      </c>
      <c r="S40" s="97">
        <f t="shared" si="7"/>
        <v>1</v>
      </c>
      <c r="T40" s="97">
        <f t="shared" si="8"/>
        <v>0</v>
      </c>
      <c r="U40" s="109"/>
      <c r="V40" s="109"/>
      <c r="W40" s="109"/>
      <c r="X40" s="109"/>
      <c r="Y40" s="109"/>
      <c r="Z40" s="109"/>
      <c r="AC40" s="122"/>
    </row>
    <row r="41" spans="1:29" ht="23">
      <c r="A41" s="69" t="s">
        <v>97</v>
      </c>
      <c r="B41" s="40" t="s">
        <v>98</v>
      </c>
      <c r="C41" s="70" t="s">
        <v>1306</v>
      </c>
      <c r="D41" s="67" t="s">
        <v>1403</v>
      </c>
      <c r="E41" s="71" t="s">
        <v>1404</v>
      </c>
      <c r="F41" s="71" t="s">
        <v>1405</v>
      </c>
      <c r="G41" s="71" t="s">
        <v>1406</v>
      </c>
      <c r="H41" s="71" t="s">
        <v>1407</v>
      </c>
      <c r="I41" s="71" t="s">
        <v>1407</v>
      </c>
      <c r="J41" s="78" t="s">
        <v>208</v>
      </c>
      <c r="K41" s="79"/>
      <c r="L41" s="80" t="s">
        <v>92</v>
      </c>
      <c r="M41" s="81"/>
      <c r="N41" s="82"/>
      <c r="O41" s="83" t="s">
        <v>105</v>
      </c>
      <c r="P41" s="84">
        <v>44881</v>
      </c>
      <c r="Q41" s="96"/>
      <c r="R41" s="97">
        <f t="shared" si="6"/>
        <v>0</v>
      </c>
      <c r="S41" s="97">
        <f t="shared" si="7"/>
        <v>1</v>
      </c>
      <c r="T41" s="97">
        <f t="shared" si="8"/>
        <v>0</v>
      </c>
      <c r="U41" s="109"/>
      <c r="V41" s="109"/>
      <c r="W41" s="109"/>
      <c r="X41" s="109"/>
      <c r="Y41" s="109"/>
      <c r="Z41" s="109"/>
      <c r="AC41" s="122"/>
    </row>
    <row r="42" spans="1:29" ht="23">
      <c r="A42" s="69" t="s">
        <v>97</v>
      </c>
      <c r="B42" s="40" t="s">
        <v>98</v>
      </c>
      <c r="C42" s="70" t="s">
        <v>1306</v>
      </c>
      <c r="D42" s="67" t="s">
        <v>1408</v>
      </c>
      <c r="E42" s="71" t="s">
        <v>1404</v>
      </c>
      <c r="F42" s="71" t="s">
        <v>1409</v>
      </c>
      <c r="G42" s="71" t="s">
        <v>1410</v>
      </c>
      <c r="H42" s="71" t="s">
        <v>1411</v>
      </c>
      <c r="I42" s="71" t="s">
        <v>1411</v>
      </c>
      <c r="J42" s="78" t="s">
        <v>208</v>
      </c>
      <c r="K42" s="79"/>
      <c r="L42" s="80" t="s">
        <v>92</v>
      </c>
      <c r="M42" s="81"/>
      <c r="N42" s="82"/>
      <c r="O42" s="83" t="s">
        <v>105</v>
      </c>
      <c r="P42" s="84">
        <v>44881</v>
      </c>
      <c r="Q42" s="96"/>
      <c r="R42" s="97">
        <f t="shared" si="6"/>
        <v>0</v>
      </c>
      <c r="S42" s="97">
        <f t="shared" si="7"/>
        <v>1</v>
      </c>
      <c r="T42" s="97">
        <f t="shared" si="8"/>
        <v>0</v>
      </c>
      <c r="U42" s="109"/>
      <c r="V42" s="109"/>
      <c r="W42" s="109"/>
      <c r="X42" s="109"/>
      <c r="Y42" s="109"/>
      <c r="Z42" s="109"/>
      <c r="AC42" s="122"/>
    </row>
    <row r="43" spans="1:29" ht="23">
      <c r="A43" s="69" t="s">
        <v>97</v>
      </c>
      <c r="B43" s="40" t="s">
        <v>98</v>
      </c>
      <c r="C43" s="70" t="s">
        <v>1306</v>
      </c>
      <c r="D43" s="67" t="s">
        <v>1412</v>
      </c>
      <c r="E43" s="71" t="s">
        <v>1404</v>
      </c>
      <c r="F43" s="71" t="s">
        <v>1411</v>
      </c>
      <c r="G43" s="71" t="s">
        <v>1413</v>
      </c>
      <c r="H43" s="71" t="s">
        <v>1414</v>
      </c>
      <c r="I43" s="71" t="s">
        <v>1414</v>
      </c>
      <c r="J43" s="78" t="s">
        <v>208</v>
      </c>
      <c r="K43" s="79"/>
      <c r="L43" s="80" t="s">
        <v>92</v>
      </c>
      <c r="M43" s="81"/>
      <c r="N43" s="82"/>
      <c r="O43" s="83" t="s">
        <v>105</v>
      </c>
      <c r="P43" s="84">
        <v>44881</v>
      </c>
      <c r="Q43" s="96"/>
      <c r="R43" s="97">
        <f t="shared" si="6"/>
        <v>0</v>
      </c>
      <c r="S43" s="97">
        <f t="shared" si="7"/>
        <v>1</v>
      </c>
      <c r="T43" s="97">
        <f t="shared" si="8"/>
        <v>0</v>
      </c>
      <c r="U43" s="109"/>
      <c r="V43" s="109"/>
      <c r="W43" s="109"/>
      <c r="X43" s="109"/>
      <c r="Y43" s="109"/>
      <c r="Z43" s="109"/>
      <c r="AC43" s="122"/>
    </row>
    <row r="44" spans="1:29" ht="23">
      <c r="A44" s="69" t="s">
        <v>97</v>
      </c>
      <c r="B44" s="40" t="s">
        <v>98</v>
      </c>
      <c r="C44" s="70" t="s">
        <v>1306</v>
      </c>
      <c r="D44" s="67" t="s">
        <v>1415</v>
      </c>
      <c r="E44" s="71" t="s">
        <v>1404</v>
      </c>
      <c r="F44" s="71" t="s">
        <v>1405</v>
      </c>
      <c r="G44" s="71" t="s">
        <v>1416</v>
      </c>
      <c r="H44" s="71" t="s">
        <v>1417</v>
      </c>
      <c r="I44" s="71" t="s">
        <v>1417</v>
      </c>
      <c r="J44" s="78" t="s">
        <v>208</v>
      </c>
      <c r="K44" s="79"/>
      <c r="L44" s="80" t="s">
        <v>92</v>
      </c>
      <c r="M44" s="81"/>
      <c r="N44" s="82"/>
      <c r="O44" s="83" t="s">
        <v>105</v>
      </c>
      <c r="P44" s="84">
        <v>44881</v>
      </c>
      <c r="Q44" s="96"/>
      <c r="R44" s="97">
        <f t="shared" si="6"/>
        <v>0</v>
      </c>
      <c r="S44" s="97">
        <f t="shared" si="7"/>
        <v>1</v>
      </c>
      <c r="T44" s="97">
        <f t="shared" si="8"/>
        <v>0</v>
      </c>
      <c r="U44" s="109"/>
      <c r="V44" s="109"/>
      <c r="W44" s="109"/>
      <c r="X44" s="109"/>
      <c r="Y44" s="109"/>
      <c r="Z44" s="109"/>
      <c r="AC44" s="122"/>
    </row>
    <row r="45" spans="1:29" s="33" customFormat="1" ht="23">
      <c r="A45" s="43" t="s">
        <v>97</v>
      </c>
      <c r="B45" s="40" t="s">
        <v>98</v>
      </c>
      <c r="C45" s="72" t="s">
        <v>1245</v>
      </c>
      <c r="D45" s="70" t="s">
        <v>1418</v>
      </c>
      <c r="E45" s="73" t="s">
        <v>1419</v>
      </c>
      <c r="F45" s="44" t="s">
        <v>1420</v>
      </c>
      <c r="G45" s="44" t="s">
        <v>1421</v>
      </c>
      <c r="H45" s="44" t="s">
        <v>1422</v>
      </c>
      <c r="I45" s="44" t="s">
        <v>1422</v>
      </c>
      <c r="J45" s="78" t="s">
        <v>208</v>
      </c>
      <c r="K45" s="79"/>
      <c r="L45" s="80" t="s">
        <v>92</v>
      </c>
      <c r="M45" s="81"/>
      <c r="N45" s="88"/>
      <c r="O45" s="83" t="s">
        <v>105</v>
      </c>
      <c r="P45" s="84">
        <v>44881</v>
      </c>
      <c r="Q45" s="96"/>
      <c r="R45" s="97">
        <f t="shared" si="6"/>
        <v>0</v>
      </c>
      <c r="S45" s="97">
        <f t="shared" si="7"/>
        <v>1</v>
      </c>
      <c r="T45" s="97">
        <f t="shared" si="8"/>
        <v>0</v>
      </c>
      <c r="U45" s="110"/>
      <c r="V45" s="110"/>
      <c r="W45" s="110"/>
      <c r="X45" s="110"/>
      <c r="Y45" s="110"/>
      <c r="Z45" s="110"/>
      <c r="AC45" s="123"/>
    </row>
    <row r="46" spans="1:29" s="33" customFormat="1" ht="23">
      <c r="A46" s="43" t="s">
        <v>97</v>
      </c>
      <c r="B46" s="40" t="s">
        <v>98</v>
      </c>
      <c r="C46" s="72" t="s">
        <v>1245</v>
      </c>
      <c r="D46" s="70" t="s">
        <v>1423</v>
      </c>
      <c r="E46" s="73" t="s">
        <v>1424</v>
      </c>
      <c r="F46" s="44" t="s">
        <v>1425</v>
      </c>
      <c r="G46" s="44" t="s">
        <v>1426</v>
      </c>
      <c r="H46" s="44" t="s">
        <v>1427</v>
      </c>
      <c r="I46" s="44" t="s">
        <v>1427</v>
      </c>
      <c r="J46" s="78" t="s">
        <v>208</v>
      </c>
      <c r="K46" s="79"/>
      <c r="L46" s="80" t="s">
        <v>92</v>
      </c>
      <c r="M46" s="81"/>
      <c r="N46" s="81"/>
      <c r="O46" s="83" t="s">
        <v>105</v>
      </c>
      <c r="P46" s="84">
        <v>44881</v>
      </c>
      <c r="Q46" s="96"/>
      <c r="R46" s="97">
        <f t="shared" si="6"/>
        <v>0</v>
      </c>
      <c r="S46" s="97">
        <f t="shared" si="7"/>
        <v>1</v>
      </c>
      <c r="T46" s="97">
        <f t="shared" si="8"/>
        <v>0</v>
      </c>
      <c r="U46" s="110"/>
      <c r="V46" s="110"/>
      <c r="W46" s="110"/>
      <c r="X46" s="110"/>
      <c r="Y46" s="110"/>
      <c r="Z46" s="110"/>
      <c r="AC46" s="123"/>
    </row>
    <row r="47" spans="1:29" s="33" customFormat="1" ht="39" customHeight="1">
      <c r="A47" s="43" t="s">
        <v>97</v>
      </c>
      <c r="B47" s="40" t="s">
        <v>98</v>
      </c>
      <c r="C47" s="71" t="s">
        <v>1245</v>
      </c>
      <c r="D47" s="71" t="s">
        <v>1428</v>
      </c>
      <c r="E47" s="71" t="s">
        <v>1429</v>
      </c>
      <c r="F47" s="71" t="s">
        <v>1430</v>
      </c>
      <c r="G47" s="71" t="s">
        <v>1431</v>
      </c>
      <c r="H47" s="71" t="s">
        <v>1432</v>
      </c>
      <c r="I47" s="71" t="s">
        <v>1432</v>
      </c>
      <c r="J47" s="78" t="s">
        <v>208</v>
      </c>
      <c r="K47" s="79"/>
      <c r="L47" s="80" t="s">
        <v>92</v>
      </c>
      <c r="M47" s="81"/>
      <c r="N47" s="81"/>
      <c r="O47" s="83" t="s">
        <v>105</v>
      </c>
      <c r="P47" s="84">
        <v>44881</v>
      </c>
      <c r="Q47" s="96"/>
      <c r="R47" s="97">
        <f t="shared" si="6"/>
        <v>0</v>
      </c>
      <c r="S47" s="97">
        <f t="shared" si="7"/>
        <v>1</v>
      </c>
      <c r="T47" s="97">
        <f t="shared" si="8"/>
        <v>0</v>
      </c>
      <c r="U47" s="110"/>
      <c r="V47" s="110"/>
      <c r="W47" s="110"/>
      <c r="X47" s="110"/>
      <c r="Y47" s="110"/>
      <c r="Z47" s="110"/>
      <c r="AC47" s="123"/>
    </row>
    <row r="48" spans="1:29" s="33" customFormat="1" ht="34.5">
      <c r="A48" s="43" t="s">
        <v>97</v>
      </c>
      <c r="B48" s="40" t="s">
        <v>98</v>
      </c>
      <c r="C48" s="71" t="s">
        <v>1245</v>
      </c>
      <c r="D48" s="71" t="s">
        <v>1433</v>
      </c>
      <c r="E48" s="71" t="s">
        <v>1434</v>
      </c>
      <c r="F48" s="71" t="s">
        <v>1430</v>
      </c>
      <c r="G48" s="71" t="s">
        <v>1435</v>
      </c>
      <c r="H48" s="71" t="s">
        <v>1436</v>
      </c>
      <c r="I48" s="71" t="s">
        <v>1436</v>
      </c>
      <c r="J48" s="78" t="s">
        <v>208</v>
      </c>
      <c r="K48" s="79"/>
      <c r="L48" s="80" t="s">
        <v>92</v>
      </c>
      <c r="M48" s="81"/>
      <c r="N48" s="81"/>
      <c r="O48" s="83" t="s">
        <v>105</v>
      </c>
      <c r="P48" s="84">
        <v>44881</v>
      </c>
      <c r="Q48" s="96"/>
      <c r="R48" s="97">
        <f t="shared" si="6"/>
        <v>0</v>
      </c>
      <c r="S48" s="97">
        <f t="shared" si="7"/>
        <v>1</v>
      </c>
      <c r="T48" s="97">
        <f t="shared" si="8"/>
        <v>0</v>
      </c>
      <c r="U48" s="110"/>
      <c r="V48" s="110"/>
      <c r="W48" s="110"/>
      <c r="X48" s="110"/>
      <c r="Y48" s="110"/>
      <c r="Z48" s="110"/>
      <c r="AC48" s="123"/>
    </row>
    <row r="49" spans="1:29" s="33" customFormat="1" ht="35.5">
      <c r="A49" s="43" t="s">
        <v>97</v>
      </c>
      <c r="B49" s="40" t="s">
        <v>98</v>
      </c>
      <c r="C49" s="71" t="s">
        <v>1245</v>
      </c>
      <c r="D49" s="71" t="s">
        <v>1437</v>
      </c>
      <c r="E49" s="71" t="s">
        <v>1438</v>
      </c>
      <c r="F49" s="71" t="s">
        <v>1439</v>
      </c>
      <c r="G49" s="71" t="s">
        <v>1440</v>
      </c>
      <c r="H49" s="71" t="s">
        <v>1441</v>
      </c>
      <c r="I49" s="71" t="s">
        <v>1441</v>
      </c>
      <c r="J49" s="78" t="s">
        <v>208</v>
      </c>
      <c r="K49" s="79"/>
      <c r="L49" s="80" t="s">
        <v>92</v>
      </c>
      <c r="M49" s="81"/>
      <c r="N49" s="81"/>
      <c r="O49" s="83" t="s">
        <v>105</v>
      </c>
      <c r="P49" s="84">
        <v>44881</v>
      </c>
      <c r="Q49" s="96"/>
      <c r="R49" s="97">
        <f t="shared" si="6"/>
        <v>0</v>
      </c>
      <c r="S49" s="97">
        <f t="shared" si="7"/>
        <v>1</v>
      </c>
      <c r="T49" s="97">
        <f t="shared" si="8"/>
        <v>0</v>
      </c>
      <c r="U49" s="110"/>
      <c r="V49" s="111"/>
      <c r="W49" s="111"/>
      <c r="X49" s="110"/>
      <c r="Y49" s="110"/>
      <c r="Z49" s="110"/>
      <c r="AC49" s="124"/>
    </row>
    <row r="50" spans="1:29" s="33" customFormat="1" ht="26">
      <c r="A50" s="74" t="s">
        <v>97</v>
      </c>
      <c r="B50" s="40" t="s">
        <v>98</v>
      </c>
      <c r="C50" s="75" t="s">
        <v>1245</v>
      </c>
      <c r="D50" s="75" t="s">
        <v>1442</v>
      </c>
      <c r="E50" s="75" t="s">
        <v>1443</v>
      </c>
      <c r="F50" s="75" t="s">
        <v>1425</v>
      </c>
      <c r="G50" s="75" t="s">
        <v>1444</v>
      </c>
      <c r="H50" s="75" t="s">
        <v>1445</v>
      </c>
      <c r="I50" s="75" t="s">
        <v>1445</v>
      </c>
      <c r="J50" s="78" t="s">
        <v>208</v>
      </c>
      <c r="K50" s="79"/>
      <c r="L50" s="80" t="s">
        <v>92</v>
      </c>
      <c r="M50" s="81"/>
      <c r="N50" s="81"/>
      <c r="O50" s="83" t="s">
        <v>105</v>
      </c>
      <c r="P50" s="84">
        <v>44881</v>
      </c>
      <c r="Q50" s="96"/>
      <c r="R50" s="97">
        <f t="shared" si="6"/>
        <v>0</v>
      </c>
      <c r="S50" s="97">
        <f t="shared" si="7"/>
        <v>1</v>
      </c>
      <c r="T50" s="97">
        <f t="shared" si="8"/>
        <v>0</v>
      </c>
      <c r="U50" s="111"/>
      <c r="V50" s="110"/>
      <c r="W50" s="110"/>
      <c r="X50" s="111"/>
      <c r="Y50" s="111"/>
      <c r="Z50" s="111"/>
      <c r="AC50" s="123"/>
    </row>
    <row r="51" spans="1:29" s="33" customFormat="1" ht="34.5">
      <c r="A51" s="43" t="s">
        <v>97</v>
      </c>
      <c r="B51" s="40" t="s">
        <v>98</v>
      </c>
      <c r="C51" s="71" t="s">
        <v>1245</v>
      </c>
      <c r="D51" s="71" t="s">
        <v>1446</v>
      </c>
      <c r="E51" s="71" t="s">
        <v>1447</v>
      </c>
      <c r="F51" s="71" t="s">
        <v>1448</v>
      </c>
      <c r="G51" s="71" t="s">
        <v>1449</v>
      </c>
      <c r="H51" s="71" t="s">
        <v>1450</v>
      </c>
      <c r="I51" s="71" t="s">
        <v>1450</v>
      </c>
      <c r="J51" s="78" t="s">
        <v>208</v>
      </c>
      <c r="K51" s="79"/>
      <c r="L51" s="80" t="s">
        <v>92</v>
      </c>
      <c r="M51" s="81"/>
      <c r="N51" s="81"/>
      <c r="O51" s="83" t="s">
        <v>105</v>
      </c>
      <c r="P51" s="84">
        <v>44881</v>
      </c>
      <c r="Q51" s="96"/>
      <c r="R51" s="97">
        <f t="shared" si="6"/>
        <v>0</v>
      </c>
      <c r="S51" s="97">
        <f t="shared" si="7"/>
        <v>1</v>
      </c>
      <c r="T51" s="97">
        <f t="shared" si="8"/>
        <v>0</v>
      </c>
      <c r="U51" s="110"/>
      <c r="V51" s="110"/>
      <c r="W51" s="110"/>
      <c r="X51" s="110"/>
      <c r="Y51" s="110"/>
      <c r="Z51" s="110"/>
      <c r="AC51" s="123"/>
    </row>
    <row r="52" spans="1:29" s="33" customFormat="1" ht="46">
      <c r="A52" s="43" t="s">
        <v>97</v>
      </c>
      <c r="B52" s="40" t="s">
        <v>98</v>
      </c>
      <c r="C52" s="71" t="s">
        <v>1245</v>
      </c>
      <c r="D52" s="71" t="s">
        <v>1451</v>
      </c>
      <c r="E52" s="71" t="s">
        <v>1452</v>
      </c>
      <c r="F52" s="71" t="s">
        <v>1453</v>
      </c>
      <c r="G52" s="71" t="s">
        <v>1454</v>
      </c>
      <c r="H52" s="71" t="s">
        <v>1455</v>
      </c>
      <c r="I52" s="71" t="s">
        <v>1455</v>
      </c>
      <c r="J52" s="78" t="s">
        <v>208</v>
      </c>
      <c r="K52" s="79"/>
      <c r="L52" s="80" t="s">
        <v>92</v>
      </c>
      <c r="M52" s="81"/>
      <c r="N52" s="81"/>
      <c r="O52" s="83" t="s">
        <v>105</v>
      </c>
      <c r="P52" s="84">
        <v>44881</v>
      </c>
      <c r="Q52" s="96"/>
      <c r="R52" s="97">
        <f t="shared" si="6"/>
        <v>0</v>
      </c>
      <c r="S52" s="97">
        <f t="shared" si="7"/>
        <v>1</v>
      </c>
      <c r="T52" s="97">
        <f t="shared" si="8"/>
        <v>0</v>
      </c>
      <c r="U52" s="110"/>
      <c r="V52" s="110"/>
      <c r="W52" s="110"/>
      <c r="X52" s="110"/>
      <c r="Y52" s="110"/>
      <c r="Z52" s="110"/>
      <c r="AC52" s="123"/>
    </row>
    <row r="53" spans="1:29" s="33" customFormat="1" ht="57.5">
      <c r="A53" s="43" t="s">
        <v>97</v>
      </c>
      <c r="B53" s="40" t="s">
        <v>98</v>
      </c>
      <c r="C53" s="71" t="s">
        <v>1245</v>
      </c>
      <c r="D53" s="71" t="s">
        <v>1456</v>
      </c>
      <c r="E53" s="71" t="s">
        <v>1457</v>
      </c>
      <c r="F53" s="71" t="s">
        <v>1458</v>
      </c>
      <c r="G53" s="71" t="s">
        <v>1459</v>
      </c>
      <c r="H53" s="71" t="s">
        <v>1460</v>
      </c>
      <c r="I53" s="71" t="s">
        <v>1460</v>
      </c>
      <c r="J53" s="78" t="s">
        <v>208</v>
      </c>
      <c r="K53" s="79"/>
      <c r="L53" s="80" t="s">
        <v>92</v>
      </c>
      <c r="M53" s="81"/>
      <c r="N53" s="81"/>
      <c r="O53" s="83" t="s">
        <v>105</v>
      </c>
      <c r="P53" s="84">
        <v>44881</v>
      </c>
      <c r="Q53" s="96"/>
      <c r="R53" s="97">
        <f t="shared" si="6"/>
        <v>0</v>
      </c>
      <c r="S53" s="97">
        <f t="shared" si="7"/>
        <v>1</v>
      </c>
      <c r="T53" s="97">
        <f t="shared" si="8"/>
        <v>0</v>
      </c>
      <c r="U53" s="110"/>
      <c r="V53" s="110"/>
      <c r="W53" s="110"/>
      <c r="X53" s="110"/>
      <c r="Y53" s="110"/>
      <c r="Z53" s="110"/>
      <c r="AC53" s="123"/>
    </row>
    <row r="54" spans="1:29" s="33" customFormat="1" ht="57.5">
      <c r="A54" s="43" t="s">
        <v>97</v>
      </c>
      <c r="B54" s="40" t="s">
        <v>98</v>
      </c>
      <c r="C54" s="71" t="s">
        <v>1245</v>
      </c>
      <c r="D54" s="71" t="s">
        <v>1461</v>
      </c>
      <c r="E54" s="71" t="s">
        <v>1462</v>
      </c>
      <c r="F54" s="71" t="s">
        <v>1463</v>
      </c>
      <c r="G54" s="71" t="s">
        <v>1464</v>
      </c>
      <c r="H54" s="71" t="s">
        <v>1465</v>
      </c>
      <c r="I54" s="71" t="s">
        <v>1465</v>
      </c>
      <c r="J54" s="78" t="s">
        <v>208</v>
      </c>
      <c r="K54" s="79"/>
      <c r="L54" s="80" t="s">
        <v>92</v>
      </c>
      <c r="M54" s="81"/>
      <c r="N54" s="81"/>
      <c r="O54" s="83" t="s">
        <v>105</v>
      </c>
      <c r="P54" s="84">
        <v>44881</v>
      </c>
      <c r="Q54" s="96"/>
      <c r="R54" s="97">
        <f t="shared" si="6"/>
        <v>0</v>
      </c>
      <c r="S54" s="97">
        <f t="shared" si="7"/>
        <v>1</v>
      </c>
      <c r="T54" s="97">
        <f t="shared" si="8"/>
        <v>0</v>
      </c>
      <c r="U54" s="110"/>
      <c r="V54" s="110"/>
      <c r="W54" s="110"/>
      <c r="X54" s="110"/>
      <c r="Y54" s="110"/>
      <c r="Z54" s="110"/>
      <c r="AC54" s="123"/>
    </row>
    <row r="55" spans="1:29" s="33" customFormat="1" ht="46">
      <c r="A55" s="43" t="s">
        <v>97</v>
      </c>
      <c r="B55" s="40" t="s">
        <v>98</v>
      </c>
      <c r="C55" s="71" t="s">
        <v>1245</v>
      </c>
      <c r="D55" s="71" t="s">
        <v>1466</v>
      </c>
      <c r="E55" s="71" t="s">
        <v>1467</v>
      </c>
      <c r="F55" s="71" t="s">
        <v>1453</v>
      </c>
      <c r="G55" s="71" t="s">
        <v>1468</v>
      </c>
      <c r="H55" s="71" t="s">
        <v>1469</v>
      </c>
      <c r="I55" s="71" t="s">
        <v>1469</v>
      </c>
      <c r="J55" s="78" t="s">
        <v>208</v>
      </c>
      <c r="K55" s="79"/>
      <c r="L55" s="80" t="s">
        <v>92</v>
      </c>
      <c r="M55" s="81"/>
      <c r="N55" s="88"/>
      <c r="O55" s="83" t="s">
        <v>105</v>
      </c>
      <c r="P55" s="84">
        <v>44881</v>
      </c>
      <c r="Q55" s="96"/>
      <c r="R55" s="97">
        <f t="shared" si="6"/>
        <v>0</v>
      </c>
      <c r="S55" s="97">
        <f t="shared" si="7"/>
        <v>1</v>
      </c>
      <c r="T55" s="97">
        <f t="shared" si="8"/>
        <v>0</v>
      </c>
      <c r="U55" s="110"/>
      <c r="V55" s="110"/>
      <c r="W55" s="110"/>
      <c r="X55" s="110"/>
      <c r="Y55" s="110"/>
      <c r="Z55" s="110"/>
      <c r="AC55" s="123"/>
    </row>
    <row r="56" spans="1:29" s="33" customFormat="1" ht="46">
      <c r="A56" s="43" t="s">
        <v>97</v>
      </c>
      <c r="B56" s="40" t="s">
        <v>98</v>
      </c>
      <c r="C56" s="71" t="s">
        <v>1245</v>
      </c>
      <c r="D56" s="71" t="s">
        <v>1470</v>
      </c>
      <c r="E56" s="71" t="s">
        <v>1467</v>
      </c>
      <c r="F56" s="71" t="s">
        <v>1453</v>
      </c>
      <c r="G56" s="71" t="s">
        <v>1471</v>
      </c>
      <c r="H56" s="71" t="s">
        <v>1472</v>
      </c>
      <c r="I56" s="71" t="s">
        <v>1472</v>
      </c>
      <c r="J56" s="78" t="s">
        <v>208</v>
      </c>
      <c r="K56" s="79"/>
      <c r="L56" s="80" t="s">
        <v>92</v>
      </c>
      <c r="M56" s="81"/>
      <c r="N56" s="81"/>
      <c r="O56" s="83" t="s">
        <v>105</v>
      </c>
      <c r="P56" s="84">
        <v>44881</v>
      </c>
      <c r="Q56" s="96"/>
      <c r="R56" s="97">
        <f t="shared" si="6"/>
        <v>0</v>
      </c>
      <c r="S56" s="97">
        <f t="shared" si="7"/>
        <v>1</v>
      </c>
      <c r="T56" s="97">
        <f t="shared" si="8"/>
        <v>0</v>
      </c>
      <c r="U56" s="110"/>
      <c r="V56" s="110"/>
      <c r="W56" s="110"/>
      <c r="X56" s="110"/>
      <c r="Y56" s="110"/>
      <c r="Z56" s="110"/>
      <c r="AC56" s="123"/>
    </row>
    <row r="57" spans="1:29" s="33" customFormat="1" ht="47">
      <c r="A57" s="43" t="s">
        <v>97</v>
      </c>
      <c r="B57" s="40" t="s">
        <v>98</v>
      </c>
      <c r="C57" s="71" t="s">
        <v>1245</v>
      </c>
      <c r="D57" s="71" t="s">
        <v>1473</v>
      </c>
      <c r="E57" s="71" t="s">
        <v>1467</v>
      </c>
      <c r="F57" s="71" t="s">
        <v>1453</v>
      </c>
      <c r="G57" s="71" t="s">
        <v>1474</v>
      </c>
      <c r="H57" s="71" t="s">
        <v>1475</v>
      </c>
      <c r="I57" s="71" t="s">
        <v>1475</v>
      </c>
      <c r="J57" s="78" t="s">
        <v>208</v>
      </c>
      <c r="K57" s="79"/>
      <c r="L57" s="80" t="s">
        <v>92</v>
      </c>
      <c r="M57" s="81"/>
      <c r="N57" s="81"/>
      <c r="O57" s="83" t="s">
        <v>105</v>
      </c>
      <c r="P57" s="84">
        <v>44881</v>
      </c>
      <c r="Q57" s="96"/>
      <c r="R57" s="97">
        <f t="shared" si="6"/>
        <v>0</v>
      </c>
      <c r="S57" s="97">
        <f t="shared" si="7"/>
        <v>1</v>
      </c>
      <c r="T57" s="97">
        <f t="shared" si="8"/>
        <v>0</v>
      </c>
      <c r="U57" s="110"/>
      <c r="V57" s="111"/>
      <c r="W57" s="111"/>
      <c r="X57" s="110"/>
      <c r="Y57" s="110"/>
      <c r="Z57" s="110"/>
      <c r="AC57" s="124"/>
    </row>
    <row r="58" spans="1:29" ht="39">
      <c r="A58" s="76" t="s">
        <v>97</v>
      </c>
      <c r="B58" s="40" t="s">
        <v>98</v>
      </c>
      <c r="C58" s="64" t="s">
        <v>1245</v>
      </c>
      <c r="D58" s="57" t="s">
        <v>1476</v>
      </c>
      <c r="E58" s="64" t="s">
        <v>1477</v>
      </c>
      <c r="F58" s="64" t="s">
        <v>1478</v>
      </c>
      <c r="G58" s="64" t="s">
        <v>1479</v>
      </c>
      <c r="H58" s="64" t="s">
        <v>1480</v>
      </c>
      <c r="I58" s="64" t="s">
        <v>1480</v>
      </c>
      <c r="J58" s="78" t="s">
        <v>208</v>
      </c>
      <c r="K58" s="79"/>
      <c r="L58" s="80" t="s">
        <v>92</v>
      </c>
      <c r="M58" s="81"/>
      <c r="N58" s="87"/>
      <c r="O58" s="83" t="s">
        <v>105</v>
      </c>
      <c r="P58" s="84">
        <v>44881</v>
      </c>
      <c r="Q58" s="96"/>
      <c r="R58" s="97">
        <f t="shared" si="6"/>
        <v>0</v>
      </c>
      <c r="S58" s="97">
        <f t="shared" si="7"/>
        <v>1</v>
      </c>
      <c r="T58" s="97">
        <f t="shared" si="8"/>
        <v>0</v>
      </c>
      <c r="U58" s="104"/>
      <c r="V58" s="109"/>
      <c r="W58" s="109"/>
      <c r="X58" s="104"/>
      <c r="Y58" s="104"/>
      <c r="Z58" s="104"/>
      <c r="AC58" s="122"/>
    </row>
    <row r="59" spans="1:29" ht="14.5">
      <c r="A59" s="77" t="s">
        <v>97</v>
      </c>
      <c r="B59" s="40" t="s">
        <v>98</v>
      </c>
      <c r="C59" s="68" t="s">
        <v>1277</v>
      </c>
      <c r="D59" s="52" t="s">
        <v>1481</v>
      </c>
      <c r="E59" s="68" t="s">
        <v>1482</v>
      </c>
      <c r="F59" s="68" t="s">
        <v>1483</v>
      </c>
      <c r="G59" s="68" t="s">
        <v>1484</v>
      </c>
      <c r="H59" s="68" t="s">
        <v>1485</v>
      </c>
      <c r="I59" s="68" t="s">
        <v>1485</v>
      </c>
      <c r="J59" s="78" t="s">
        <v>208</v>
      </c>
      <c r="K59" s="79"/>
      <c r="L59" s="80" t="s">
        <v>92</v>
      </c>
      <c r="M59" s="81"/>
      <c r="N59" s="82"/>
      <c r="O59" s="83" t="s">
        <v>105</v>
      </c>
      <c r="P59" s="84">
        <v>44881</v>
      </c>
      <c r="Q59" s="96"/>
      <c r="R59" s="97">
        <f t="shared" si="6"/>
        <v>0</v>
      </c>
      <c r="S59" s="97">
        <f t="shared" si="7"/>
        <v>1</v>
      </c>
      <c r="T59" s="97">
        <f t="shared" si="8"/>
        <v>0</v>
      </c>
      <c r="U59" s="109"/>
      <c r="V59" s="109"/>
      <c r="W59" s="109"/>
      <c r="X59" s="109"/>
      <c r="Y59" s="109"/>
      <c r="Z59" s="109"/>
      <c r="AC59" s="122"/>
    </row>
    <row r="60" spans="1:29" ht="31.5" customHeight="1">
      <c r="A60" s="77" t="s">
        <v>97</v>
      </c>
      <c r="B60" s="40" t="s">
        <v>98</v>
      </c>
      <c r="C60" s="68" t="s">
        <v>1277</v>
      </c>
      <c r="D60" s="52" t="s">
        <v>1486</v>
      </c>
      <c r="E60" s="68" t="s">
        <v>1482</v>
      </c>
      <c r="F60" s="68" t="s">
        <v>1487</v>
      </c>
      <c r="G60" s="68" t="s">
        <v>1488</v>
      </c>
      <c r="H60" s="68" t="s">
        <v>1489</v>
      </c>
      <c r="I60" s="68" t="s">
        <v>1489</v>
      </c>
      <c r="J60" s="78" t="s">
        <v>208</v>
      </c>
      <c r="K60" s="79"/>
      <c r="L60" s="80" t="s">
        <v>92</v>
      </c>
      <c r="M60" s="81"/>
      <c r="N60" s="82"/>
      <c r="O60" s="83" t="s">
        <v>105</v>
      </c>
      <c r="P60" s="84">
        <v>44881</v>
      </c>
      <c r="Q60" s="96"/>
      <c r="R60" s="97">
        <f t="shared" ref="R60" si="9">IF(J60="NO",1,0)</f>
        <v>0</v>
      </c>
      <c r="S60" s="97">
        <f t="shared" ref="S60" si="10">IF(L60="PASS",1,0)</f>
        <v>1</v>
      </c>
      <c r="T60" s="97">
        <f t="shared" ref="T60" si="11">IF(L60="FAIL",1,0)</f>
        <v>0</v>
      </c>
      <c r="U60" s="109"/>
      <c r="V60" s="109"/>
      <c r="W60" s="109"/>
      <c r="X60" s="109"/>
      <c r="Y60" s="109"/>
      <c r="Z60" s="109"/>
      <c r="AC60" s="122"/>
    </row>
    <row r="61" spans="1:29" ht="14.5">
      <c r="A61" s="77" t="s">
        <v>97</v>
      </c>
      <c r="B61" s="40" t="s">
        <v>98</v>
      </c>
      <c r="C61" s="68" t="s">
        <v>1277</v>
      </c>
      <c r="D61" s="52" t="s">
        <v>1490</v>
      </c>
      <c r="E61" s="68" t="s">
        <v>1482</v>
      </c>
      <c r="F61" s="68" t="s">
        <v>1487</v>
      </c>
      <c r="G61" s="68" t="s">
        <v>1384</v>
      </c>
      <c r="H61" s="68" t="s">
        <v>1491</v>
      </c>
      <c r="I61" s="68" t="s">
        <v>1491</v>
      </c>
      <c r="J61" s="78" t="s">
        <v>208</v>
      </c>
      <c r="K61" s="79"/>
      <c r="L61" s="80" t="s">
        <v>92</v>
      </c>
      <c r="M61" s="81"/>
      <c r="N61" s="82"/>
      <c r="O61" s="83" t="s">
        <v>105</v>
      </c>
      <c r="P61" s="84">
        <v>44881</v>
      </c>
      <c r="Q61" s="96"/>
      <c r="R61" s="97">
        <f t="shared" si="6"/>
        <v>0</v>
      </c>
      <c r="S61" s="97">
        <f t="shared" si="7"/>
        <v>1</v>
      </c>
      <c r="T61" s="97">
        <f t="shared" si="8"/>
        <v>0</v>
      </c>
      <c r="U61" s="109"/>
      <c r="V61" s="109"/>
      <c r="W61" s="109"/>
      <c r="X61" s="109"/>
      <c r="Y61" s="109"/>
      <c r="Z61" s="109"/>
      <c r="AC61" s="122"/>
    </row>
    <row r="62" spans="1:29" ht="23">
      <c r="A62" s="77" t="s">
        <v>97</v>
      </c>
      <c r="B62" s="40" t="s">
        <v>98</v>
      </c>
      <c r="C62" s="68" t="s">
        <v>1277</v>
      </c>
      <c r="D62" s="52" t="s">
        <v>1492</v>
      </c>
      <c r="E62" s="68" t="s">
        <v>1493</v>
      </c>
      <c r="F62" s="68" t="s">
        <v>1494</v>
      </c>
      <c r="G62" s="68" t="s">
        <v>1495</v>
      </c>
      <c r="H62" s="68" t="s">
        <v>1496</v>
      </c>
      <c r="I62" s="68" t="s">
        <v>1496</v>
      </c>
      <c r="J62" s="78" t="s">
        <v>208</v>
      </c>
      <c r="K62" s="79"/>
      <c r="L62" s="80" t="s">
        <v>92</v>
      </c>
      <c r="M62" s="81"/>
      <c r="N62" s="82"/>
      <c r="O62" s="83" t="s">
        <v>105</v>
      </c>
      <c r="P62" s="84">
        <v>44881</v>
      </c>
      <c r="Q62" s="96"/>
      <c r="R62" s="97">
        <f t="shared" si="6"/>
        <v>0</v>
      </c>
      <c r="S62" s="97">
        <f t="shared" si="7"/>
        <v>1</v>
      </c>
      <c r="T62" s="97">
        <f t="shared" si="8"/>
        <v>0</v>
      </c>
      <c r="U62" s="109"/>
      <c r="V62" s="109"/>
      <c r="W62" s="109"/>
      <c r="X62" s="109"/>
      <c r="Y62" s="109"/>
      <c r="Z62" s="109"/>
      <c r="AC62" s="122"/>
    </row>
    <row r="63" spans="1:29" ht="26">
      <c r="A63" s="77" t="s">
        <v>97</v>
      </c>
      <c r="B63" s="40" t="s">
        <v>98</v>
      </c>
      <c r="C63" s="68" t="s">
        <v>1258</v>
      </c>
      <c r="D63" s="52" t="s">
        <v>1497</v>
      </c>
      <c r="E63" s="68" t="s">
        <v>1498</v>
      </c>
      <c r="F63" s="68" t="s">
        <v>1499</v>
      </c>
      <c r="G63" s="68" t="s">
        <v>1500</v>
      </c>
      <c r="H63" s="68" t="s">
        <v>1501</v>
      </c>
      <c r="I63" s="89" t="s">
        <v>1501</v>
      </c>
      <c r="J63" s="78" t="s">
        <v>208</v>
      </c>
      <c r="K63" s="79"/>
      <c r="L63" s="80" t="s">
        <v>92</v>
      </c>
      <c r="M63" s="81"/>
      <c r="N63" s="82"/>
      <c r="O63" s="83" t="s">
        <v>506</v>
      </c>
      <c r="P63" s="84">
        <v>44881</v>
      </c>
      <c r="Q63" s="112" t="s">
        <v>1855</v>
      </c>
      <c r="R63" s="97">
        <f t="shared" si="6"/>
        <v>0</v>
      </c>
      <c r="S63" s="97">
        <f t="shared" si="7"/>
        <v>1</v>
      </c>
      <c r="T63" s="97">
        <f t="shared" si="8"/>
        <v>0</v>
      </c>
      <c r="U63" s="109"/>
      <c r="V63" s="109"/>
      <c r="W63" s="109"/>
      <c r="X63" s="109"/>
      <c r="Y63" s="109"/>
      <c r="Z63" s="109"/>
      <c r="AC63" s="122"/>
    </row>
    <row r="64" spans="1:29" ht="26">
      <c r="A64" s="77" t="s">
        <v>97</v>
      </c>
      <c r="B64" s="40" t="s">
        <v>98</v>
      </c>
      <c r="C64" s="68" t="s">
        <v>1258</v>
      </c>
      <c r="D64" s="52" t="s">
        <v>1502</v>
      </c>
      <c r="E64" s="68" t="s">
        <v>1503</v>
      </c>
      <c r="F64" s="68" t="s">
        <v>1504</v>
      </c>
      <c r="G64" s="68" t="s">
        <v>1505</v>
      </c>
      <c r="H64" s="68" t="s">
        <v>1506</v>
      </c>
      <c r="I64" s="89" t="s">
        <v>1506</v>
      </c>
      <c r="J64" s="78" t="s">
        <v>208</v>
      </c>
      <c r="K64" s="79"/>
      <c r="L64" s="80" t="s">
        <v>92</v>
      </c>
      <c r="M64" s="81"/>
      <c r="N64" s="82"/>
      <c r="O64" s="83" t="s">
        <v>506</v>
      </c>
      <c r="P64" s="84">
        <v>44881</v>
      </c>
      <c r="Q64" s="112" t="s">
        <v>1855</v>
      </c>
      <c r="R64" s="97">
        <f t="shared" si="6"/>
        <v>0</v>
      </c>
      <c r="S64" s="97">
        <f t="shared" si="7"/>
        <v>1</v>
      </c>
      <c r="T64" s="97">
        <f t="shared" si="8"/>
        <v>0</v>
      </c>
      <c r="U64" s="109"/>
      <c r="V64" s="109"/>
      <c r="W64" s="109"/>
      <c r="X64" s="109"/>
      <c r="Y64" s="109"/>
      <c r="Z64" s="109"/>
      <c r="AC64" s="122"/>
    </row>
    <row r="65" spans="1:29" ht="34.5">
      <c r="A65" s="77" t="s">
        <v>97</v>
      </c>
      <c r="B65" s="40" t="s">
        <v>98</v>
      </c>
      <c r="C65" s="68" t="s">
        <v>1258</v>
      </c>
      <c r="D65" s="52" t="s">
        <v>1507</v>
      </c>
      <c r="E65" s="68" t="s">
        <v>1508</v>
      </c>
      <c r="F65" s="68" t="s">
        <v>1509</v>
      </c>
      <c r="G65" s="68" t="s">
        <v>1510</v>
      </c>
      <c r="H65" s="68" t="s">
        <v>1511</v>
      </c>
      <c r="I65" s="89" t="s">
        <v>1511</v>
      </c>
      <c r="J65" s="78" t="s">
        <v>208</v>
      </c>
      <c r="K65" s="79"/>
      <c r="L65" s="80" t="s">
        <v>92</v>
      </c>
      <c r="M65" s="81"/>
      <c r="N65" s="82"/>
      <c r="O65" s="83" t="s">
        <v>506</v>
      </c>
      <c r="P65" s="84">
        <v>44881</v>
      </c>
      <c r="Q65" s="112" t="s">
        <v>1855</v>
      </c>
      <c r="R65" s="97">
        <f t="shared" si="6"/>
        <v>0</v>
      </c>
      <c r="S65" s="97">
        <f t="shared" si="7"/>
        <v>1</v>
      </c>
      <c r="T65" s="97">
        <f t="shared" si="8"/>
        <v>0</v>
      </c>
      <c r="U65" s="109"/>
      <c r="V65" s="109"/>
      <c r="W65" s="109"/>
      <c r="X65" s="109"/>
      <c r="Y65" s="109"/>
      <c r="Z65" s="109"/>
      <c r="AC65" s="122"/>
    </row>
    <row r="66" spans="1:29" ht="34.5">
      <c r="A66" s="77" t="s">
        <v>97</v>
      </c>
      <c r="B66" s="40" t="s">
        <v>98</v>
      </c>
      <c r="C66" s="68" t="s">
        <v>1255</v>
      </c>
      <c r="D66" s="52" t="s">
        <v>1512</v>
      </c>
      <c r="E66" s="50" t="s">
        <v>1508</v>
      </c>
      <c r="F66" s="68" t="s">
        <v>1513</v>
      </c>
      <c r="G66" s="68" t="s">
        <v>1514</v>
      </c>
      <c r="H66" s="68" t="s">
        <v>1515</v>
      </c>
      <c r="I66" s="89" t="s">
        <v>1515</v>
      </c>
      <c r="J66" s="78" t="s">
        <v>208</v>
      </c>
      <c r="K66" s="79"/>
      <c r="L66" s="80" t="s">
        <v>92</v>
      </c>
      <c r="M66" s="81"/>
      <c r="N66" s="82"/>
      <c r="O66" s="83" t="s">
        <v>506</v>
      </c>
      <c r="P66" s="84">
        <v>44881</v>
      </c>
      <c r="Q66" s="112" t="s">
        <v>1855</v>
      </c>
      <c r="R66" s="97">
        <f t="shared" si="6"/>
        <v>0</v>
      </c>
      <c r="S66" s="97">
        <f t="shared" si="7"/>
        <v>1</v>
      </c>
      <c r="T66" s="97">
        <f t="shared" si="8"/>
        <v>0</v>
      </c>
      <c r="U66" s="109"/>
      <c r="V66" s="109"/>
      <c r="W66" s="109"/>
      <c r="X66" s="109"/>
      <c r="Y66" s="109"/>
      <c r="Z66" s="109"/>
      <c r="AC66" s="122"/>
    </row>
    <row r="67" spans="1:29" ht="35.5">
      <c r="A67" s="77" t="s">
        <v>97</v>
      </c>
      <c r="B67" s="40" t="s">
        <v>98</v>
      </c>
      <c r="C67" s="68" t="s">
        <v>1258</v>
      </c>
      <c r="D67" s="52" t="s">
        <v>1516</v>
      </c>
      <c r="E67" s="50" t="s">
        <v>1517</v>
      </c>
      <c r="F67" s="68" t="s">
        <v>1509</v>
      </c>
      <c r="G67" s="68" t="s">
        <v>1518</v>
      </c>
      <c r="H67" s="68" t="s">
        <v>1515</v>
      </c>
      <c r="I67" s="89" t="s">
        <v>1515</v>
      </c>
      <c r="J67" s="78" t="s">
        <v>208</v>
      </c>
      <c r="K67" s="79"/>
      <c r="L67" s="80" t="s">
        <v>92</v>
      </c>
      <c r="M67" s="81"/>
      <c r="N67" s="82"/>
      <c r="O67" s="83" t="s">
        <v>506</v>
      </c>
      <c r="P67" s="84">
        <v>44881</v>
      </c>
      <c r="Q67" s="112" t="s">
        <v>1855</v>
      </c>
      <c r="R67" s="97">
        <f t="shared" si="6"/>
        <v>0</v>
      </c>
      <c r="S67" s="97">
        <f t="shared" si="7"/>
        <v>1</v>
      </c>
      <c r="T67" s="97">
        <f t="shared" si="8"/>
        <v>0</v>
      </c>
      <c r="U67" s="109"/>
      <c r="V67" s="104"/>
      <c r="W67" s="104"/>
      <c r="X67" s="109"/>
      <c r="Y67" s="109"/>
      <c r="Z67" s="109"/>
      <c r="AC67" s="121"/>
    </row>
    <row r="68" spans="1:29" ht="39">
      <c r="A68" s="125" t="s">
        <v>97</v>
      </c>
      <c r="B68" s="40" t="s">
        <v>98</v>
      </c>
      <c r="C68" s="64" t="s">
        <v>1255</v>
      </c>
      <c r="D68" s="57" t="s">
        <v>1519</v>
      </c>
      <c r="E68" s="64" t="s">
        <v>1520</v>
      </c>
      <c r="F68" s="64" t="s">
        <v>1521</v>
      </c>
      <c r="G68" s="64" t="s">
        <v>1522</v>
      </c>
      <c r="H68" s="64" t="s">
        <v>1523</v>
      </c>
      <c r="I68" s="168" t="s">
        <v>1523</v>
      </c>
      <c r="J68" s="78" t="s">
        <v>208</v>
      </c>
      <c r="K68" s="79"/>
      <c r="L68" s="80" t="s">
        <v>92</v>
      </c>
      <c r="M68" s="81"/>
      <c r="N68" s="82"/>
      <c r="O68" s="83" t="s">
        <v>506</v>
      </c>
      <c r="P68" s="84">
        <v>44881</v>
      </c>
      <c r="Q68" s="112" t="s">
        <v>1855</v>
      </c>
      <c r="R68" s="97">
        <f t="shared" ref="R68:R123" si="12">IF(J68="NO",1,0)</f>
        <v>0</v>
      </c>
      <c r="S68" s="97">
        <f t="shared" ref="S68:S123" si="13">IF(L68="PASS",1,0)</f>
        <v>1</v>
      </c>
      <c r="T68" s="97">
        <f t="shared" ref="T68:T123" si="14">IF(L68="FAIL",1,0)</f>
        <v>0</v>
      </c>
      <c r="U68" s="104"/>
      <c r="V68" s="109"/>
      <c r="W68" s="109"/>
      <c r="X68" s="104"/>
      <c r="Y68" s="104"/>
      <c r="Z68" s="104"/>
      <c r="AC68" s="122"/>
    </row>
    <row r="69" spans="1:29" ht="26">
      <c r="A69" s="77" t="s">
        <v>97</v>
      </c>
      <c r="B69" s="40" t="s">
        <v>98</v>
      </c>
      <c r="C69" s="68" t="s">
        <v>1258</v>
      </c>
      <c r="D69" s="52" t="s">
        <v>1524</v>
      </c>
      <c r="E69" s="68" t="s">
        <v>1525</v>
      </c>
      <c r="F69" s="68" t="s">
        <v>1526</v>
      </c>
      <c r="G69" s="68" t="s">
        <v>1527</v>
      </c>
      <c r="H69" s="68" t="s">
        <v>1528</v>
      </c>
      <c r="I69" s="89" t="s">
        <v>1528</v>
      </c>
      <c r="J69" s="78" t="s">
        <v>208</v>
      </c>
      <c r="K69" s="79"/>
      <c r="L69" s="80" t="s">
        <v>92</v>
      </c>
      <c r="M69" s="81"/>
      <c r="N69" s="82"/>
      <c r="O69" s="83" t="s">
        <v>506</v>
      </c>
      <c r="P69" s="84">
        <v>44881</v>
      </c>
      <c r="Q69" s="112" t="s">
        <v>1855</v>
      </c>
      <c r="R69" s="97">
        <f t="shared" si="12"/>
        <v>0</v>
      </c>
      <c r="S69" s="97">
        <f t="shared" si="13"/>
        <v>1</v>
      </c>
      <c r="T69" s="97">
        <f t="shared" si="14"/>
        <v>0</v>
      </c>
      <c r="U69" s="109"/>
      <c r="V69" s="109"/>
      <c r="W69" s="109"/>
      <c r="X69" s="109"/>
      <c r="Y69" s="109"/>
      <c r="Z69" s="109"/>
      <c r="AC69" s="122"/>
    </row>
    <row r="70" spans="1:29" ht="26">
      <c r="A70" s="77" t="s">
        <v>97</v>
      </c>
      <c r="B70" s="40" t="s">
        <v>98</v>
      </c>
      <c r="C70" s="68" t="s">
        <v>1258</v>
      </c>
      <c r="D70" s="52" t="s">
        <v>1529</v>
      </c>
      <c r="E70" s="68" t="s">
        <v>1530</v>
      </c>
      <c r="F70" s="68" t="s">
        <v>1526</v>
      </c>
      <c r="G70" s="68" t="s">
        <v>1527</v>
      </c>
      <c r="H70" s="68" t="s">
        <v>1531</v>
      </c>
      <c r="I70" s="89" t="s">
        <v>1531</v>
      </c>
      <c r="J70" s="78" t="s">
        <v>208</v>
      </c>
      <c r="K70" s="79"/>
      <c r="L70" s="80" t="s">
        <v>92</v>
      </c>
      <c r="M70" s="81"/>
      <c r="N70" s="82"/>
      <c r="O70" s="83" t="s">
        <v>506</v>
      </c>
      <c r="P70" s="84">
        <v>44881</v>
      </c>
      <c r="Q70" s="112" t="s">
        <v>1855</v>
      </c>
      <c r="R70" s="97">
        <f t="shared" si="12"/>
        <v>0</v>
      </c>
      <c r="S70" s="97">
        <f t="shared" si="13"/>
        <v>1</v>
      </c>
      <c r="T70" s="97">
        <f t="shared" si="14"/>
        <v>0</v>
      </c>
      <c r="U70" s="109"/>
      <c r="V70" s="109"/>
      <c r="W70" s="109"/>
      <c r="X70" s="109"/>
      <c r="Y70" s="109"/>
      <c r="Z70" s="109"/>
      <c r="AC70" s="122"/>
    </row>
    <row r="71" spans="1:29" ht="34.5">
      <c r="A71" s="77" t="s">
        <v>97</v>
      </c>
      <c r="B71" s="40" t="s">
        <v>98</v>
      </c>
      <c r="C71" s="68" t="s">
        <v>1258</v>
      </c>
      <c r="D71" s="52" t="s">
        <v>1532</v>
      </c>
      <c r="E71" s="68" t="s">
        <v>1533</v>
      </c>
      <c r="F71" s="68" t="s">
        <v>1534</v>
      </c>
      <c r="G71" s="68" t="s">
        <v>1535</v>
      </c>
      <c r="H71" s="68" t="s">
        <v>1536</v>
      </c>
      <c r="I71" s="89" t="s">
        <v>1536</v>
      </c>
      <c r="J71" s="78" t="s">
        <v>208</v>
      </c>
      <c r="K71" s="79"/>
      <c r="L71" s="80" t="s">
        <v>92</v>
      </c>
      <c r="M71" s="81"/>
      <c r="N71" s="82"/>
      <c r="O71" s="83" t="s">
        <v>506</v>
      </c>
      <c r="P71" s="84">
        <v>44881</v>
      </c>
      <c r="Q71" s="112" t="s">
        <v>1855</v>
      </c>
      <c r="R71" s="97">
        <f t="shared" si="12"/>
        <v>0</v>
      </c>
      <c r="S71" s="97">
        <f t="shared" si="13"/>
        <v>1</v>
      </c>
      <c r="T71" s="97">
        <f t="shared" si="14"/>
        <v>0</v>
      </c>
      <c r="U71" s="109"/>
      <c r="V71" s="109"/>
      <c r="W71" s="109"/>
      <c r="X71" s="109"/>
      <c r="Y71" s="109"/>
      <c r="Z71" s="109"/>
      <c r="AC71" s="122"/>
    </row>
    <row r="72" spans="1:29" ht="26">
      <c r="A72" s="77" t="s">
        <v>97</v>
      </c>
      <c r="B72" s="40" t="s">
        <v>98</v>
      </c>
      <c r="C72" s="68" t="s">
        <v>1258</v>
      </c>
      <c r="D72" s="52" t="s">
        <v>1537</v>
      </c>
      <c r="E72" s="68" t="s">
        <v>1533</v>
      </c>
      <c r="F72" s="68" t="s">
        <v>1538</v>
      </c>
      <c r="G72" s="68" t="s">
        <v>1539</v>
      </c>
      <c r="H72" s="68" t="s">
        <v>1540</v>
      </c>
      <c r="I72" s="89" t="s">
        <v>1540</v>
      </c>
      <c r="J72" s="78" t="s">
        <v>208</v>
      </c>
      <c r="K72" s="79"/>
      <c r="L72" s="80" t="s">
        <v>92</v>
      </c>
      <c r="M72" s="169"/>
      <c r="N72" s="87"/>
      <c r="O72" s="83" t="s">
        <v>506</v>
      </c>
      <c r="P72" s="84">
        <v>44881</v>
      </c>
      <c r="Q72" s="112" t="s">
        <v>1855</v>
      </c>
      <c r="R72" s="97">
        <f t="shared" si="12"/>
        <v>0</v>
      </c>
      <c r="S72" s="97">
        <f t="shared" si="13"/>
        <v>1</v>
      </c>
      <c r="T72" s="97">
        <f t="shared" si="14"/>
        <v>0</v>
      </c>
      <c r="U72" s="109"/>
      <c r="V72" s="109"/>
      <c r="W72" s="109"/>
      <c r="X72" s="109"/>
      <c r="Y72" s="109"/>
      <c r="Z72" s="109"/>
      <c r="AC72" s="122"/>
    </row>
    <row r="73" spans="1:29" ht="26">
      <c r="A73" s="77" t="s">
        <v>97</v>
      </c>
      <c r="B73" s="40" t="s">
        <v>98</v>
      </c>
      <c r="C73" s="68" t="s">
        <v>1258</v>
      </c>
      <c r="D73" s="52" t="s">
        <v>1541</v>
      </c>
      <c r="E73" s="68" t="s">
        <v>1542</v>
      </c>
      <c r="F73" s="68" t="s">
        <v>1543</v>
      </c>
      <c r="G73" s="68" t="s">
        <v>1544</v>
      </c>
      <c r="H73" s="68" t="s">
        <v>1545</v>
      </c>
      <c r="I73" s="89" t="s">
        <v>1545</v>
      </c>
      <c r="J73" s="78" t="s">
        <v>208</v>
      </c>
      <c r="K73" s="79"/>
      <c r="L73" s="80" t="s">
        <v>92</v>
      </c>
      <c r="M73" s="81"/>
      <c r="N73" s="82"/>
      <c r="O73" s="83" t="s">
        <v>506</v>
      </c>
      <c r="P73" s="84">
        <v>44881</v>
      </c>
      <c r="Q73" s="112" t="s">
        <v>1855</v>
      </c>
      <c r="R73" s="97">
        <f t="shared" si="12"/>
        <v>0</v>
      </c>
      <c r="S73" s="97">
        <f t="shared" si="13"/>
        <v>1</v>
      </c>
      <c r="T73" s="97">
        <f t="shared" si="14"/>
        <v>0</v>
      </c>
      <c r="U73" s="109"/>
      <c r="V73" s="109"/>
      <c r="W73" s="109"/>
      <c r="X73" s="109"/>
      <c r="Y73" s="109"/>
      <c r="Z73" s="109"/>
      <c r="AC73" s="122"/>
    </row>
    <row r="74" spans="1:29" ht="26">
      <c r="A74" s="77" t="s">
        <v>97</v>
      </c>
      <c r="B74" s="40" t="s">
        <v>98</v>
      </c>
      <c r="C74" s="68" t="s">
        <v>1258</v>
      </c>
      <c r="D74" s="52" t="s">
        <v>1546</v>
      </c>
      <c r="E74" s="68" t="s">
        <v>1547</v>
      </c>
      <c r="F74" s="68" t="s">
        <v>1548</v>
      </c>
      <c r="G74" s="68" t="s">
        <v>1549</v>
      </c>
      <c r="H74" s="68" t="s">
        <v>1550</v>
      </c>
      <c r="I74" s="89" t="s">
        <v>1550</v>
      </c>
      <c r="J74" s="78" t="s">
        <v>208</v>
      </c>
      <c r="K74" s="79"/>
      <c r="L74" s="80" t="s">
        <v>92</v>
      </c>
      <c r="M74" s="81"/>
      <c r="N74" s="82"/>
      <c r="O74" s="83" t="s">
        <v>506</v>
      </c>
      <c r="P74" s="84">
        <v>44881</v>
      </c>
      <c r="Q74" s="112" t="s">
        <v>1855</v>
      </c>
      <c r="R74" s="97">
        <f t="shared" si="12"/>
        <v>0</v>
      </c>
      <c r="S74" s="97">
        <f t="shared" si="13"/>
        <v>1</v>
      </c>
      <c r="T74" s="97">
        <f t="shared" si="14"/>
        <v>0</v>
      </c>
      <c r="U74" s="109"/>
      <c r="V74" s="109"/>
      <c r="W74" s="109"/>
      <c r="X74" s="109"/>
      <c r="Y74" s="109"/>
      <c r="Z74" s="109"/>
      <c r="AC74" s="122"/>
    </row>
    <row r="75" spans="1:29" ht="26">
      <c r="A75" s="77" t="s">
        <v>97</v>
      </c>
      <c r="B75" s="40" t="s">
        <v>98</v>
      </c>
      <c r="C75" s="68" t="s">
        <v>1258</v>
      </c>
      <c r="D75" s="52" t="s">
        <v>1551</v>
      </c>
      <c r="E75" s="68" t="s">
        <v>1552</v>
      </c>
      <c r="F75" s="68" t="s">
        <v>1553</v>
      </c>
      <c r="G75" s="68" t="s">
        <v>1554</v>
      </c>
      <c r="H75" s="68" t="s">
        <v>1555</v>
      </c>
      <c r="I75" s="89" t="s">
        <v>1555</v>
      </c>
      <c r="J75" s="78" t="s">
        <v>208</v>
      </c>
      <c r="K75" s="79"/>
      <c r="L75" s="80" t="s">
        <v>92</v>
      </c>
      <c r="M75" s="81"/>
      <c r="N75" s="82"/>
      <c r="O75" s="83" t="s">
        <v>506</v>
      </c>
      <c r="P75" s="84">
        <v>44881</v>
      </c>
      <c r="Q75" s="112" t="s">
        <v>1855</v>
      </c>
      <c r="R75" s="97">
        <f t="shared" si="12"/>
        <v>0</v>
      </c>
      <c r="S75" s="97">
        <f t="shared" si="13"/>
        <v>1</v>
      </c>
      <c r="T75" s="97">
        <f t="shared" si="14"/>
        <v>0</v>
      </c>
      <c r="U75" s="109"/>
      <c r="V75" s="109"/>
      <c r="W75" s="109"/>
      <c r="X75" s="109"/>
      <c r="Y75" s="109"/>
      <c r="Z75" s="109"/>
      <c r="AC75" s="122"/>
    </row>
    <row r="76" spans="1:29" ht="29.25" customHeight="1">
      <c r="A76" s="77" t="s">
        <v>97</v>
      </c>
      <c r="B76" s="40" t="s">
        <v>98</v>
      </c>
      <c r="C76" s="126" t="s">
        <v>1302</v>
      </c>
      <c r="D76" s="127" t="s">
        <v>1556</v>
      </c>
      <c r="E76" s="128" t="s">
        <v>1557</v>
      </c>
      <c r="F76" s="128" t="s">
        <v>1558</v>
      </c>
      <c r="G76" s="128" t="s">
        <v>1559</v>
      </c>
      <c r="H76" s="128" t="s">
        <v>1560</v>
      </c>
      <c r="I76" s="128" t="s">
        <v>1560</v>
      </c>
      <c r="J76" s="78" t="s">
        <v>208</v>
      </c>
      <c r="K76" s="79"/>
      <c r="L76" s="80" t="s">
        <v>92</v>
      </c>
      <c r="M76" s="81"/>
      <c r="N76" s="82"/>
      <c r="O76" s="83" t="s">
        <v>105</v>
      </c>
      <c r="P76" s="84">
        <v>44881</v>
      </c>
      <c r="Q76" s="96"/>
      <c r="R76" s="97">
        <f t="shared" si="12"/>
        <v>0</v>
      </c>
      <c r="S76" s="97">
        <f t="shared" si="13"/>
        <v>1</v>
      </c>
      <c r="T76" s="97">
        <f t="shared" si="14"/>
        <v>0</v>
      </c>
      <c r="U76" s="109"/>
      <c r="V76" s="109"/>
      <c r="W76" s="109"/>
      <c r="X76" s="109"/>
      <c r="Y76" s="109"/>
      <c r="Z76" s="109"/>
      <c r="AC76" s="122"/>
    </row>
    <row r="77" spans="1:29" ht="28.5" customHeight="1">
      <c r="A77" s="77" t="s">
        <v>97</v>
      </c>
      <c r="B77" s="40" t="s">
        <v>98</v>
      </c>
      <c r="C77" s="126" t="s">
        <v>1302</v>
      </c>
      <c r="D77" s="127" t="s">
        <v>1561</v>
      </c>
      <c r="E77" s="128" t="s">
        <v>1557</v>
      </c>
      <c r="F77" s="128" t="s">
        <v>1558</v>
      </c>
      <c r="G77" s="128" t="s">
        <v>1562</v>
      </c>
      <c r="H77" s="128" t="s">
        <v>1563</v>
      </c>
      <c r="I77" s="128" t="s">
        <v>1563</v>
      </c>
      <c r="J77" s="78" t="s">
        <v>208</v>
      </c>
      <c r="K77" s="79"/>
      <c r="L77" s="80" t="s">
        <v>92</v>
      </c>
      <c r="M77" s="81"/>
      <c r="N77" s="82"/>
      <c r="O77" s="83" t="s">
        <v>105</v>
      </c>
      <c r="P77" s="84">
        <v>44881</v>
      </c>
      <c r="Q77" s="96"/>
      <c r="R77" s="97">
        <f t="shared" si="12"/>
        <v>0</v>
      </c>
      <c r="S77" s="97">
        <f t="shared" si="13"/>
        <v>1</v>
      </c>
      <c r="T77" s="97">
        <f t="shared" si="14"/>
        <v>0</v>
      </c>
      <c r="U77" s="109"/>
      <c r="V77" s="109"/>
      <c r="W77" s="109"/>
      <c r="X77" s="109"/>
      <c r="Y77" s="109"/>
      <c r="Z77" s="109"/>
      <c r="AC77" s="122"/>
    </row>
    <row r="78" spans="1:29" ht="25.5" customHeight="1">
      <c r="A78" s="77" t="s">
        <v>97</v>
      </c>
      <c r="B78" s="40" t="s">
        <v>98</v>
      </c>
      <c r="C78" s="126" t="s">
        <v>1302</v>
      </c>
      <c r="D78" s="127" t="s">
        <v>1564</v>
      </c>
      <c r="E78" s="128" t="s">
        <v>1557</v>
      </c>
      <c r="F78" s="128" t="s">
        <v>1558</v>
      </c>
      <c r="G78" s="128" t="s">
        <v>1562</v>
      </c>
      <c r="H78" s="128" t="s">
        <v>1565</v>
      </c>
      <c r="I78" s="128" t="s">
        <v>1565</v>
      </c>
      <c r="J78" s="78" t="s">
        <v>208</v>
      </c>
      <c r="K78" s="79"/>
      <c r="L78" s="80" t="s">
        <v>92</v>
      </c>
      <c r="M78" s="81"/>
      <c r="N78" s="82"/>
      <c r="O78" s="83" t="s">
        <v>105</v>
      </c>
      <c r="P78" s="84">
        <v>44881</v>
      </c>
      <c r="Q78" s="96"/>
      <c r="R78" s="97">
        <f t="shared" si="12"/>
        <v>0</v>
      </c>
      <c r="S78" s="97">
        <f t="shared" si="13"/>
        <v>1</v>
      </c>
      <c r="T78" s="97">
        <f t="shared" si="14"/>
        <v>0</v>
      </c>
      <c r="U78" s="109"/>
      <c r="V78" s="109"/>
      <c r="W78" s="109"/>
      <c r="X78" s="109"/>
      <c r="Y78" s="109"/>
      <c r="Z78" s="109"/>
      <c r="AC78" s="122"/>
    </row>
    <row r="79" spans="1:29" ht="25.5" customHeight="1">
      <c r="A79" s="77" t="s">
        <v>97</v>
      </c>
      <c r="B79" s="40" t="s">
        <v>98</v>
      </c>
      <c r="C79" s="126" t="s">
        <v>1302</v>
      </c>
      <c r="D79" s="127" t="s">
        <v>1566</v>
      </c>
      <c r="E79" s="128" t="s">
        <v>1557</v>
      </c>
      <c r="F79" s="128" t="s">
        <v>1558</v>
      </c>
      <c r="G79" s="128" t="s">
        <v>1567</v>
      </c>
      <c r="H79" s="128" t="s">
        <v>1568</v>
      </c>
      <c r="I79" s="128" t="s">
        <v>1568</v>
      </c>
      <c r="J79" s="78" t="s">
        <v>208</v>
      </c>
      <c r="K79" s="79"/>
      <c r="L79" s="80" t="s">
        <v>92</v>
      </c>
      <c r="M79" s="81"/>
      <c r="N79" s="82"/>
      <c r="O79" s="83" t="s">
        <v>105</v>
      </c>
      <c r="P79" s="84">
        <v>44881</v>
      </c>
      <c r="Q79" s="96"/>
      <c r="R79" s="97">
        <f t="shared" si="12"/>
        <v>0</v>
      </c>
      <c r="S79" s="97">
        <f t="shared" si="13"/>
        <v>1</v>
      </c>
      <c r="T79" s="97">
        <f t="shared" si="14"/>
        <v>0</v>
      </c>
      <c r="U79" s="109"/>
      <c r="V79" s="109"/>
      <c r="W79" s="109"/>
      <c r="X79" s="109"/>
      <c r="Y79" s="109"/>
      <c r="Z79" s="109"/>
      <c r="AC79" s="122"/>
    </row>
    <row r="80" spans="1:29" ht="25.5" customHeight="1">
      <c r="A80" s="77" t="s">
        <v>97</v>
      </c>
      <c r="B80" s="40" t="s">
        <v>98</v>
      </c>
      <c r="C80" s="126" t="s">
        <v>1302</v>
      </c>
      <c r="D80" s="127" t="s">
        <v>1569</v>
      </c>
      <c r="E80" s="128" t="s">
        <v>1557</v>
      </c>
      <c r="F80" s="128" t="s">
        <v>1558</v>
      </c>
      <c r="G80" s="128" t="s">
        <v>1570</v>
      </c>
      <c r="H80" s="128" t="s">
        <v>1571</v>
      </c>
      <c r="I80" s="128" t="s">
        <v>1571</v>
      </c>
      <c r="J80" s="78" t="s">
        <v>208</v>
      </c>
      <c r="K80" s="79"/>
      <c r="L80" s="80" t="s">
        <v>92</v>
      </c>
      <c r="M80" s="81"/>
      <c r="N80" s="82"/>
      <c r="O80" s="83" t="s">
        <v>105</v>
      </c>
      <c r="P80" s="84">
        <v>44881</v>
      </c>
      <c r="Q80" s="96"/>
      <c r="R80" s="97">
        <f t="shared" si="12"/>
        <v>0</v>
      </c>
      <c r="S80" s="97">
        <f t="shared" si="13"/>
        <v>1</v>
      </c>
      <c r="T80" s="97">
        <f t="shared" si="14"/>
        <v>0</v>
      </c>
      <c r="U80" s="109"/>
      <c r="V80" s="109"/>
      <c r="W80" s="109"/>
      <c r="X80" s="109"/>
      <c r="Y80" s="109"/>
      <c r="Z80" s="109"/>
      <c r="AC80" s="122"/>
    </row>
    <row r="81" spans="1:29" ht="28.5" customHeight="1">
      <c r="A81" s="77" t="s">
        <v>97</v>
      </c>
      <c r="B81" s="40" t="s">
        <v>98</v>
      </c>
      <c r="C81" s="126" t="s">
        <v>1302</v>
      </c>
      <c r="D81" s="127" t="s">
        <v>1572</v>
      </c>
      <c r="E81" s="128" t="s">
        <v>1557</v>
      </c>
      <c r="F81" s="128" t="s">
        <v>1558</v>
      </c>
      <c r="G81" s="129" t="s">
        <v>1573</v>
      </c>
      <c r="H81" s="128" t="s">
        <v>1574</v>
      </c>
      <c r="I81" s="128" t="s">
        <v>1574</v>
      </c>
      <c r="J81" s="78" t="s">
        <v>208</v>
      </c>
      <c r="K81" s="79"/>
      <c r="L81" s="80" t="s">
        <v>92</v>
      </c>
      <c r="M81" s="81"/>
      <c r="N81" s="82"/>
      <c r="O81" s="83" t="s">
        <v>105</v>
      </c>
      <c r="P81" s="84">
        <v>44881</v>
      </c>
      <c r="Q81" s="96"/>
      <c r="R81" s="97">
        <f t="shared" si="12"/>
        <v>0</v>
      </c>
      <c r="S81" s="97">
        <f t="shared" si="13"/>
        <v>1</v>
      </c>
      <c r="T81" s="97">
        <f t="shared" si="14"/>
        <v>0</v>
      </c>
      <c r="U81" s="109"/>
      <c r="V81" s="109"/>
      <c r="W81" s="109"/>
      <c r="X81" s="109"/>
      <c r="Y81" s="109"/>
      <c r="Z81" s="109"/>
      <c r="AC81" s="122"/>
    </row>
    <row r="82" spans="1:29" ht="30" customHeight="1">
      <c r="A82" s="77" t="s">
        <v>97</v>
      </c>
      <c r="B82" s="40" t="s">
        <v>98</v>
      </c>
      <c r="C82" s="126" t="s">
        <v>1302</v>
      </c>
      <c r="D82" s="127" t="s">
        <v>1575</v>
      </c>
      <c r="E82" s="128" t="s">
        <v>1557</v>
      </c>
      <c r="F82" s="128" t="s">
        <v>1558</v>
      </c>
      <c r="G82" s="129" t="s">
        <v>1576</v>
      </c>
      <c r="H82" s="128" t="s">
        <v>1577</v>
      </c>
      <c r="I82" s="128" t="s">
        <v>1577</v>
      </c>
      <c r="J82" s="78" t="s">
        <v>208</v>
      </c>
      <c r="K82" s="79"/>
      <c r="L82" s="80" t="s">
        <v>92</v>
      </c>
      <c r="M82" s="81"/>
      <c r="N82" s="82"/>
      <c r="O82" s="83" t="s">
        <v>105</v>
      </c>
      <c r="P82" s="84">
        <v>44881</v>
      </c>
      <c r="Q82" s="96"/>
      <c r="R82" s="97">
        <f t="shared" si="12"/>
        <v>0</v>
      </c>
      <c r="S82" s="97">
        <f t="shared" si="13"/>
        <v>1</v>
      </c>
      <c r="T82" s="97">
        <f t="shared" si="14"/>
        <v>0</v>
      </c>
      <c r="U82" s="109"/>
      <c r="V82" s="109"/>
      <c r="W82" s="109"/>
      <c r="X82" s="109"/>
      <c r="Y82" s="109"/>
      <c r="Z82" s="109"/>
      <c r="AC82" s="122"/>
    </row>
    <row r="83" spans="1:29" ht="24" customHeight="1">
      <c r="A83" s="77" t="s">
        <v>97</v>
      </c>
      <c r="B83" s="40" t="s">
        <v>98</v>
      </c>
      <c r="C83" s="126" t="s">
        <v>1302</v>
      </c>
      <c r="D83" s="127" t="s">
        <v>1578</v>
      </c>
      <c r="E83" s="128" t="s">
        <v>1557</v>
      </c>
      <c r="F83" s="128" t="s">
        <v>1558</v>
      </c>
      <c r="G83" s="129" t="s">
        <v>1579</v>
      </c>
      <c r="H83" s="128" t="s">
        <v>1580</v>
      </c>
      <c r="I83" s="128" t="s">
        <v>1580</v>
      </c>
      <c r="J83" s="78" t="s">
        <v>208</v>
      </c>
      <c r="K83" s="79"/>
      <c r="L83" s="80" t="s">
        <v>92</v>
      </c>
      <c r="M83" s="81"/>
      <c r="N83" s="82"/>
      <c r="O83" s="83" t="s">
        <v>105</v>
      </c>
      <c r="P83" s="84">
        <v>44881</v>
      </c>
      <c r="Q83" s="96"/>
      <c r="R83" s="97">
        <f t="shared" si="12"/>
        <v>0</v>
      </c>
      <c r="S83" s="97">
        <f t="shared" si="13"/>
        <v>1</v>
      </c>
      <c r="T83" s="97">
        <f t="shared" si="14"/>
        <v>0</v>
      </c>
      <c r="U83" s="109"/>
      <c r="V83" s="109"/>
      <c r="W83" s="109"/>
      <c r="X83" s="109"/>
      <c r="Y83" s="109"/>
      <c r="Z83" s="109"/>
      <c r="AC83" s="122"/>
    </row>
    <row r="84" spans="1:29" s="33" customFormat="1" ht="172.5">
      <c r="A84" s="130" t="s">
        <v>97</v>
      </c>
      <c r="B84" s="40" t="s">
        <v>98</v>
      </c>
      <c r="C84" s="131" t="s">
        <v>1271</v>
      </c>
      <c r="D84" s="131" t="s">
        <v>1581</v>
      </c>
      <c r="E84" s="131" t="s">
        <v>1582</v>
      </c>
      <c r="F84" s="131" t="s">
        <v>1583</v>
      </c>
      <c r="G84" s="131" t="s">
        <v>1584</v>
      </c>
      <c r="H84" s="132" t="s">
        <v>1585</v>
      </c>
      <c r="I84" s="132" t="s">
        <v>1585</v>
      </c>
      <c r="J84" s="78" t="s">
        <v>208</v>
      </c>
      <c r="K84" s="79"/>
      <c r="L84" s="80" t="s">
        <v>92</v>
      </c>
      <c r="M84" s="81"/>
      <c r="N84" s="81"/>
      <c r="O84" s="83" t="s">
        <v>105</v>
      </c>
      <c r="P84" s="84">
        <v>44881</v>
      </c>
      <c r="Q84" s="96"/>
      <c r="R84" s="97">
        <f t="shared" si="12"/>
        <v>0</v>
      </c>
      <c r="S84" s="97">
        <f t="shared" si="13"/>
        <v>1</v>
      </c>
      <c r="T84" s="97">
        <f t="shared" si="14"/>
        <v>0</v>
      </c>
      <c r="U84" s="110"/>
      <c r="V84" s="110"/>
      <c r="W84" s="110"/>
      <c r="X84" s="110"/>
      <c r="Y84" s="110"/>
      <c r="Z84" s="110"/>
      <c r="AC84" s="123"/>
    </row>
    <row r="85" spans="1:29" s="33" customFormat="1" ht="69" customHeight="1">
      <c r="A85" s="130" t="s">
        <v>97</v>
      </c>
      <c r="B85" s="40" t="s">
        <v>98</v>
      </c>
      <c r="C85" s="131" t="s">
        <v>1271</v>
      </c>
      <c r="D85" s="131" t="s">
        <v>1586</v>
      </c>
      <c r="E85" s="131" t="s">
        <v>1587</v>
      </c>
      <c r="F85" s="131" t="s">
        <v>1588</v>
      </c>
      <c r="G85" s="131" t="s">
        <v>1589</v>
      </c>
      <c r="H85" s="131" t="s">
        <v>1590</v>
      </c>
      <c r="I85" s="131" t="s">
        <v>1590</v>
      </c>
      <c r="J85" s="78" t="s">
        <v>208</v>
      </c>
      <c r="K85" s="79"/>
      <c r="L85" s="80" t="s">
        <v>92</v>
      </c>
      <c r="M85" s="81"/>
      <c r="N85" s="81"/>
      <c r="O85" s="83" t="s">
        <v>105</v>
      </c>
      <c r="P85" s="84">
        <v>44881</v>
      </c>
      <c r="Q85" s="96"/>
      <c r="R85" s="97">
        <f t="shared" si="12"/>
        <v>0</v>
      </c>
      <c r="S85" s="97">
        <f t="shared" si="13"/>
        <v>1</v>
      </c>
      <c r="T85" s="97">
        <f t="shared" si="14"/>
        <v>0</v>
      </c>
      <c r="U85" s="110"/>
      <c r="V85" s="110"/>
      <c r="W85" s="110"/>
      <c r="X85" s="110"/>
      <c r="Y85" s="110"/>
      <c r="Z85" s="110"/>
      <c r="AC85" s="123"/>
    </row>
    <row r="86" spans="1:29" s="33" customFormat="1" ht="34.5" customHeight="1">
      <c r="A86" s="130" t="s">
        <v>97</v>
      </c>
      <c r="B86" s="40" t="s">
        <v>202</v>
      </c>
      <c r="C86" s="131" t="s">
        <v>1271</v>
      </c>
      <c r="D86" s="131" t="s">
        <v>1591</v>
      </c>
      <c r="E86" s="131" t="s">
        <v>1587</v>
      </c>
      <c r="F86" s="131" t="s">
        <v>1378</v>
      </c>
      <c r="G86" s="131" t="s">
        <v>1592</v>
      </c>
      <c r="H86" s="131" t="s">
        <v>1593</v>
      </c>
      <c r="I86" s="131" t="s">
        <v>1593</v>
      </c>
      <c r="J86" s="78" t="s">
        <v>208</v>
      </c>
      <c r="K86" s="79"/>
      <c r="L86" s="80" t="s">
        <v>92</v>
      </c>
      <c r="M86" s="81"/>
      <c r="N86" s="81"/>
      <c r="O86" s="83" t="s">
        <v>105</v>
      </c>
      <c r="P86" s="84">
        <v>44881</v>
      </c>
      <c r="Q86" s="96"/>
      <c r="R86" s="97">
        <f t="shared" si="12"/>
        <v>0</v>
      </c>
      <c r="S86" s="97">
        <f t="shared" si="13"/>
        <v>1</v>
      </c>
      <c r="T86" s="97">
        <f t="shared" si="14"/>
        <v>0</v>
      </c>
      <c r="U86" s="110"/>
      <c r="V86" s="110"/>
      <c r="W86" s="110"/>
      <c r="X86" s="110"/>
      <c r="Y86" s="110"/>
      <c r="Z86" s="110"/>
      <c r="AC86" s="123"/>
    </row>
    <row r="87" spans="1:29" s="33" customFormat="1" ht="39">
      <c r="A87" s="133" t="s">
        <v>97</v>
      </c>
      <c r="B87" s="40" t="s">
        <v>98</v>
      </c>
      <c r="C87" s="134" t="s">
        <v>1283</v>
      </c>
      <c r="D87" s="135" t="s">
        <v>1594</v>
      </c>
      <c r="E87" s="128" t="s">
        <v>1595</v>
      </c>
      <c r="F87" s="136" t="s">
        <v>1596</v>
      </c>
      <c r="G87" s="137" t="s">
        <v>1269</v>
      </c>
      <c r="H87" s="138" t="s">
        <v>1597</v>
      </c>
      <c r="I87" s="138" t="s">
        <v>1597</v>
      </c>
      <c r="J87" s="78" t="s">
        <v>208</v>
      </c>
      <c r="K87" s="79"/>
      <c r="L87" s="80" t="s">
        <v>92</v>
      </c>
      <c r="M87" s="81"/>
      <c r="N87" s="88"/>
      <c r="O87" s="83" t="s">
        <v>105</v>
      </c>
      <c r="P87" s="84">
        <v>44881</v>
      </c>
      <c r="Q87" s="96"/>
      <c r="R87" s="97">
        <f t="shared" si="12"/>
        <v>0</v>
      </c>
      <c r="S87" s="97">
        <f t="shared" si="13"/>
        <v>1</v>
      </c>
      <c r="T87" s="97">
        <f t="shared" si="14"/>
        <v>0</v>
      </c>
      <c r="U87" s="110"/>
      <c r="V87" s="111"/>
      <c r="W87" s="111"/>
      <c r="X87" s="110"/>
      <c r="Y87" s="110"/>
      <c r="Z87" s="110"/>
      <c r="AC87" s="124"/>
    </row>
    <row r="88" spans="1:29" s="33" customFormat="1" ht="39">
      <c r="A88" s="139" t="s">
        <v>97</v>
      </c>
      <c r="B88" s="40" t="s">
        <v>202</v>
      </c>
      <c r="C88" s="140" t="s">
        <v>1283</v>
      </c>
      <c r="D88" s="141" t="s">
        <v>1598</v>
      </c>
      <c r="E88" s="142" t="s">
        <v>1599</v>
      </c>
      <c r="F88" s="143" t="s">
        <v>1600</v>
      </c>
      <c r="G88" s="144" t="s">
        <v>1269</v>
      </c>
      <c r="H88" s="145" t="s">
        <v>1601</v>
      </c>
      <c r="I88" s="145" t="s">
        <v>1601</v>
      </c>
      <c r="J88" s="78" t="s">
        <v>208</v>
      </c>
      <c r="K88" s="79"/>
      <c r="L88" s="80" t="s">
        <v>92</v>
      </c>
      <c r="M88" s="81"/>
      <c r="N88" s="81"/>
      <c r="O88" s="83" t="s">
        <v>105</v>
      </c>
      <c r="P88" s="84">
        <v>44881</v>
      </c>
      <c r="Q88" s="96"/>
      <c r="R88" s="97">
        <f t="shared" si="12"/>
        <v>0</v>
      </c>
      <c r="S88" s="97">
        <f t="shared" si="13"/>
        <v>1</v>
      </c>
      <c r="T88" s="97">
        <f t="shared" si="14"/>
        <v>0</v>
      </c>
      <c r="U88" s="111"/>
      <c r="V88" s="110"/>
      <c r="W88" s="110"/>
      <c r="X88" s="111"/>
      <c r="Y88" s="111"/>
      <c r="Z88" s="111"/>
      <c r="AC88" s="123"/>
    </row>
    <row r="89" spans="1:29" s="33" customFormat="1" ht="26">
      <c r="A89" s="133" t="s">
        <v>97</v>
      </c>
      <c r="B89" s="40" t="s">
        <v>202</v>
      </c>
      <c r="C89" s="134" t="s">
        <v>1283</v>
      </c>
      <c r="D89" s="135" t="s">
        <v>1602</v>
      </c>
      <c r="E89" s="128" t="s">
        <v>1599</v>
      </c>
      <c r="F89" s="136" t="s">
        <v>1603</v>
      </c>
      <c r="G89" s="136" t="s">
        <v>1604</v>
      </c>
      <c r="H89" s="136" t="s">
        <v>1605</v>
      </c>
      <c r="I89" s="136" t="s">
        <v>1605</v>
      </c>
      <c r="J89" s="78" t="s">
        <v>208</v>
      </c>
      <c r="K89" s="79"/>
      <c r="L89" s="80" t="s">
        <v>92</v>
      </c>
      <c r="M89" s="81"/>
      <c r="N89" s="81"/>
      <c r="O89" s="83" t="s">
        <v>105</v>
      </c>
      <c r="P89" s="84">
        <v>44881</v>
      </c>
      <c r="Q89" s="96"/>
      <c r="R89" s="97">
        <f t="shared" si="12"/>
        <v>0</v>
      </c>
      <c r="S89" s="97">
        <f t="shared" si="13"/>
        <v>1</v>
      </c>
      <c r="T89" s="97">
        <f t="shared" si="14"/>
        <v>0</v>
      </c>
      <c r="U89" s="110"/>
      <c r="V89" s="110"/>
      <c r="W89" s="110"/>
      <c r="X89" s="110"/>
      <c r="Y89" s="110"/>
      <c r="Z89" s="110"/>
      <c r="AC89" s="123"/>
    </row>
    <row r="90" spans="1:29" s="33" customFormat="1" ht="52">
      <c r="A90" s="133" t="s">
        <v>97</v>
      </c>
      <c r="B90" s="40" t="s">
        <v>202</v>
      </c>
      <c r="C90" s="135" t="s">
        <v>1283</v>
      </c>
      <c r="D90" s="135" t="s">
        <v>1606</v>
      </c>
      <c r="E90" s="128" t="s">
        <v>1599</v>
      </c>
      <c r="F90" s="136" t="s">
        <v>1607</v>
      </c>
      <c r="G90" s="136" t="s">
        <v>1269</v>
      </c>
      <c r="H90" s="136" t="s">
        <v>1608</v>
      </c>
      <c r="I90" s="136" t="s">
        <v>1608</v>
      </c>
      <c r="J90" s="78" t="s">
        <v>208</v>
      </c>
      <c r="K90" s="79"/>
      <c r="L90" s="80" t="s">
        <v>92</v>
      </c>
      <c r="M90" s="81"/>
      <c r="N90" s="81"/>
      <c r="O90" s="83" t="s">
        <v>105</v>
      </c>
      <c r="P90" s="84">
        <v>44881</v>
      </c>
      <c r="Q90" s="96"/>
      <c r="R90" s="97">
        <f t="shared" si="12"/>
        <v>0</v>
      </c>
      <c r="S90" s="97">
        <f t="shared" si="13"/>
        <v>1</v>
      </c>
      <c r="T90" s="97">
        <f t="shared" si="14"/>
        <v>0</v>
      </c>
      <c r="U90" s="110"/>
      <c r="V90" s="111"/>
      <c r="W90" s="111"/>
      <c r="X90" s="110"/>
      <c r="Y90" s="110"/>
      <c r="Z90" s="110"/>
      <c r="AC90" s="124"/>
    </row>
    <row r="91" spans="1:29" s="33" customFormat="1" ht="39">
      <c r="A91" s="139" t="s">
        <v>97</v>
      </c>
      <c r="B91" s="40" t="s">
        <v>202</v>
      </c>
      <c r="C91" s="141" t="s">
        <v>1283</v>
      </c>
      <c r="D91" s="141" t="s">
        <v>1609</v>
      </c>
      <c r="E91" s="142" t="s">
        <v>1610</v>
      </c>
      <c r="F91" s="143" t="s">
        <v>1611</v>
      </c>
      <c r="G91" s="143" t="s">
        <v>1612</v>
      </c>
      <c r="H91" s="143" t="s">
        <v>1613</v>
      </c>
      <c r="I91" s="143" t="s">
        <v>1613</v>
      </c>
      <c r="J91" s="78" t="s">
        <v>208</v>
      </c>
      <c r="K91" s="79"/>
      <c r="L91" s="80" t="s">
        <v>92</v>
      </c>
      <c r="M91" s="81"/>
      <c r="N91" s="81"/>
      <c r="O91" s="83" t="s">
        <v>105</v>
      </c>
      <c r="P91" s="84">
        <v>44881</v>
      </c>
      <c r="Q91" s="96"/>
      <c r="R91" s="97">
        <f t="shared" si="12"/>
        <v>0</v>
      </c>
      <c r="S91" s="97">
        <f t="shared" si="13"/>
        <v>1</v>
      </c>
      <c r="T91" s="97">
        <f t="shared" si="14"/>
        <v>0</v>
      </c>
      <c r="U91" s="111"/>
      <c r="V91" s="111"/>
      <c r="W91" s="111"/>
      <c r="X91" s="111"/>
      <c r="Y91" s="111"/>
      <c r="Z91" s="111"/>
      <c r="AC91" s="124"/>
    </row>
    <row r="92" spans="1:29" s="33" customFormat="1" ht="39">
      <c r="A92" s="139" t="s">
        <v>97</v>
      </c>
      <c r="B92" s="40" t="s">
        <v>202</v>
      </c>
      <c r="C92" s="141" t="s">
        <v>1283</v>
      </c>
      <c r="D92" s="141" t="s">
        <v>1614</v>
      </c>
      <c r="E92" s="142" t="s">
        <v>1610</v>
      </c>
      <c r="F92" s="143" t="s">
        <v>1611</v>
      </c>
      <c r="G92" s="143" t="s">
        <v>1615</v>
      </c>
      <c r="H92" s="143" t="s">
        <v>1616</v>
      </c>
      <c r="I92" s="143" t="s">
        <v>1616</v>
      </c>
      <c r="J92" s="78" t="s">
        <v>208</v>
      </c>
      <c r="K92" s="79"/>
      <c r="L92" s="80" t="s">
        <v>92</v>
      </c>
      <c r="M92" s="81"/>
      <c r="N92" s="81"/>
      <c r="O92" s="83" t="s">
        <v>105</v>
      </c>
      <c r="P92" s="84">
        <v>44881</v>
      </c>
      <c r="Q92" s="96"/>
      <c r="R92" s="97">
        <f t="shared" si="12"/>
        <v>0</v>
      </c>
      <c r="S92" s="97">
        <f t="shared" si="13"/>
        <v>1</v>
      </c>
      <c r="T92" s="97">
        <f t="shared" si="14"/>
        <v>0</v>
      </c>
      <c r="U92" s="111"/>
      <c r="V92" s="111"/>
      <c r="W92" s="111"/>
      <c r="X92" s="111"/>
      <c r="Y92" s="111"/>
      <c r="Z92" s="111"/>
      <c r="AC92" s="124"/>
    </row>
    <row r="93" spans="1:29" s="33" customFormat="1" ht="39">
      <c r="A93" s="139" t="s">
        <v>97</v>
      </c>
      <c r="B93" s="40" t="s">
        <v>202</v>
      </c>
      <c r="C93" s="141" t="s">
        <v>1283</v>
      </c>
      <c r="D93" s="141" t="s">
        <v>1617</v>
      </c>
      <c r="E93" s="142" t="s">
        <v>1618</v>
      </c>
      <c r="F93" s="143" t="s">
        <v>1619</v>
      </c>
      <c r="G93" s="143" t="s">
        <v>1620</v>
      </c>
      <c r="H93" s="143" t="s">
        <v>1621</v>
      </c>
      <c r="I93" s="143" t="s">
        <v>1621</v>
      </c>
      <c r="J93" s="78" t="s">
        <v>208</v>
      </c>
      <c r="K93" s="79"/>
      <c r="L93" s="80" t="s">
        <v>92</v>
      </c>
      <c r="M93" s="81"/>
      <c r="N93" s="81"/>
      <c r="O93" s="83" t="s">
        <v>105</v>
      </c>
      <c r="P93" s="84">
        <v>44881</v>
      </c>
      <c r="Q93" s="96"/>
      <c r="R93" s="97">
        <f t="shared" si="12"/>
        <v>0</v>
      </c>
      <c r="S93" s="97">
        <f t="shared" si="13"/>
        <v>1</v>
      </c>
      <c r="T93" s="97">
        <f t="shared" si="14"/>
        <v>0</v>
      </c>
      <c r="U93" s="111"/>
      <c r="V93" s="111"/>
      <c r="W93" s="111"/>
      <c r="X93" s="111"/>
      <c r="Y93" s="111"/>
      <c r="Z93" s="111"/>
      <c r="AC93" s="124"/>
    </row>
    <row r="94" spans="1:29" s="33" customFormat="1" ht="39">
      <c r="A94" s="139" t="s">
        <v>97</v>
      </c>
      <c r="B94" s="40" t="s">
        <v>202</v>
      </c>
      <c r="C94" s="141" t="s">
        <v>1283</v>
      </c>
      <c r="D94" s="141" t="s">
        <v>1622</v>
      </c>
      <c r="E94" s="142" t="s">
        <v>1623</v>
      </c>
      <c r="F94" s="143" t="s">
        <v>1624</v>
      </c>
      <c r="G94" s="143" t="s">
        <v>1625</v>
      </c>
      <c r="H94" s="143" t="s">
        <v>1626</v>
      </c>
      <c r="I94" s="143" t="s">
        <v>1626</v>
      </c>
      <c r="J94" s="78" t="s">
        <v>208</v>
      </c>
      <c r="K94" s="79"/>
      <c r="L94" s="80" t="s">
        <v>92</v>
      </c>
      <c r="M94" s="81"/>
      <c r="N94" s="81"/>
      <c r="O94" s="83" t="s">
        <v>105</v>
      </c>
      <c r="P94" s="84">
        <v>44881</v>
      </c>
      <c r="Q94" s="96"/>
      <c r="R94" s="97">
        <f t="shared" si="12"/>
        <v>0</v>
      </c>
      <c r="S94" s="97">
        <f t="shared" si="13"/>
        <v>1</v>
      </c>
      <c r="T94" s="97">
        <f t="shared" si="14"/>
        <v>0</v>
      </c>
      <c r="U94" s="111"/>
      <c r="V94" s="111"/>
      <c r="W94" s="111"/>
      <c r="X94" s="111"/>
      <c r="Y94" s="111"/>
      <c r="Z94" s="111"/>
      <c r="AC94" s="124"/>
    </row>
    <row r="95" spans="1:29" s="33" customFormat="1" ht="26">
      <c r="A95" s="139" t="s">
        <v>97</v>
      </c>
      <c r="B95" s="40" t="s">
        <v>202</v>
      </c>
      <c r="C95" s="141" t="s">
        <v>1283</v>
      </c>
      <c r="D95" s="141" t="s">
        <v>1627</v>
      </c>
      <c r="E95" s="142" t="s">
        <v>1623</v>
      </c>
      <c r="F95" s="143" t="s">
        <v>1628</v>
      </c>
      <c r="G95" s="143" t="s">
        <v>1629</v>
      </c>
      <c r="H95" s="143" t="s">
        <v>1630</v>
      </c>
      <c r="I95" s="143" t="s">
        <v>1630</v>
      </c>
      <c r="J95" s="78" t="s">
        <v>208</v>
      </c>
      <c r="K95" s="79"/>
      <c r="L95" s="80" t="s">
        <v>92</v>
      </c>
      <c r="M95" s="81"/>
      <c r="N95" s="81"/>
      <c r="O95" s="83" t="s">
        <v>105</v>
      </c>
      <c r="P95" s="84">
        <v>44881</v>
      </c>
      <c r="Q95" s="96"/>
      <c r="R95" s="97">
        <f t="shared" si="12"/>
        <v>0</v>
      </c>
      <c r="S95" s="97">
        <f t="shared" si="13"/>
        <v>1</v>
      </c>
      <c r="T95" s="97">
        <f t="shared" si="14"/>
        <v>0</v>
      </c>
      <c r="U95" s="111"/>
      <c r="V95" s="111"/>
      <c r="W95" s="111"/>
      <c r="X95" s="111"/>
      <c r="Y95" s="111"/>
      <c r="Z95" s="111"/>
      <c r="AC95" s="124"/>
    </row>
    <row r="96" spans="1:29" s="33" customFormat="1" ht="39">
      <c r="A96" s="139" t="s">
        <v>97</v>
      </c>
      <c r="B96" s="40" t="s">
        <v>202</v>
      </c>
      <c r="C96" s="141" t="s">
        <v>1283</v>
      </c>
      <c r="D96" s="141" t="s">
        <v>1631</v>
      </c>
      <c r="E96" s="142" t="s">
        <v>1632</v>
      </c>
      <c r="F96" s="143" t="s">
        <v>1633</v>
      </c>
      <c r="G96" s="143" t="s">
        <v>1634</v>
      </c>
      <c r="H96" s="143" t="s">
        <v>1635</v>
      </c>
      <c r="I96" s="143" t="s">
        <v>1635</v>
      </c>
      <c r="J96" s="78" t="s">
        <v>208</v>
      </c>
      <c r="K96" s="79"/>
      <c r="L96" s="80" t="s">
        <v>92</v>
      </c>
      <c r="M96" s="81"/>
      <c r="N96" s="81"/>
      <c r="O96" s="83" t="s">
        <v>105</v>
      </c>
      <c r="P96" s="84">
        <v>44881</v>
      </c>
      <c r="Q96" s="96"/>
      <c r="R96" s="97">
        <f t="shared" si="12"/>
        <v>0</v>
      </c>
      <c r="S96" s="97">
        <f t="shared" si="13"/>
        <v>1</v>
      </c>
      <c r="T96" s="97">
        <f t="shared" si="14"/>
        <v>0</v>
      </c>
      <c r="U96" s="111"/>
      <c r="V96" s="110"/>
      <c r="W96" s="110"/>
      <c r="X96" s="111"/>
      <c r="Y96" s="111"/>
      <c r="Z96" s="111"/>
      <c r="AC96" s="123"/>
    </row>
    <row r="97" spans="1:29" s="33" customFormat="1" ht="34.5">
      <c r="A97" s="146" t="s">
        <v>97</v>
      </c>
      <c r="B97" s="40" t="s">
        <v>202</v>
      </c>
      <c r="C97" s="147" t="s">
        <v>1311</v>
      </c>
      <c r="D97" s="147" t="s">
        <v>1636</v>
      </c>
      <c r="E97" s="148" t="s">
        <v>1637</v>
      </c>
      <c r="F97" s="149" t="s">
        <v>1638</v>
      </c>
      <c r="G97" s="149" t="s">
        <v>1638</v>
      </c>
      <c r="H97" s="150" t="s">
        <v>1639</v>
      </c>
      <c r="I97" s="150" t="s">
        <v>1639</v>
      </c>
      <c r="J97" s="78" t="s">
        <v>208</v>
      </c>
      <c r="K97" s="79"/>
      <c r="L97" s="80" t="s">
        <v>92</v>
      </c>
      <c r="M97" s="81"/>
      <c r="N97" s="81"/>
      <c r="O97" s="83" t="s">
        <v>105</v>
      </c>
      <c r="P97" s="84">
        <v>44881</v>
      </c>
      <c r="Q97" s="96"/>
      <c r="R97" s="97">
        <f t="shared" si="12"/>
        <v>0</v>
      </c>
      <c r="S97" s="97">
        <f t="shared" si="13"/>
        <v>1</v>
      </c>
      <c r="T97" s="97">
        <f t="shared" si="14"/>
        <v>0</v>
      </c>
      <c r="U97" s="110"/>
      <c r="V97" s="110"/>
      <c r="W97" s="110"/>
      <c r="X97" s="110"/>
      <c r="Y97" s="110"/>
      <c r="Z97" s="110"/>
      <c r="AC97" s="123"/>
    </row>
    <row r="98" spans="1:29" s="33" customFormat="1" ht="34.5">
      <c r="A98" s="146" t="s">
        <v>97</v>
      </c>
      <c r="B98" s="40" t="s">
        <v>202</v>
      </c>
      <c r="C98" s="147" t="s">
        <v>1311</v>
      </c>
      <c r="D98" s="147" t="s">
        <v>1640</v>
      </c>
      <c r="E98" s="148" t="s">
        <v>1637</v>
      </c>
      <c r="F98" s="149" t="s">
        <v>1638</v>
      </c>
      <c r="G98" s="149" t="s">
        <v>1638</v>
      </c>
      <c r="H98" s="150" t="s">
        <v>1641</v>
      </c>
      <c r="I98" s="150" t="s">
        <v>1641</v>
      </c>
      <c r="J98" s="78" t="s">
        <v>208</v>
      </c>
      <c r="K98" s="79"/>
      <c r="L98" s="80" t="s">
        <v>92</v>
      </c>
      <c r="M98" s="81"/>
      <c r="N98" s="81"/>
      <c r="O98" s="83" t="s">
        <v>105</v>
      </c>
      <c r="P98" s="84">
        <v>44881</v>
      </c>
      <c r="Q98" s="96"/>
      <c r="R98" s="97">
        <f t="shared" si="12"/>
        <v>0</v>
      </c>
      <c r="S98" s="97">
        <f t="shared" si="13"/>
        <v>1</v>
      </c>
      <c r="T98" s="97">
        <f t="shared" si="14"/>
        <v>0</v>
      </c>
      <c r="U98" s="110"/>
      <c r="V98" s="110"/>
      <c r="W98" s="110"/>
      <c r="X98" s="110"/>
      <c r="Y98" s="110"/>
      <c r="Z98" s="110"/>
      <c r="AC98" s="123"/>
    </row>
    <row r="99" spans="1:29" s="33" customFormat="1" ht="38.5">
      <c r="A99" s="146" t="s">
        <v>97</v>
      </c>
      <c r="B99" s="40" t="s">
        <v>202</v>
      </c>
      <c r="C99" s="147" t="s">
        <v>1311</v>
      </c>
      <c r="D99" s="147" t="s">
        <v>1642</v>
      </c>
      <c r="E99" s="151" t="s">
        <v>1643</v>
      </c>
      <c r="F99" s="152" t="s">
        <v>1643</v>
      </c>
      <c r="G99" s="152" t="s">
        <v>1644</v>
      </c>
      <c r="H99" s="152" t="s">
        <v>1645</v>
      </c>
      <c r="I99" s="152" t="s">
        <v>1645</v>
      </c>
      <c r="J99" s="78" t="s">
        <v>208</v>
      </c>
      <c r="K99" s="79"/>
      <c r="L99" s="80" t="s">
        <v>92</v>
      </c>
      <c r="M99" s="81"/>
      <c r="N99" s="81"/>
      <c r="O99" s="83" t="s">
        <v>105</v>
      </c>
      <c r="P99" s="84">
        <v>44881</v>
      </c>
      <c r="Q99" s="96"/>
      <c r="R99" s="97">
        <f t="shared" si="12"/>
        <v>0</v>
      </c>
      <c r="S99" s="97">
        <f t="shared" si="13"/>
        <v>1</v>
      </c>
      <c r="T99" s="97">
        <f t="shared" si="14"/>
        <v>0</v>
      </c>
      <c r="U99" s="110"/>
      <c r="V99" s="110"/>
      <c r="W99" s="110"/>
      <c r="X99" s="110"/>
      <c r="Y99" s="110"/>
      <c r="Z99" s="110"/>
      <c r="AC99" s="123"/>
    </row>
    <row r="100" spans="1:29" s="33" customFormat="1" ht="38.5">
      <c r="A100" s="146" t="s">
        <v>97</v>
      </c>
      <c r="B100" s="40" t="s">
        <v>202</v>
      </c>
      <c r="C100" s="147" t="s">
        <v>1311</v>
      </c>
      <c r="D100" s="147" t="s">
        <v>1646</v>
      </c>
      <c r="E100" s="151" t="s">
        <v>1647</v>
      </c>
      <c r="F100" s="152" t="s">
        <v>1647</v>
      </c>
      <c r="G100" s="152" t="s">
        <v>1648</v>
      </c>
      <c r="H100" s="152" t="s">
        <v>1649</v>
      </c>
      <c r="I100" s="152" t="s">
        <v>1649</v>
      </c>
      <c r="J100" s="78" t="s">
        <v>208</v>
      </c>
      <c r="K100" s="79"/>
      <c r="L100" s="80" t="s">
        <v>92</v>
      </c>
      <c r="M100" s="81"/>
      <c r="N100" s="81"/>
      <c r="O100" s="83" t="s">
        <v>105</v>
      </c>
      <c r="P100" s="84">
        <v>44881</v>
      </c>
      <c r="Q100" s="96"/>
      <c r="R100" s="97">
        <f t="shared" si="12"/>
        <v>0</v>
      </c>
      <c r="S100" s="97">
        <f t="shared" si="13"/>
        <v>1</v>
      </c>
      <c r="T100" s="97">
        <f t="shared" si="14"/>
        <v>0</v>
      </c>
      <c r="U100" s="110"/>
      <c r="V100" s="110"/>
      <c r="W100" s="110"/>
      <c r="X100" s="110"/>
      <c r="Y100" s="110"/>
      <c r="Z100" s="110"/>
      <c r="AC100" s="123"/>
    </row>
    <row r="101" spans="1:29" s="33" customFormat="1" ht="38.5">
      <c r="A101" s="146" t="s">
        <v>97</v>
      </c>
      <c r="B101" s="40" t="s">
        <v>202</v>
      </c>
      <c r="C101" s="147" t="s">
        <v>1311</v>
      </c>
      <c r="D101" s="147" t="s">
        <v>1650</v>
      </c>
      <c r="E101" s="151" t="s">
        <v>1651</v>
      </c>
      <c r="F101" s="152" t="s">
        <v>1651</v>
      </c>
      <c r="G101" s="152" t="s">
        <v>1652</v>
      </c>
      <c r="H101" s="152" t="s">
        <v>1653</v>
      </c>
      <c r="I101" s="152" t="s">
        <v>1653</v>
      </c>
      <c r="J101" s="78" t="s">
        <v>208</v>
      </c>
      <c r="K101" s="79"/>
      <c r="L101" s="80" t="s">
        <v>92</v>
      </c>
      <c r="M101" s="81"/>
      <c r="N101" s="81"/>
      <c r="O101" s="83" t="s">
        <v>105</v>
      </c>
      <c r="P101" s="84">
        <v>44881</v>
      </c>
      <c r="Q101" s="96"/>
      <c r="R101" s="97">
        <f t="shared" si="12"/>
        <v>0</v>
      </c>
      <c r="S101" s="97">
        <f t="shared" si="13"/>
        <v>1</v>
      </c>
      <c r="T101" s="97">
        <f t="shared" si="14"/>
        <v>0</v>
      </c>
      <c r="U101" s="110"/>
      <c r="V101" s="110"/>
      <c r="W101" s="110"/>
      <c r="X101" s="110"/>
      <c r="Y101" s="110"/>
      <c r="Z101" s="110"/>
      <c r="AC101" s="123"/>
    </row>
    <row r="102" spans="1:29" s="33" customFormat="1" ht="39.5">
      <c r="A102" s="153" t="s">
        <v>97</v>
      </c>
      <c r="B102" s="40" t="s">
        <v>202</v>
      </c>
      <c r="C102" s="154" t="s">
        <v>1311</v>
      </c>
      <c r="D102" s="155" t="s">
        <v>1654</v>
      </c>
      <c r="E102" s="156" t="s">
        <v>1655</v>
      </c>
      <c r="F102" s="156" t="s">
        <v>1655</v>
      </c>
      <c r="G102" s="156" t="s">
        <v>1656</v>
      </c>
      <c r="H102" s="156" t="s">
        <v>1657</v>
      </c>
      <c r="I102" s="156" t="s">
        <v>1657</v>
      </c>
      <c r="J102" s="78" t="s">
        <v>208</v>
      </c>
      <c r="K102" s="79"/>
      <c r="L102" s="80" t="s">
        <v>92</v>
      </c>
      <c r="M102" s="81"/>
      <c r="N102" s="81"/>
      <c r="O102" s="83" t="s">
        <v>105</v>
      </c>
      <c r="P102" s="84">
        <v>44881</v>
      </c>
      <c r="Q102" s="96"/>
      <c r="R102" s="97">
        <f t="shared" si="12"/>
        <v>0</v>
      </c>
      <c r="S102" s="97">
        <f t="shared" si="13"/>
        <v>1</v>
      </c>
      <c r="T102" s="97">
        <f t="shared" si="14"/>
        <v>0</v>
      </c>
      <c r="U102" s="110"/>
      <c r="V102" s="111"/>
      <c r="W102" s="111"/>
      <c r="X102" s="110"/>
      <c r="Y102" s="110"/>
      <c r="Z102" s="110"/>
      <c r="AC102" s="124"/>
    </row>
    <row r="103" spans="1:29" s="33" customFormat="1" ht="113.5">
      <c r="A103" s="153" t="s">
        <v>97</v>
      </c>
      <c r="B103" s="40" t="s">
        <v>98</v>
      </c>
      <c r="C103" s="154" t="s">
        <v>1251</v>
      </c>
      <c r="D103" s="155" t="s">
        <v>1418</v>
      </c>
      <c r="E103" s="156" t="s">
        <v>1658</v>
      </c>
      <c r="F103" s="157" t="s">
        <v>1659</v>
      </c>
      <c r="G103" s="157" t="s">
        <v>1660</v>
      </c>
      <c r="H103" s="157" t="s">
        <v>1661</v>
      </c>
      <c r="I103" s="157" t="s">
        <v>1661</v>
      </c>
      <c r="J103" s="78" t="s">
        <v>208</v>
      </c>
      <c r="K103" s="79"/>
      <c r="L103" s="80" t="s">
        <v>92</v>
      </c>
      <c r="M103" s="81"/>
      <c r="N103" s="81"/>
      <c r="O103" s="83" t="s">
        <v>105</v>
      </c>
      <c r="P103" s="84">
        <v>44881</v>
      </c>
      <c r="Q103" s="96"/>
      <c r="R103" s="97">
        <f t="shared" si="12"/>
        <v>0</v>
      </c>
      <c r="S103" s="97">
        <f t="shared" si="13"/>
        <v>1</v>
      </c>
      <c r="T103" s="97">
        <f t="shared" si="14"/>
        <v>0</v>
      </c>
      <c r="U103" s="110"/>
      <c r="V103" s="111"/>
      <c r="W103" s="111"/>
      <c r="X103" s="110"/>
      <c r="Y103" s="110"/>
      <c r="Z103" s="110"/>
      <c r="AC103" s="124"/>
    </row>
    <row r="104" spans="1:29" s="33" customFormat="1" ht="63.5">
      <c r="A104" s="153" t="s">
        <v>97</v>
      </c>
      <c r="B104" s="40" t="s">
        <v>98</v>
      </c>
      <c r="C104" s="154" t="s">
        <v>1251</v>
      </c>
      <c r="D104" s="155" t="s">
        <v>1423</v>
      </c>
      <c r="E104" s="156"/>
      <c r="F104" s="157"/>
      <c r="G104" s="157" t="s">
        <v>1662</v>
      </c>
      <c r="H104" s="157" t="s">
        <v>1663</v>
      </c>
      <c r="I104" s="157" t="s">
        <v>1663</v>
      </c>
      <c r="J104" s="78" t="s">
        <v>208</v>
      </c>
      <c r="K104" s="79"/>
      <c r="L104" s="80" t="s">
        <v>92</v>
      </c>
      <c r="M104" s="81"/>
      <c r="N104" s="81"/>
      <c r="O104" s="83" t="s">
        <v>105</v>
      </c>
      <c r="P104" s="84">
        <v>44881</v>
      </c>
      <c r="Q104" s="96"/>
      <c r="R104" s="97">
        <f t="shared" si="12"/>
        <v>0</v>
      </c>
      <c r="S104" s="97">
        <f t="shared" si="13"/>
        <v>1</v>
      </c>
      <c r="T104" s="97">
        <f t="shared" si="14"/>
        <v>0</v>
      </c>
      <c r="U104" s="110"/>
      <c r="V104" s="111"/>
      <c r="W104" s="111"/>
      <c r="X104" s="110"/>
      <c r="Y104" s="110"/>
      <c r="Z104" s="110"/>
      <c r="AC104" s="124"/>
    </row>
    <row r="105" spans="1:29" s="33" customFormat="1" ht="63.5">
      <c r="A105" s="153" t="s">
        <v>97</v>
      </c>
      <c r="B105" s="40" t="s">
        <v>98</v>
      </c>
      <c r="C105" s="154" t="s">
        <v>1251</v>
      </c>
      <c r="D105" s="155" t="s">
        <v>1428</v>
      </c>
      <c r="E105" s="156"/>
      <c r="F105" s="157"/>
      <c r="G105" s="157" t="s">
        <v>1664</v>
      </c>
      <c r="H105" s="157" t="s">
        <v>1665</v>
      </c>
      <c r="I105" s="157" t="s">
        <v>1665</v>
      </c>
      <c r="J105" s="78" t="s">
        <v>208</v>
      </c>
      <c r="K105" s="79"/>
      <c r="L105" s="80" t="s">
        <v>92</v>
      </c>
      <c r="M105" s="81"/>
      <c r="N105" s="81"/>
      <c r="O105" s="83" t="s">
        <v>105</v>
      </c>
      <c r="P105" s="84">
        <v>44881</v>
      </c>
      <c r="Q105" s="96"/>
      <c r="R105" s="97">
        <f t="shared" si="12"/>
        <v>0</v>
      </c>
      <c r="S105" s="97">
        <f t="shared" si="13"/>
        <v>1</v>
      </c>
      <c r="T105" s="97">
        <f t="shared" si="14"/>
        <v>0</v>
      </c>
      <c r="U105" s="110"/>
      <c r="V105" s="111"/>
      <c r="W105" s="111"/>
      <c r="X105" s="110"/>
      <c r="Y105" s="110"/>
      <c r="Z105" s="110"/>
      <c r="AC105" s="124"/>
    </row>
    <row r="106" spans="1:29" s="33" customFormat="1" ht="76">
      <c r="A106" s="153" t="s">
        <v>97</v>
      </c>
      <c r="B106" s="40" t="s">
        <v>98</v>
      </c>
      <c r="C106" s="154" t="s">
        <v>1251</v>
      </c>
      <c r="D106" s="155" t="s">
        <v>1466</v>
      </c>
      <c r="E106" s="156" t="s">
        <v>1666</v>
      </c>
      <c r="F106" s="157" t="s">
        <v>1667</v>
      </c>
      <c r="G106" s="157" t="s">
        <v>1668</v>
      </c>
      <c r="H106" s="157" t="s">
        <v>1669</v>
      </c>
      <c r="I106" s="157" t="s">
        <v>1669</v>
      </c>
      <c r="J106" s="78" t="s">
        <v>208</v>
      </c>
      <c r="K106" s="79"/>
      <c r="L106" s="80" t="s">
        <v>92</v>
      </c>
      <c r="M106" s="81"/>
      <c r="N106" s="81"/>
      <c r="O106" s="83" t="s">
        <v>105</v>
      </c>
      <c r="P106" s="84">
        <v>44881</v>
      </c>
      <c r="Q106" s="96"/>
      <c r="R106" s="97">
        <f t="shared" si="12"/>
        <v>0</v>
      </c>
      <c r="S106" s="97">
        <f t="shared" si="13"/>
        <v>1</v>
      </c>
      <c r="T106" s="97">
        <f t="shared" si="14"/>
        <v>0</v>
      </c>
      <c r="U106" s="110"/>
      <c r="V106" s="111"/>
      <c r="W106" s="111"/>
      <c r="X106" s="110"/>
      <c r="Y106" s="110"/>
      <c r="Z106" s="110"/>
      <c r="AC106" s="124"/>
    </row>
    <row r="107" spans="1:29" s="33" customFormat="1" ht="138.5">
      <c r="A107" s="153" t="s">
        <v>97</v>
      </c>
      <c r="B107" s="40" t="s">
        <v>98</v>
      </c>
      <c r="C107" s="154" t="s">
        <v>1251</v>
      </c>
      <c r="D107" s="155" t="s">
        <v>1470</v>
      </c>
      <c r="E107" s="156"/>
      <c r="F107" s="157"/>
      <c r="G107" s="157" t="s">
        <v>1670</v>
      </c>
      <c r="H107" s="157" t="s">
        <v>1671</v>
      </c>
      <c r="I107" s="157" t="s">
        <v>1671</v>
      </c>
      <c r="J107" s="78" t="s">
        <v>208</v>
      </c>
      <c r="K107" s="79"/>
      <c r="L107" s="80" t="s">
        <v>92</v>
      </c>
      <c r="M107" s="81"/>
      <c r="N107" s="81"/>
      <c r="O107" s="83" t="s">
        <v>105</v>
      </c>
      <c r="P107" s="84">
        <v>44881</v>
      </c>
      <c r="Q107" s="96"/>
      <c r="R107" s="97">
        <f t="shared" si="12"/>
        <v>0</v>
      </c>
      <c r="S107" s="97">
        <f t="shared" si="13"/>
        <v>1</v>
      </c>
      <c r="T107" s="97">
        <f t="shared" si="14"/>
        <v>0</v>
      </c>
      <c r="U107" s="110"/>
      <c r="V107" s="111"/>
      <c r="W107" s="111"/>
      <c r="X107" s="110"/>
      <c r="Y107" s="110"/>
      <c r="Z107" s="110"/>
      <c r="AC107" s="124"/>
    </row>
    <row r="108" spans="1:29" s="33" customFormat="1" ht="28">
      <c r="A108" s="153" t="s">
        <v>97</v>
      </c>
      <c r="B108" s="40" t="s">
        <v>98</v>
      </c>
      <c r="C108" s="154" t="s">
        <v>1251</v>
      </c>
      <c r="D108" s="158" t="s">
        <v>1473</v>
      </c>
      <c r="E108" s="159"/>
      <c r="F108" s="159"/>
      <c r="G108" s="159" t="s">
        <v>1672</v>
      </c>
      <c r="H108" s="159" t="s">
        <v>1673</v>
      </c>
      <c r="I108" s="159" t="s">
        <v>1673</v>
      </c>
      <c r="J108" s="78" t="s">
        <v>208</v>
      </c>
      <c r="K108" s="79"/>
      <c r="L108" s="80" t="s">
        <v>92</v>
      </c>
      <c r="M108" s="81"/>
      <c r="N108" s="81"/>
      <c r="O108" s="83" t="s">
        <v>105</v>
      </c>
      <c r="P108" s="84">
        <v>44881</v>
      </c>
      <c r="Q108" s="96"/>
      <c r="R108" s="97">
        <f t="shared" si="12"/>
        <v>0</v>
      </c>
      <c r="S108" s="97">
        <f t="shared" si="13"/>
        <v>1</v>
      </c>
      <c r="T108" s="97">
        <f t="shared" si="14"/>
        <v>0</v>
      </c>
      <c r="U108" s="111"/>
      <c r="V108" s="111"/>
      <c r="W108" s="111"/>
      <c r="X108" s="111"/>
      <c r="Y108" s="111"/>
      <c r="Z108" s="111"/>
      <c r="AC108" s="124"/>
    </row>
    <row r="109" spans="1:29" s="33" customFormat="1" ht="140">
      <c r="A109" s="153" t="s">
        <v>97</v>
      </c>
      <c r="B109" s="40" t="s">
        <v>98</v>
      </c>
      <c r="C109" s="154" t="s">
        <v>1251</v>
      </c>
      <c r="D109" s="158" t="s">
        <v>1674</v>
      </c>
      <c r="E109" s="159" t="s">
        <v>1675</v>
      </c>
      <c r="F109" s="159" t="s">
        <v>1676</v>
      </c>
      <c r="G109" s="159" t="s">
        <v>1677</v>
      </c>
      <c r="H109" s="160" t="s">
        <v>1678</v>
      </c>
      <c r="I109" s="160" t="s">
        <v>1678</v>
      </c>
      <c r="J109" s="78" t="s">
        <v>208</v>
      </c>
      <c r="K109" s="79"/>
      <c r="L109" s="80" t="s">
        <v>92</v>
      </c>
      <c r="M109" s="81"/>
      <c r="N109" s="81"/>
      <c r="O109" s="83" t="s">
        <v>105</v>
      </c>
      <c r="P109" s="84">
        <v>44881</v>
      </c>
      <c r="Q109" s="96"/>
      <c r="R109" s="97">
        <f t="shared" si="12"/>
        <v>0</v>
      </c>
      <c r="S109" s="97">
        <f t="shared" si="13"/>
        <v>1</v>
      </c>
      <c r="T109" s="97">
        <f t="shared" si="14"/>
        <v>0</v>
      </c>
      <c r="U109" s="111"/>
      <c r="V109" s="111"/>
      <c r="W109" s="111"/>
      <c r="X109" s="111"/>
      <c r="Y109" s="111"/>
      <c r="Z109" s="111"/>
      <c r="AC109" s="124"/>
    </row>
    <row r="110" spans="1:29" s="33" customFormat="1" ht="63.5">
      <c r="A110" s="153" t="s">
        <v>97</v>
      </c>
      <c r="B110" s="40" t="s">
        <v>98</v>
      </c>
      <c r="C110" s="161" t="s">
        <v>1679</v>
      </c>
      <c r="D110" s="155" t="s">
        <v>1680</v>
      </c>
      <c r="E110" s="161" t="s">
        <v>1681</v>
      </c>
      <c r="F110" s="162" t="s">
        <v>1682</v>
      </c>
      <c r="G110" s="162" t="s">
        <v>1683</v>
      </c>
      <c r="H110" s="163" t="s">
        <v>1684</v>
      </c>
      <c r="I110" s="163" t="s">
        <v>1684</v>
      </c>
      <c r="J110" s="78" t="s">
        <v>208</v>
      </c>
      <c r="K110" s="79"/>
      <c r="L110" s="80" t="s">
        <v>92</v>
      </c>
      <c r="M110" s="81"/>
      <c r="N110" s="81"/>
      <c r="O110" s="83" t="s">
        <v>105</v>
      </c>
      <c r="P110" s="84">
        <v>44881</v>
      </c>
      <c r="Q110" s="96"/>
      <c r="R110" s="97">
        <f t="shared" si="12"/>
        <v>0</v>
      </c>
      <c r="S110" s="97">
        <f t="shared" si="13"/>
        <v>1</v>
      </c>
      <c r="T110" s="97">
        <f t="shared" si="14"/>
        <v>0</v>
      </c>
      <c r="U110" s="173"/>
      <c r="V110" s="173"/>
      <c r="W110" s="173"/>
      <c r="X110" s="173"/>
      <c r="Y110" s="173"/>
      <c r="Z110" s="173"/>
      <c r="AB110" s="176"/>
    </row>
    <row r="111" spans="1:29" s="33" customFormat="1" ht="28">
      <c r="A111" s="153" t="s">
        <v>97</v>
      </c>
      <c r="B111" s="40" t="s">
        <v>98</v>
      </c>
      <c r="C111" s="161" t="s">
        <v>1679</v>
      </c>
      <c r="D111" s="155" t="s">
        <v>1685</v>
      </c>
      <c r="E111" s="161"/>
      <c r="F111" s="162"/>
      <c r="G111" s="162" t="s">
        <v>1686</v>
      </c>
      <c r="H111" s="162" t="s">
        <v>1687</v>
      </c>
      <c r="I111" s="162" t="s">
        <v>1687</v>
      </c>
      <c r="J111" s="78" t="s">
        <v>208</v>
      </c>
      <c r="K111" s="79"/>
      <c r="L111" s="80" t="s">
        <v>92</v>
      </c>
      <c r="M111" s="81"/>
      <c r="N111" s="88"/>
      <c r="O111" s="83" t="s">
        <v>105</v>
      </c>
      <c r="P111" s="84">
        <v>44881</v>
      </c>
      <c r="Q111" s="96"/>
      <c r="R111" s="97">
        <f t="shared" si="12"/>
        <v>0</v>
      </c>
      <c r="S111" s="97">
        <f t="shared" si="13"/>
        <v>1</v>
      </c>
      <c r="T111" s="97">
        <f t="shared" si="14"/>
        <v>0</v>
      </c>
      <c r="U111" s="173"/>
      <c r="V111" s="173"/>
      <c r="W111" s="173"/>
      <c r="X111" s="173"/>
      <c r="Y111" s="173"/>
      <c r="Z111" s="173"/>
      <c r="AB111" s="176"/>
    </row>
    <row r="112" spans="1:29" s="33" customFormat="1" ht="139">
      <c r="A112" s="153" t="s">
        <v>97</v>
      </c>
      <c r="B112" s="40" t="s">
        <v>98</v>
      </c>
      <c r="C112" s="161" t="s">
        <v>1679</v>
      </c>
      <c r="D112" s="155" t="s">
        <v>1688</v>
      </c>
      <c r="E112" s="161"/>
      <c r="F112" s="162"/>
      <c r="G112" s="162" t="s">
        <v>1689</v>
      </c>
      <c r="H112" s="163" t="s">
        <v>1690</v>
      </c>
      <c r="I112" s="163" t="s">
        <v>1690</v>
      </c>
      <c r="J112" s="78" t="s">
        <v>208</v>
      </c>
      <c r="K112" s="79"/>
      <c r="L112" s="80" t="s">
        <v>92</v>
      </c>
      <c r="M112" s="81"/>
      <c r="N112" s="88"/>
      <c r="O112" s="83" t="s">
        <v>105</v>
      </c>
      <c r="P112" s="84">
        <v>44881</v>
      </c>
      <c r="Q112" s="96"/>
      <c r="R112" s="97">
        <f t="shared" si="12"/>
        <v>0</v>
      </c>
      <c r="S112" s="97">
        <f t="shared" si="13"/>
        <v>1</v>
      </c>
      <c r="T112" s="97">
        <f t="shared" si="14"/>
        <v>0</v>
      </c>
      <c r="U112" s="173"/>
      <c r="V112" s="173"/>
      <c r="W112" s="173"/>
      <c r="X112" s="173"/>
      <c r="Y112" s="173"/>
      <c r="Z112" s="173"/>
      <c r="AB112" s="176"/>
    </row>
    <row r="113" spans="1:29" s="33" customFormat="1" ht="51">
      <c r="A113" s="153" t="s">
        <v>97</v>
      </c>
      <c r="B113" s="40" t="s">
        <v>98</v>
      </c>
      <c r="C113" s="161" t="s">
        <v>1679</v>
      </c>
      <c r="D113" s="155" t="s">
        <v>1691</v>
      </c>
      <c r="E113" s="161" t="s">
        <v>1692</v>
      </c>
      <c r="F113" s="162" t="s">
        <v>1682</v>
      </c>
      <c r="G113" s="162" t="s">
        <v>1693</v>
      </c>
      <c r="H113" s="162" t="s">
        <v>1694</v>
      </c>
      <c r="I113" s="162" t="s">
        <v>1694</v>
      </c>
      <c r="J113" s="78" t="s">
        <v>208</v>
      </c>
      <c r="K113" s="79"/>
      <c r="L113" s="80" t="s">
        <v>92</v>
      </c>
      <c r="M113" s="81"/>
      <c r="N113" s="81"/>
      <c r="O113" s="83" t="s">
        <v>105</v>
      </c>
      <c r="P113" s="84">
        <v>44881</v>
      </c>
      <c r="Q113" s="96"/>
      <c r="R113" s="97">
        <f t="shared" si="12"/>
        <v>0</v>
      </c>
      <c r="S113" s="97">
        <f t="shared" si="13"/>
        <v>1</v>
      </c>
      <c r="T113" s="97">
        <f t="shared" si="14"/>
        <v>0</v>
      </c>
      <c r="U113" s="173"/>
      <c r="V113" s="173"/>
      <c r="W113" s="173"/>
      <c r="X113" s="173"/>
      <c r="Y113" s="173"/>
      <c r="Z113" s="173"/>
      <c r="AB113" s="176"/>
    </row>
    <row r="114" spans="1:29" s="33" customFormat="1" ht="28">
      <c r="A114" s="153" t="s">
        <v>97</v>
      </c>
      <c r="B114" s="40" t="s">
        <v>98</v>
      </c>
      <c r="C114" s="161" t="s">
        <v>1679</v>
      </c>
      <c r="D114" s="155" t="s">
        <v>1695</v>
      </c>
      <c r="E114" s="161"/>
      <c r="F114" s="162"/>
      <c r="G114" s="162" t="s">
        <v>1696</v>
      </c>
      <c r="H114" s="162" t="s">
        <v>1697</v>
      </c>
      <c r="I114" s="162" t="s">
        <v>1697</v>
      </c>
      <c r="J114" s="78" t="s">
        <v>208</v>
      </c>
      <c r="K114" s="79"/>
      <c r="L114" s="80" t="s">
        <v>92</v>
      </c>
      <c r="M114" s="81"/>
      <c r="N114" s="81"/>
      <c r="O114" s="83" t="s">
        <v>105</v>
      </c>
      <c r="P114" s="84">
        <v>44881</v>
      </c>
      <c r="Q114" s="96"/>
      <c r="R114" s="97">
        <f t="shared" si="12"/>
        <v>0</v>
      </c>
      <c r="S114" s="97">
        <f t="shared" si="13"/>
        <v>1</v>
      </c>
      <c r="T114" s="97">
        <f t="shared" si="14"/>
        <v>0</v>
      </c>
      <c r="U114" s="173"/>
      <c r="V114" s="173"/>
      <c r="W114" s="173"/>
      <c r="X114" s="173"/>
      <c r="Y114" s="173"/>
      <c r="Z114" s="173"/>
      <c r="AB114" s="176"/>
    </row>
    <row r="115" spans="1:29" s="33" customFormat="1" ht="112.5">
      <c r="A115" s="153" t="s">
        <v>97</v>
      </c>
      <c r="B115" s="40" t="s">
        <v>98</v>
      </c>
      <c r="C115" s="161" t="s">
        <v>1679</v>
      </c>
      <c r="D115" s="155" t="s">
        <v>1698</v>
      </c>
      <c r="E115" s="161"/>
      <c r="F115" s="162"/>
      <c r="G115" s="162" t="s">
        <v>1699</v>
      </c>
      <c r="H115" s="162" t="s">
        <v>1700</v>
      </c>
      <c r="I115" s="162" t="s">
        <v>1700</v>
      </c>
      <c r="J115" s="78" t="s">
        <v>208</v>
      </c>
      <c r="K115" s="79"/>
      <c r="L115" s="80" t="s">
        <v>92</v>
      </c>
      <c r="M115" s="81"/>
      <c r="N115" s="81"/>
      <c r="O115" s="83" t="s">
        <v>105</v>
      </c>
      <c r="P115" s="84">
        <v>44881</v>
      </c>
      <c r="Q115" s="96"/>
      <c r="R115" s="97">
        <f t="shared" si="12"/>
        <v>0</v>
      </c>
      <c r="S115" s="97">
        <f t="shared" si="13"/>
        <v>1</v>
      </c>
      <c r="T115" s="97">
        <f t="shared" si="14"/>
        <v>0</v>
      </c>
      <c r="U115" s="173"/>
      <c r="V115" s="173"/>
      <c r="W115" s="173"/>
      <c r="X115" s="173"/>
      <c r="Y115" s="173"/>
      <c r="Z115" s="173"/>
      <c r="AB115" s="176"/>
    </row>
    <row r="116" spans="1:29" s="33" customFormat="1" ht="75.5">
      <c r="A116" s="153" t="s">
        <v>97</v>
      </c>
      <c r="B116" s="40" t="s">
        <v>98</v>
      </c>
      <c r="C116" s="161" t="s">
        <v>1679</v>
      </c>
      <c r="D116" s="155" t="s">
        <v>1701</v>
      </c>
      <c r="E116" s="161" t="s">
        <v>1702</v>
      </c>
      <c r="F116" s="162" t="s">
        <v>1703</v>
      </c>
      <c r="G116" s="162" t="s">
        <v>1704</v>
      </c>
      <c r="H116" s="162" t="s">
        <v>1705</v>
      </c>
      <c r="I116" s="162" t="s">
        <v>1705</v>
      </c>
      <c r="J116" s="78" t="s">
        <v>208</v>
      </c>
      <c r="K116" s="79"/>
      <c r="L116" s="80" t="s">
        <v>92</v>
      </c>
      <c r="M116" s="81"/>
      <c r="N116" s="81"/>
      <c r="O116" s="83" t="s">
        <v>105</v>
      </c>
      <c r="P116" s="84">
        <v>44881</v>
      </c>
      <c r="Q116" s="96"/>
      <c r="R116" s="97">
        <f t="shared" si="12"/>
        <v>0</v>
      </c>
      <c r="S116" s="97">
        <f t="shared" si="13"/>
        <v>1</v>
      </c>
      <c r="T116" s="97">
        <f t="shared" si="14"/>
        <v>0</v>
      </c>
      <c r="U116" s="173"/>
      <c r="V116" s="173"/>
      <c r="W116" s="173"/>
      <c r="X116" s="173"/>
      <c r="Y116" s="173"/>
      <c r="Z116" s="173"/>
      <c r="AB116" s="176"/>
    </row>
    <row r="117" spans="1:29" s="33" customFormat="1" ht="28">
      <c r="A117" s="153" t="s">
        <v>97</v>
      </c>
      <c r="B117" s="40" t="s">
        <v>98</v>
      </c>
      <c r="C117" s="161" t="s">
        <v>1679</v>
      </c>
      <c r="D117" s="155" t="s">
        <v>1706</v>
      </c>
      <c r="E117" s="161"/>
      <c r="F117" s="162"/>
      <c r="G117" s="162" t="s">
        <v>1696</v>
      </c>
      <c r="H117" s="162" t="s">
        <v>1707</v>
      </c>
      <c r="I117" s="162" t="s">
        <v>1707</v>
      </c>
      <c r="J117" s="78" t="s">
        <v>208</v>
      </c>
      <c r="K117" s="79"/>
      <c r="L117" s="80" t="s">
        <v>92</v>
      </c>
      <c r="M117" s="81"/>
      <c r="N117" s="81"/>
      <c r="O117" s="83" t="s">
        <v>105</v>
      </c>
      <c r="P117" s="84">
        <v>44881</v>
      </c>
      <c r="Q117" s="96"/>
      <c r="R117" s="97">
        <f t="shared" si="12"/>
        <v>0</v>
      </c>
      <c r="S117" s="97">
        <f t="shared" si="13"/>
        <v>1</v>
      </c>
      <c r="T117" s="97">
        <f t="shared" si="14"/>
        <v>0</v>
      </c>
      <c r="U117" s="173"/>
      <c r="V117" s="173"/>
      <c r="W117" s="173"/>
      <c r="X117" s="173"/>
      <c r="Y117" s="173"/>
      <c r="Z117" s="173"/>
      <c r="AB117" s="176"/>
    </row>
    <row r="118" spans="1:29" s="33" customFormat="1" ht="50.5">
      <c r="A118" s="153" t="s">
        <v>97</v>
      </c>
      <c r="B118" s="40" t="s">
        <v>98</v>
      </c>
      <c r="C118" s="161" t="s">
        <v>1679</v>
      </c>
      <c r="D118" s="155" t="s">
        <v>1708</v>
      </c>
      <c r="E118" s="161"/>
      <c r="F118" s="162"/>
      <c r="G118" s="162" t="s">
        <v>1709</v>
      </c>
      <c r="H118" s="163" t="s">
        <v>1710</v>
      </c>
      <c r="I118" s="163" t="s">
        <v>1710</v>
      </c>
      <c r="J118" s="78" t="s">
        <v>208</v>
      </c>
      <c r="K118" s="79"/>
      <c r="L118" s="80" t="s">
        <v>92</v>
      </c>
      <c r="M118" s="81"/>
      <c r="N118" s="81"/>
      <c r="O118" s="83" t="s">
        <v>105</v>
      </c>
      <c r="P118" s="84">
        <v>44881</v>
      </c>
      <c r="Q118" s="96"/>
      <c r="R118" s="97">
        <f t="shared" si="12"/>
        <v>0</v>
      </c>
      <c r="S118" s="97">
        <f t="shared" si="13"/>
        <v>1</v>
      </c>
      <c r="T118" s="97">
        <f t="shared" si="14"/>
        <v>0</v>
      </c>
      <c r="U118" s="173"/>
      <c r="V118" s="173"/>
      <c r="W118" s="173"/>
      <c r="X118" s="173"/>
      <c r="Y118" s="173"/>
      <c r="Z118" s="173"/>
      <c r="AB118" s="176"/>
    </row>
    <row r="119" spans="1:29" s="33" customFormat="1" ht="28">
      <c r="A119" s="153" t="s">
        <v>97</v>
      </c>
      <c r="B119" s="40" t="s">
        <v>98</v>
      </c>
      <c r="C119" s="161" t="s">
        <v>1679</v>
      </c>
      <c r="D119" s="155" t="s">
        <v>1711</v>
      </c>
      <c r="E119" s="161"/>
      <c r="F119" s="162"/>
      <c r="G119" s="162" t="s">
        <v>1712</v>
      </c>
      <c r="H119" s="162" t="s">
        <v>1713</v>
      </c>
      <c r="I119" s="162" t="s">
        <v>1713</v>
      </c>
      <c r="J119" s="78" t="s">
        <v>208</v>
      </c>
      <c r="K119" s="79"/>
      <c r="L119" s="80" t="s">
        <v>92</v>
      </c>
      <c r="M119" s="81"/>
      <c r="N119" s="81"/>
      <c r="O119" s="83" t="s">
        <v>105</v>
      </c>
      <c r="P119" s="84">
        <v>44881</v>
      </c>
      <c r="Q119" s="96"/>
      <c r="R119" s="97">
        <f t="shared" si="12"/>
        <v>0</v>
      </c>
      <c r="S119" s="97">
        <f t="shared" si="13"/>
        <v>1</v>
      </c>
      <c r="T119" s="97">
        <f t="shared" si="14"/>
        <v>0</v>
      </c>
      <c r="U119" s="173"/>
      <c r="V119" s="173"/>
      <c r="W119" s="173"/>
      <c r="X119" s="173"/>
      <c r="Y119" s="173"/>
      <c r="Z119" s="173"/>
      <c r="AB119" s="176"/>
    </row>
    <row r="120" spans="1:29" s="34" customFormat="1" ht="52">
      <c r="A120" s="164" t="s">
        <v>97</v>
      </c>
      <c r="B120" s="40" t="s">
        <v>98</v>
      </c>
      <c r="C120" s="165" t="s">
        <v>1265</v>
      </c>
      <c r="D120" s="166" t="s">
        <v>1714</v>
      </c>
      <c r="E120" s="167" t="s">
        <v>1715</v>
      </c>
      <c r="F120" s="167" t="s">
        <v>1716</v>
      </c>
      <c r="G120" s="167" t="s">
        <v>1717</v>
      </c>
      <c r="H120" s="167" t="s">
        <v>1718</v>
      </c>
      <c r="I120" s="167" t="s">
        <v>1718</v>
      </c>
      <c r="J120" s="78" t="s">
        <v>1853</v>
      </c>
      <c r="K120" s="79" t="s">
        <v>1854</v>
      </c>
      <c r="L120" s="170"/>
      <c r="M120" s="171"/>
      <c r="N120" s="171"/>
      <c r="O120" s="172" t="s">
        <v>105</v>
      </c>
      <c r="P120" s="84"/>
      <c r="Q120" s="96"/>
      <c r="R120" s="97">
        <f t="shared" si="12"/>
        <v>1</v>
      </c>
      <c r="S120" s="97">
        <f t="shared" si="13"/>
        <v>0</v>
      </c>
      <c r="T120" s="97">
        <f t="shared" si="14"/>
        <v>0</v>
      </c>
      <c r="U120" s="174"/>
      <c r="V120" s="174"/>
      <c r="W120" s="175"/>
      <c r="X120" s="174"/>
      <c r="Y120" s="174"/>
      <c r="Z120" s="174"/>
      <c r="AC120" s="177"/>
    </row>
    <row r="121" spans="1:29" s="34" customFormat="1" ht="52">
      <c r="A121" s="164" t="s">
        <v>97</v>
      </c>
      <c r="B121" s="40" t="s">
        <v>98</v>
      </c>
      <c r="C121" s="165" t="s">
        <v>1265</v>
      </c>
      <c r="D121" s="166" t="s">
        <v>1719</v>
      </c>
      <c r="E121" s="167" t="s">
        <v>1720</v>
      </c>
      <c r="F121" s="167" t="s">
        <v>1721</v>
      </c>
      <c r="G121" s="167" t="s">
        <v>1722</v>
      </c>
      <c r="H121" s="167" t="s">
        <v>1723</v>
      </c>
      <c r="I121" s="167" t="s">
        <v>1723</v>
      </c>
      <c r="J121" s="78" t="s">
        <v>1853</v>
      </c>
      <c r="K121" s="79" t="s">
        <v>1854</v>
      </c>
      <c r="L121" s="170"/>
      <c r="M121" s="171"/>
      <c r="N121" s="171"/>
      <c r="O121" s="172" t="s">
        <v>105</v>
      </c>
      <c r="P121" s="84"/>
      <c r="Q121" s="96"/>
      <c r="R121" s="97">
        <f t="shared" si="12"/>
        <v>1</v>
      </c>
      <c r="S121" s="97">
        <f t="shared" si="13"/>
        <v>0</v>
      </c>
      <c r="T121" s="97">
        <f t="shared" si="14"/>
        <v>0</v>
      </c>
      <c r="U121" s="174"/>
      <c r="V121" s="174"/>
      <c r="W121" s="175"/>
      <c r="X121" s="174"/>
      <c r="Y121" s="174"/>
      <c r="Z121" s="174"/>
      <c r="AC121" s="177"/>
    </row>
    <row r="122" spans="1:29" s="34" customFormat="1" ht="52">
      <c r="A122" s="164" t="s">
        <v>97</v>
      </c>
      <c r="B122" s="40" t="s">
        <v>98</v>
      </c>
      <c r="C122" s="165" t="s">
        <v>1265</v>
      </c>
      <c r="D122" s="166" t="s">
        <v>1724</v>
      </c>
      <c r="E122" s="167" t="s">
        <v>1725</v>
      </c>
      <c r="F122" s="167" t="s">
        <v>1726</v>
      </c>
      <c r="G122" s="167" t="s">
        <v>1727</v>
      </c>
      <c r="H122" s="167" t="s">
        <v>1728</v>
      </c>
      <c r="I122" s="167" t="s">
        <v>1728</v>
      </c>
      <c r="J122" s="78" t="s">
        <v>1853</v>
      </c>
      <c r="K122" s="79" t="s">
        <v>1854</v>
      </c>
      <c r="L122" s="170"/>
      <c r="M122" s="171"/>
      <c r="N122" s="171"/>
      <c r="O122" s="172" t="s">
        <v>105</v>
      </c>
      <c r="P122" s="84"/>
      <c r="Q122" s="96"/>
      <c r="R122" s="97">
        <f t="shared" si="12"/>
        <v>1</v>
      </c>
      <c r="S122" s="97">
        <f t="shared" si="13"/>
        <v>0</v>
      </c>
      <c r="T122" s="97">
        <f t="shared" si="14"/>
        <v>0</v>
      </c>
      <c r="U122" s="174"/>
      <c r="V122" s="174"/>
      <c r="W122" s="175"/>
      <c r="X122" s="174"/>
      <c r="Y122" s="174"/>
      <c r="Z122" s="174"/>
      <c r="AC122" s="177"/>
    </row>
    <row r="123" spans="1:29" s="34" customFormat="1" ht="52">
      <c r="A123" s="164" t="s">
        <v>97</v>
      </c>
      <c r="B123" s="40" t="s">
        <v>98</v>
      </c>
      <c r="C123" s="165" t="s">
        <v>1265</v>
      </c>
      <c r="D123" s="166" t="s">
        <v>1729</v>
      </c>
      <c r="E123" s="167" t="s">
        <v>1730</v>
      </c>
      <c r="F123" s="167" t="s">
        <v>1726</v>
      </c>
      <c r="G123" s="167" t="s">
        <v>1731</v>
      </c>
      <c r="H123" s="167" t="s">
        <v>1732</v>
      </c>
      <c r="I123" s="167" t="s">
        <v>1732</v>
      </c>
      <c r="J123" s="78" t="s">
        <v>1853</v>
      </c>
      <c r="K123" s="79" t="s">
        <v>1854</v>
      </c>
      <c r="L123" s="170"/>
      <c r="M123" s="171"/>
      <c r="N123" s="171"/>
      <c r="O123" s="172" t="s">
        <v>105</v>
      </c>
      <c r="P123" s="84"/>
      <c r="Q123" s="96"/>
      <c r="R123" s="97">
        <f t="shared" si="12"/>
        <v>1</v>
      </c>
      <c r="S123" s="97">
        <f t="shared" si="13"/>
        <v>0</v>
      </c>
      <c r="T123" s="97">
        <f t="shared" si="14"/>
        <v>0</v>
      </c>
      <c r="U123" s="174"/>
      <c r="V123" s="174"/>
      <c r="W123" s="175"/>
      <c r="X123" s="174"/>
      <c r="Y123" s="174"/>
      <c r="Z123" s="174"/>
      <c r="AC123" s="177"/>
    </row>
  </sheetData>
  <protectedRanges>
    <protectedRange sqref="H76:I79" name="区域8_2_2_1_1_1_1_1_1" securityDescriptor="O:WDG:WDD:(A;;CC;;;S-1-5-21-1292428093-1563985344-725345543-471399)"/>
    <protectedRange sqref="H61:I61 H59:I59" name="区域8_2_2_1_19_1_1_2_1_1_1_1_1_1_1_1" securityDescriptor="O:WDG:WDD:(A;;CC;;;S-1-5-21-1292428093-1563985344-725345543-471399)"/>
    <protectedRange sqref="M120:N123" name="区域8_2_2_3_34_3_1_1_2_1_1_2_1_2_1"/>
    <protectedRange sqref="M120:N123" name="区域8_2_2_3_34_3_1_1_2_1_1_2_1_1_1_1"/>
    <protectedRange sqref="J120:J123" name="区域8_2_2_2_1_25_1_2_1_1_1_1_1_1_2_1_1_3"/>
    <protectedRange sqref="L120:L123" name="区域8_2_2_3_34_2_1_2_2_1_1_1_1_1_1_1"/>
    <protectedRange sqref="H102:I102" name="区域8_2_2_1_1_1_1_2_2" securityDescriptor="O:WDG:WDD:(A;;CC;;;S-1-5-21-1292428093-1563985344-725345543-471399)"/>
    <protectedRange sqref="H97:I101" name="区域8_2_2_1_19_1_1_2_1_1_1_1_2_2" securityDescriptor="O:WDG:WDD:(A;;CC;;;S-1-5-21-1292428093-1563985344-725345543-471399)"/>
    <protectedRange sqref="M63:M75" name="区域8_2_2_3_34_2_1_2_2_1_1_1_2_1_1_1_2_1_1_1"/>
    <protectedRange sqref="L63:L119" name="区域8_2_2_3_34_2_1_2_2_1_1_1_1_1_1_2_2_1_1"/>
    <protectedRange sqref="M63:M75" name="区域8_2_2_3_2_1_1_2_1_4_1_5_1_1_1"/>
    <protectedRange sqref="M63:M75" name="区域8_2_2_3_2_1_1_2_11_1_1_2_1_1_1"/>
    <protectedRange sqref="M63:M75" name="区域8_2_2_3_34_2_1_2_2_1_1_1_2_1_1_3_1_1_1"/>
    <protectedRange sqref="J63:J119" name="区域8_2_2_2_1_25_1_2_1_1_1_1_1_1_2_1_1_1_1_1_1_1"/>
    <protectedRange sqref="K63:K119" name="区域8_1_5_1_1_1_29_1_10_2_1_1_1_1_1_3_1_1_1_1_1" securityDescriptor="O:WDG:WDD:(A;;CC;;;S-1-5-21-1292428093-1563985344-725345543-471399)"/>
    <protectedRange sqref="O63:O75" name="区域8_2_2_1_19_2_3_1_1_2_1_2_1_2_1_1_1_1_1_1_1"/>
    <protectedRange sqref="N58:N62" name="区域8_2_2_1_19_2_3_1_1_2_2_1_1_2_2_2"/>
    <protectedRange sqref="M58:M62" name="区域8_2_2_3_2_1_1_2_1_4_1_6_2_2"/>
    <protectedRange sqref="M58:M62" name="区域8_2_2_3_2_1_1_2_21_2_1_2_2_2"/>
    <protectedRange sqref="M58:M62" name="区域8_2_2_3_34_2_1_2_2_2_1_1_1_1_2_2_2"/>
    <protectedRange sqref="N58:N62" name="区域8_2_2_3_2_1_1_2_1_4_1_1_4_2_2"/>
    <protectedRange sqref="N58:N62" name="区域8_2_2_1_19_2_3_1_1_2_2_1_3_2_2"/>
    <protectedRange sqref="N58:N62" name="区域8_2_2_3_2_1_1_2_21_1_1_1_2_2_2"/>
    <protectedRange sqref="P3:P62 P76:P123" name="区域8_2_2_1_19_2_3_1_1_3_1_1_1_2_2" securityDescriptor="O:WDG:WDD:(A;;CC;;;S-1-5-21-1292428093-1563985344-725345543-471399)"/>
    <protectedRange sqref="K3:K62" name="区域8_1_5_1_1_1_29_1_10_2_1_1_1_5_1_1_1_1_2_2"/>
    <protectedRange sqref="J3:J62" name="区域8_2_2_2_1_25_1_2_1_1_1_1_1_1_2_1_1_1_2_2_2"/>
    <protectedRange sqref="M24" name="区域8_2_2_3_2_1_1_2_2_4_1_1_1_1_1_1_2_2"/>
    <protectedRange sqref="K120:K123" name="区域8_1_5_1_1_1_29_1_10_2_1_1_1_1_1_3_1_2_2_2" securityDescriptor="O:WDG:WDD:(A;;CC;;;S-1-5-21-1292428093-1563985344-725345543-471399)"/>
    <protectedRange sqref="L3:L62" name="区域8_2_2_3_34_2_1_2_2_2_1_2_1_1_1_2_2"/>
    <protectedRange sqref="M24 M13 M4:M8" name="区域8_2_2_3_2_1_1_2_1_4_1_2_1_2_2"/>
    <protectedRange sqref="M13" name="区域8_2_2_3_30_1_2_1_1_1_1_2_2_3_1_1_1_2_2"/>
    <protectedRange sqref="M4:M8" name="区域8_2_2_3_2_1_1_2_1_1_1_1_1_2_1_2_2"/>
    <protectedRange sqref="M4:M8" name="区域8_2_2_3_2_1_1_2_2_2_2_1_1_1_2_2"/>
    <protectedRange sqref="M13" name="区域8_2_2_3_2_1_1_2_3_1_1_1_1_2_2"/>
    <protectedRange sqref="M13" name="区域8_2_2_3_2_1_1_2_2_1_1_1_1_1_1_2_2"/>
    <protectedRange sqref="M24" name="区域8_2_2_3_2_1_1_2_6_1_1_1_1_1_2_2"/>
    <protectedRange sqref="M24" name="区域8_2_2_3_2_1_1_2_2_4_1_1_1_2_1_2_2"/>
    <protectedRange sqref="M3" name="区域8_2_2_3_6_5_1_1_1_1_1_1_2_2"/>
    <protectedRange sqref="M9:M12" name="区域8_2_2_3_2_1_1_2_4_1_1_1_1_1_1_2_2"/>
    <protectedRange sqref="M14:M16" name="区域8_2_2_3_2_1_1_2_4_1_1_2_1_1_1_2_2"/>
    <protectedRange sqref="M17:M23 M25:M44" name="区域8_2_2_3_2_1_1_2_4_1_1_3_1_1_1_2_2"/>
    <protectedRange sqref="N24 N14:N16 N4:N8" name="区域8_2_2_3_2_1_1_2_1_4_1_1_1_1_2_2"/>
    <protectedRange sqref="N24 N15 N4:N8" name="区域8_2_2_3_2_1_1_2_1_1_1_1_1_1_1_1_2_2"/>
    <protectedRange sqref="N14 N16" name="区域8_2_2_3_2_1_1_2_5_1_1_1_1_2_2"/>
    <protectedRange sqref="N3" name="区域8_2_2_3_34_2_1_1_6_1_1_2_2"/>
    <protectedRange sqref="N9:N13" name="区域8_2_2_3_2_1_1_2_4_1_1_1_2_1_2_2"/>
    <protectedRange sqref="N17:N23 N25:N44" name="区域8_2_2_3_2_1_1_2_4_1_1_3_2_1_2_2"/>
    <protectedRange sqref="N45:N51 N53:N54" name="区域8_2_2_1_19_2_3_1_1_2_2_1_1_1_1_2_2"/>
    <protectedRange sqref="N45:N47" name="区域8_2_2_3_2_1_1_2_8_1_1_1_1_1_2_2"/>
    <protectedRange sqref="M45:M51 M53:M54" name="区域8_2_2_3_2_1_1_2_1_4_1_3_1_2_2"/>
    <protectedRange sqref="M48:M57" name="区域8_2_2_3_2_1_1_2_21_2_1_1_1_2_2"/>
    <protectedRange sqref="M52 M55:M57" name="区域8_2_2_3_8_3_1_1_2_1_1_1_1_1_1_1_1_2_2"/>
    <protectedRange sqref="M45:M47" name="区域8_2_2_3_34_2_1_2_2_2_2_1_1_1_2_2"/>
    <protectedRange sqref="M48:M51 M53:M54" name="区域8_2_2_3_34_2_1_2_2_2_1_1_1_1_1_1_2_2"/>
    <protectedRange sqref="N45:N51 N53:N54" name="区域8_2_2_3_2_1_1_2_1_4_1_1_2_1_2_2"/>
    <protectedRange sqref="N45:N51 N53:N54" name="区域8_2_2_1_19_2_3_1_1_2_2_1_2_1_2_2"/>
    <protectedRange sqref="N45:N47" name="区域8_2_2_3_2_1_1_2_8_1_1_2_1_2_2"/>
    <protectedRange sqref="N48:N51 N53:N54" name="区域8_2_2_3_2_1_1_2_21_1_1_1_1_1_2_2"/>
    <protectedRange sqref="O3:O62" name="区域8_2_2_1_19_2_3_1_1_2_1_2_1_2_1_1_2_1_2_2"/>
    <protectedRange sqref="M80:M83" name="区域8_2_2_3_34_2_1_2_2_1_1_1_2_1_1_1_1"/>
    <protectedRange sqref="M80:M83" name="区域8_2_2_3_2_1_1_2_1_4_1_2"/>
    <protectedRange sqref="M80:M83" name="区域8_2_2_3_2_1_1_2_11_1_1_1"/>
    <protectedRange sqref="M80:M83" name="区域8_2_2_3_34_2_1_2_2_1_1_1_2_1_1_2"/>
    <protectedRange sqref="N80:N83" name="区域8_2_2_3_2_1_1_2_1_4_1_1_1"/>
    <protectedRange sqref="N80:N83" name="区域8_2_2_3_2_1_1_2_14_1_1_1"/>
    <protectedRange sqref="M76:M79" name="区域8_2_2_3_34_2_1_2_2_1_1_1_2_1_1_1_2_1"/>
    <protectedRange sqref="M76:M79" name="区域8_2_2_3_2_1_1_2_1_4_1_5_1"/>
    <protectedRange sqref="M76:M79" name="区域8_2_2_3_2_1_1_2_11_1_1_2_1"/>
    <protectedRange sqref="M76:M79" name="区域8_2_2_3_34_2_1_2_2_1_1_1_2_1_1_3_1"/>
    <protectedRange sqref="O76:O83" name="区域8_2_2_1_19_2_3_1_1_2_1_2_1_2_1_1_2_1"/>
    <protectedRange sqref="M84:M88" name="区域8_2_2_3_34_2_1_2_2_1_1_1_2_1_1_1_1_1_2_1"/>
    <protectedRange sqref="M84:M88" name="区域8_2_2_3_2_1_1_2_1_4_1_4_1_2_1"/>
    <protectedRange sqref="M84:M88" name="区域8_2_2_3_2_1_1_2_11_1_1_1_1_2_1"/>
    <protectedRange sqref="M84:M88" name="区域8_2_2_3_34_2_1_2_2_1_1_1_2_1_1_2_1_2_1"/>
    <protectedRange sqref="M89:M119" name="区域8_2_2_3_24_1_5_1_1_1_2_1"/>
    <protectedRange sqref="N84:N88" name="区域8_2_2_3_2_1_1_2_1_4_1_1_3_1_2_1"/>
    <protectedRange sqref="N84:N88" name="区域8_2_2_3_2_1_1_2_14_1_1_1_1_2_1"/>
    <protectedRange sqref="N89:N119" name="区域8_2_2_3_2_1_1_2_1_1_1_1_2_1"/>
    <protectedRange sqref="O84:O119" name="区域8_2_2_1_19_2_3_1_1_2_1_2_1_2_1_1_2_2_2_1"/>
    <protectedRange sqref="P63:P75" name="区域8_2_2_1_19_2_3_1_1_3_1_1_4_1" securityDescriptor="O:WDG:WDD:(A;;CC;;;S-1-5-21-1292428093-1563985344-725345543-471399)"/>
    <protectedRange sqref="Q3:Q62 Q76:Q123" name="区域8_2_2_1_19_4"/>
    <protectedRange sqref="Q2" name="区域8_2_2_1_19_1_2_1_1_1_1_1_1_1_1_1" securityDescriptor="O:WDG:WDD:(A;;CC;;;S-1-5-21-1292428093-1563985344-725345543-471399)"/>
    <protectedRange sqref="P2" name="区域8_2_2_1_19_1_1_3_1_1_1_1_1_1_1" securityDescriptor="O:WDG:WDD:(A;;CC;;;S-1-5-21-1292428093-1563985344-725345543-471399)"/>
    <protectedRange sqref="M2" name="区域8_2_2_3_1_2_1_1_1_1_1_1_1" securityDescriptor="O:WDG:WDD:(A;;CC;;;S-1-5-21-1292428093-1563985344-725345543-471399)"/>
    <protectedRange sqref="K2" name="区域8_1_5_1_1_1_1_2_2_1_1_1_1_1_1_1" securityDescriptor="O:WDG:WDD:(A;;CC;;;S-1-5-21-1292428093-1563985344-725345543-471399)"/>
    <protectedRange sqref="J2" name="区域8_2_2_2_1_1_1_1_2_1_1_1_1_1_1_1" securityDescriptor="O:WDG:WDD:(A;;CC;;;S-1-5-21-1292428093-1563985344-725345543-471399)"/>
    <protectedRange sqref="L2" name="区域8_2_2_3_2_2_1_1_1_1_1_1_1"/>
    <protectedRange sqref="M2" name="区域8_2_2_3_2_1_3_1_1_1_1_1_1_1"/>
    <protectedRange sqref="N2" name="区域8_2_2_3_3_2_1_1_1_1_1_1_1"/>
    <protectedRange sqref="O2" name="区域8_2_2_1_19_2_1_1_2_1_1_1_1_1_1_1" securityDescriptor="O:WDG:WDD:(A;;CC;;;S-1-5-21-1292428093-1563985344-725345543-471399)"/>
  </protectedRanges>
  <customSheetViews>
    <customSheetView guid="{1064E10D-8BDF-47E9-BD29-729A6692FF1C}" topLeftCell="H1">
      <selection activeCell="I7" sqref="I7"/>
      <pageMargins left="0.7" right="0.7" top="0.75" bottom="0.75" header="0.3" footer="0.3"/>
      <pageSetup paperSize="9" orientation="portrait" horizontalDpi="300" verticalDpi="300"/>
    </customSheetView>
    <customSheetView guid="{6B71E363-9E85-4A52-89AD-A4B616EA71E7}" showAutoFilter="1">
      <pane xSplit="3" ySplit="5" topLeftCell="H6" activePane="bottomRight" state="frozen"/>
      <selection pane="bottomRight" activeCell="L12" sqref="L12"/>
      <pageMargins left="0.7" right="0.7" top="0.75" bottom="0.75" header="0.3" footer="0.3"/>
      <pageSetup paperSize="9" orientation="portrait" horizontalDpi="300" verticalDpi="300"/>
      <autoFilter ref="A2:AC123"/>
    </customSheetView>
    <customSheetView guid="{D7475806-4245-4357-A815-EE4211A9F13F}" showAutoFilter="1" topLeftCell="E121">
      <selection activeCell="I19" sqref="I19"/>
      <pageMargins left="0.7" right="0.7" top="0.75" bottom="0.75" header="0.3" footer="0.3"/>
      <pageSetup paperSize="9" orientation="portrait" horizontalDpi="300" verticalDpi="300"/>
      <autoFilter ref="A2:AC123"/>
    </customSheetView>
    <customSheetView guid="{0DE78002-06E3-4ACF-B7E3-DB9B54EFD2EA}" showAutoFilter="1">
      <pane xSplit="3" ySplit="2" topLeftCell="G3" state="frozen"/>
      <selection activeCell="I3" sqref="I3"/>
      <pageMargins left="0.7" right="0.7" top="0.75" bottom="0.75" header="0.3" footer="0.3"/>
      <pageSetup paperSize="9" orientation="portrait" horizontalDpi="300" verticalDpi="300"/>
      <autoFilter ref="A2:AC123"/>
    </customSheetView>
    <customSheetView guid="{2A70938D-2646-469D-9B41-72E0CFF29F9D}" showAutoFilter="1">
      <pane xSplit="3" ySplit="2" topLeftCell="H3" state="frozen"/>
      <selection activeCell="P16" sqref="P16"/>
      <pageMargins left="0.7" right="0.7" top="0.75" bottom="0.75" header="0.3" footer="0.3"/>
      <pageSetup paperSize="9" orientation="portrait" horizontalDpi="300" verticalDpi="300"/>
      <autoFilter ref="A2:AC123"/>
    </customSheetView>
    <customSheetView guid="{AE06106B-0F50-40CB-95F2-DBB2C998E133}" showAutoFilter="1">
      <pane xSplit="3" ySplit="2" topLeftCell="G84" state="frozen"/>
      <selection activeCell="I100" sqref="I100"/>
      <pageMargins left="0.7" right="0.7" top="0.75" bottom="0.75" header="0.3" footer="0.3"/>
      <pageSetup paperSize="9" orientation="portrait" horizontalDpi="300" verticalDpi="300"/>
      <autoFilter ref="A2:AC127"/>
    </customSheetView>
    <customSheetView guid="{C970205F-5853-4E27-90F9-D3A4705E17C9}" filter="1" showAutoFilter="1">
      <pane xSplit="3" ySplit="2" topLeftCell="H111" state="frozen"/>
      <selection activeCell="I116" sqref="I116"/>
      <pageMargins left="0.7" right="0.7" top="0.75" bottom="0.75" header="0.3" footer="0.3"/>
      <pageSetup paperSize="9" orientation="portrait" horizontalDpi="300" verticalDpi="300"/>
      <autoFilter ref="A2:AC127">
        <filterColumn colId="14">
          <filters>
            <filter val="罗志鹏"/>
          </filters>
        </filterColumn>
      </autoFilter>
    </customSheetView>
    <customSheetView guid="{4251FD0E-4BB4-4E49-820A-A50115525BAE}" scale="70" filter="1" showAutoFilter="1">
      <pane xSplit="3" ySplit="2" topLeftCell="H3" state="frozen"/>
      <selection activeCell="R2" sqref="A2:XFD2"/>
      <pageMargins left="0.7" right="0.7" top="0.75" bottom="0.75" header="0.3" footer="0.3"/>
      <pageSetup paperSize="9" orientation="portrait" horizontalDpi="300" verticalDpi="300"/>
      <autoFilter ref="A2:AC127">
        <filterColumn colId="14">
          <filters>
            <filter val="吴炜鹏"/>
          </filters>
        </filterColumn>
      </autoFilter>
    </customSheetView>
    <customSheetView guid="{14094FE3-0802-414D-905B-FEB2091DF3A9}" showAutoFilter="1" topLeftCell="F1">
      <selection activeCell="P9" sqref="P9"/>
      <pageMargins left="0.7" right="0.7" top="0.75" bottom="0.75" header="0.3" footer="0.3"/>
      <pageSetup paperSize="9" orientation="portrait" horizontalDpi="300" verticalDpi="300"/>
      <autoFilter ref="A2:AB127"/>
    </customSheetView>
    <customSheetView guid="{1A9007BA-780C-47CB-8B56-5703C60F7F69}" showAutoFilter="1">
      <pane xSplit="2" ySplit="2" topLeftCell="F3" state="frozen"/>
      <selection activeCell="N6" sqref="N6"/>
      <pageMargins left="0.7" right="0.7" top="0.75" bottom="0.75" header="0.3" footer="0.3"/>
      <pageSetup paperSize="9" orientation="portrait" horizontalDpi="300" verticalDpi="300"/>
      <autoFilter ref="A2:AB127"/>
    </customSheetView>
    <customSheetView guid="{39CBA559-DFDB-42C3-9B9B-F62E875DE3B1}" showAutoFilter="1" topLeftCell="G1">
      <selection activeCell="O92" sqref="O92:O99"/>
      <pageMargins left="0.7" right="0.7" top="0.75" bottom="0.75" header="0.3" footer="0.3"/>
      <pageSetup paperSize="9" orientation="portrait" horizontalDpi="300" verticalDpi="300"/>
      <autoFilter ref="A1:AC102"/>
    </customSheetView>
    <customSheetView guid="{E20E0D9B-1CAB-4486-AA90-2556862D6270}" scale="55" showAutoFilter="1" topLeftCell="C97">
      <selection activeCell="J100" sqref="J100"/>
      <pageMargins left="0.7" right="0.7" top="0.75" bottom="0.75" header="0.3" footer="0.3"/>
      <pageSetup paperSize="9" orientation="portrait" horizontalDpi="300" verticalDpi="300"/>
      <autoFilter ref="A1:Y102"/>
    </customSheetView>
    <customSheetView guid="{A8F72A6C-398E-48C5-A523-38E4C9B0BDB7}" scale="70" filter="1" showAutoFilter="1">
      <pane xSplit="2" ySplit="2" topLeftCell="C3" state="frozen"/>
      <selection activeCell="P122" sqref="P122"/>
      <pageMargins left="0.7" right="0.7" top="0.75" bottom="0.75" header="0.3" footer="0.3"/>
      <pageSetup paperSize="9" orientation="portrait" horizontalDpi="300" verticalDpi="300"/>
      <autoFilter ref="A2:AB127">
        <filterColumn colId="13">
          <filters>
            <filter val="罗志鹏"/>
          </filters>
        </filterColumn>
      </autoFilter>
    </customSheetView>
    <customSheetView guid="{BE244B8B-4EFE-45CF-BC47-AF1D86085EE1}" showAutoFilter="1" topLeftCell="F1">
      <selection activeCell="J8" sqref="J8"/>
      <pageMargins left="0.7" right="0.7" top="0.75" bottom="0.75" header="0.3" footer="0.3"/>
      <pageSetup paperSize="9" orientation="portrait" horizontalDpi="300" verticalDpi="300"/>
      <autoFilter ref="A2:AB127"/>
    </customSheetView>
    <customSheetView guid="{DFA1D090-C8F2-4941-A218-8EC982C0C9FC}" showAutoFilter="1">
      <pane xSplit="2" ySplit="2" topLeftCell="E3" state="frozen"/>
      <selection activeCell="H135" sqref="H135"/>
      <pageMargins left="0.7" right="0.7" top="0.75" bottom="0.75" header="0.3" footer="0.3"/>
      <pageSetup paperSize="9" orientation="portrait" horizontalDpi="300" verticalDpi="300"/>
      <autoFilter ref="A2:AB127"/>
    </customSheetView>
    <customSheetView guid="{421CA9CE-C314-411B-9A64-BA7DF4163F3F}" scale="85" showAutoFilter="1">
      <pane xSplit="2" ySplit="2" topLeftCell="F3" state="frozen"/>
      <selection activeCell="F3" sqref="F3"/>
      <pageMargins left="0.7" right="0.7" top="0.75" bottom="0.75" header="0.3" footer="0.3"/>
      <pageSetup paperSize="9" orientation="portrait" horizontalDpi="300" verticalDpi="300"/>
      <autoFilter ref="A2:AB127"/>
    </customSheetView>
    <customSheetView guid="{D6156A88-2945-48E2-94D5-CB00B00C4EA3}" showAutoFilter="1">
      <pane xSplit="3" ySplit="2" topLeftCell="H3" state="frozen"/>
      <selection activeCell="I5" sqref="I5"/>
      <pageMargins left="0.7" right="0.7" top="0.75" bottom="0.75" header="0.3" footer="0.3"/>
      <pageSetup paperSize="9" orientation="portrait" horizontalDpi="300" verticalDpi="300"/>
      <autoFilter ref="A2:AC127"/>
    </customSheetView>
    <customSheetView guid="{82F5F0FB-8D87-4FA0-B147-C52A69E87082}" scale="70" showAutoFilter="1">
      <pane xSplit="3" ySplit="2" topLeftCell="H3" state="frozen"/>
      <selection activeCell="Q15" sqref="Q15"/>
      <pageMargins left="0.7" right="0.7" top="0.75" bottom="0.75" header="0.3" footer="0.3"/>
      <pageSetup paperSize="9" orientation="portrait" horizontalDpi="300" verticalDpi="300"/>
      <autoFilter ref="A2:AC127"/>
    </customSheetView>
    <customSheetView guid="{3D6364FB-C9F1-472A-AAC1-A0172350FF72}" scale="70" showAutoFilter="1">
      <pane xSplit="3" ySplit="2" topLeftCell="H3" state="frozen"/>
      <selection activeCell="Q15" sqref="Q15"/>
      <pageMargins left="0.7" right="0.7" top="0.75" bottom="0.75" header="0.3" footer="0.3"/>
      <pageSetup paperSize="9" orientation="portrait" horizontalDpi="300" verticalDpi="300"/>
      <autoFilter ref="A2:AC127"/>
    </customSheetView>
    <customSheetView guid="{B7E288F9-2EC5-430C-BC0B-48FE5E361023}" filter="1" showAutoFilter="1">
      <pane xSplit="3" ySplit="2" topLeftCell="H3" state="frozen"/>
      <selection activeCell="P81" sqref="P81"/>
      <pageMargins left="0.7" right="0.7" top="0.75" bottom="0.75" header="0.3" footer="0.3"/>
      <pageSetup paperSize="9" orientation="portrait" horizontalDpi="300" verticalDpi="300"/>
      <autoFilter ref="A2:AC127">
        <filterColumn colId="14">
          <filters>
            <filter val="林嘉漳"/>
          </filters>
        </filterColumn>
      </autoFilter>
    </customSheetView>
    <customSheetView guid="{7882EF73-C4A7-47EF-A28E-A952AE21987E}" showAutoFilter="1">
      <pane xSplit="3" ySplit="2" topLeftCell="H120" state="frozen"/>
      <selection activeCell="N126" sqref="N126"/>
      <pageMargins left="0.7" right="0.7" top="0.75" bottom="0.75" header="0.3" footer="0.3"/>
      <pageSetup paperSize="9" orientation="portrait" horizontalDpi="300" verticalDpi="300"/>
      <autoFilter ref="A2:AC127"/>
    </customSheetView>
    <customSheetView guid="{20B34FDB-EECC-40C3-A8F9-87B147EE69B8}" filter="1" showAutoFilter="1">
      <pane xSplit="3" ySplit="2" topLeftCell="G12" state="frozen"/>
      <selection activeCell="M14" sqref="M14"/>
      <pageMargins left="0.7" right="0.7" top="0.75" bottom="0.75" header="0.3" footer="0.3"/>
      <pageSetup paperSize="9" orientation="portrait" horizontalDpi="300" verticalDpi="300"/>
      <autoFilter ref="A2:AC127">
        <filterColumn colId="14">
          <filters>
            <filter val="罗晓林"/>
          </filters>
        </filterColumn>
      </autoFilter>
    </customSheetView>
    <customSheetView guid="{1FFCEA3A-E549-42AD-957C-58AC975225CD}" showAutoFilter="1">
      <pane xSplit="3" ySplit="2" topLeftCell="G84" state="frozen"/>
      <selection activeCell="I100" sqref="I100"/>
      <pageMargins left="0.7" right="0.7" top="0.75" bottom="0.75" header="0.3" footer="0.3"/>
      <pageSetup paperSize="9" orientation="portrait" horizontalDpi="300" verticalDpi="300"/>
      <autoFilter ref="A2:AC127"/>
    </customSheetView>
    <customSheetView guid="{627DE02F-E4EC-445F-92A1-B3D62EED6C51}" showAutoFilter="1">
      <pane xSplit="3" ySplit="2" topLeftCell="G84" state="frozen"/>
      <selection activeCell="I100" sqref="I100"/>
      <pageMargins left="0.7" right="0.7" top="0.75" bottom="0.75" header="0.3" footer="0.3"/>
      <pageSetup paperSize="9" orientation="portrait" horizontalDpi="300" verticalDpi="300"/>
      <autoFilter ref="A2:AC127"/>
    </customSheetView>
    <customSheetView guid="{75E769FD-2651-45DE-AE8E-209320BCF3F7}" filter="1" showAutoFilter="1">
      <pane xSplit="3" ySplit="2" topLeftCell="H3" state="frozen"/>
      <selection activeCell="P63" sqref="P63:Q75"/>
      <pageMargins left="0.7" right="0.7" top="0.75" bottom="0.75" header="0.3" footer="0.3"/>
      <pageSetup paperSize="9" orientation="portrait" horizontalDpi="300" verticalDpi="300"/>
      <autoFilter ref="A2:AC127">
        <filterColumn colId="14">
          <filters>
            <filter val="庄琼飞"/>
          </filters>
        </filterColumn>
      </autoFilter>
    </customSheetView>
    <customSheetView guid="{3B318B2D-C4C1-4ABC-B5EA-B68BB8919033}" showAutoFilter="1">
      <pane xSplit="3" ySplit="2" topLeftCell="G84" state="frozen"/>
      <selection activeCell="I100" sqref="I100"/>
      <pageMargins left="0.7" right="0.7" top="0.75" bottom="0.75" header="0.3" footer="0.3"/>
      <pageSetup paperSize="9" orientation="portrait" horizontalDpi="300" verticalDpi="300"/>
      <autoFilter ref="A2:AC123"/>
    </customSheetView>
    <customSheetView guid="{3938AB80-4DA0-490E-BE9C-DA9B1984E8B0}" filter="1" showAutoFilter="1">
      <pane xSplit="3" ySplit="126" topLeftCell="H128" state="frozen"/>
      <selection activeCell="P81" sqref="P81"/>
      <pageMargins left="0.7" right="0.7" top="0.75" bottom="0.75" header="0.3" footer="0.3"/>
      <pageSetup paperSize="9" orientation="portrait" horizontalDpi="300" verticalDpi="300"/>
      <autoFilter ref="A2:AC127">
        <filterColumn colId="14">
          <filters>
            <filter val="林嘉漳"/>
          </filters>
        </filterColumn>
      </autoFilter>
    </customSheetView>
    <customSheetView guid="{4389045D-AB30-4264-8896-B37BCE4A0C99}" filter="1" showAutoFilter="1">
      <pane xSplit="3" ySplit="2" topLeftCell="H3" state="frozen"/>
      <selection activeCell="P72" sqref="P72:Q72"/>
      <pageMargins left="0.7" right="0.7" top="0.75" bottom="0.75" header="0.3" footer="0.3"/>
      <pageSetup paperSize="9" orientation="portrait" horizontalDpi="300" verticalDpi="300"/>
      <autoFilter ref="A2:AC123">
        <filterColumn colId="14">
          <filters>
            <filter val="吴炜鹏"/>
          </filters>
        </filterColumn>
      </autoFilter>
    </customSheetView>
    <customSheetView guid="{93B3020D-0FFC-499A-A7E1-1DDFD707CFED}" filter="1" showAutoFilter="1">
      <pane xSplit="3" ySplit="2" topLeftCell="K86" state="frozen"/>
      <selection activeCell="Q109" sqref="Q109:Q123"/>
      <pageMargins left="0.7" right="0.7" top="0.75" bottom="0.75" header="0.3" footer="0.3"/>
      <pageSetup paperSize="9" orientation="portrait" horizontalDpi="300" verticalDpi="300"/>
      <autoFilter ref="A2:AC123">
        <filterColumn colId="14">
          <filters>
            <filter val="何远琼"/>
          </filters>
        </filterColumn>
      </autoFilter>
    </customSheetView>
    <customSheetView guid="{E29CFFBF-F36A-4ECC-9AFD-FD60D2F15C44}" showAutoFilter="1">
      <pane xSplit="3" ySplit="2" topLeftCell="H3" activePane="bottomRight" state="frozen"/>
      <selection pane="bottomRight" activeCell="I14" sqref="I14"/>
      <pageMargins left="0.7" right="0.7" top="0.75" bottom="0.75" header="0.3" footer="0.3"/>
      <pageSetup paperSize="9" orientation="portrait" horizontalDpi="300" verticalDpi="300"/>
      <autoFilter ref="A2:AC123"/>
    </customSheetView>
  </customSheetViews>
  <mergeCells count="17">
    <mergeCell ref="A1:A2"/>
    <mergeCell ref="B1:B2"/>
    <mergeCell ref="C1:C2"/>
    <mergeCell ref="D1:D2"/>
    <mergeCell ref="E1:E2"/>
    <mergeCell ref="F1:F2"/>
    <mergeCell ref="G1:G2"/>
    <mergeCell ref="H1:H2"/>
    <mergeCell ref="I1:I2"/>
    <mergeCell ref="J1:J2"/>
    <mergeCell ref="P1:P2"/>
    <mergeCell ref="Q1:Q2"/>
    <mergeCell ref="K1:K2"/>
    <mergeCell ref="L1:L2"/>
    <mergeCell ref="M1:M2"/>
    <mergeCell ref="N1:N2"/>
    <mergeCell ref="O1:O2"/>
  </mergeCells>
  <phoneticPr fontId="149" type="noConversion"/>
  <conditionalFormatting sqref="M6">
    <cfRule type="expression" dxfId="258" priority="158" stopIfTrue="1">
      <formula>L6="PASS"</formula>
    </cfRule>
    <cfRule type="expression" dxfId="257" priority="159" stopIfTrue="1">
      <formula>J6="NO"</formula>
    </cfRule>
  </conditionalFormatting>
  <conditionalFormatting sqref="N6">
    <cfRule type="expression" dxfId="256" priority="156" stopIfTrue="1">
      <formula>L6="PASS"</formula>
    </cfRule>
    <cfRule type="expression" dxfId="255" priority="157" stopIfTrue="1">
      <formula>J6="NO"</formula>
    </cfRule>
  </conditionalFormatting>
  <conditionalFormatting sqref="M33">
    <cfRule type="expression" dxfId="254" priority="134" stopIfTrue="1">
      <formula>L33="PASS"</formula>
    </cfRule>
    <cfRule type="expression" dxfId="253" priority="135" stopIfTrue="1">
      <formula>J33="NO"</formula>
    </cfRule>
  </conditionalFormatting>
  <conditionalFormatting sqref="N33">
    <cfRule type="expression" dxfId="252" priority="132" stopIfTrue="1">
      <formula>L33="PASS"</formula>
    </cfRule>
    <cfRule type="expression" dxfId="251" priority="133" stopIfTrue="1">
      <formula>J33="NO"</formula>
    </cfRule>
  </conditionalFormatting>
  <conditionalFormatting sqref="K46">
    <cfRule type="expression" dxfId="250" priority="122" stopIfTrue="1">
      <formula>J46="YES"</formula>
    </cfRule>
  </conditionalFormatting>
  <conditionalFormatting sqref="M46">
    <cfRule type="expression" dxfId="249" priority="110" stopIfTrue="1">
      <formula>L46="PASS"</formula>
    </cfRule>
    <cfRule type="expression" dxfId="248" priority="111" stopIfTrue="1">
      <formula>J46="NO"</formula>
    </cfRule>
  </conditionalFormatting>
  <conditionalFormatting sqref="N46">
    <cfRule type="expression" dxfId="247" priority="92" stopIfTrue="1">
      <formula>L46="PASS"</formula>
    </cfRule>
    <cfRule type="expression" dxfId="246" priority="93" stopIfTrue="1">
      <formula>J46="NO"</formula>
    </cfRule>
  </conditionalFormatting>
  <conditionalFormatting sqref="K47">
    <cfRule type="expression" dxfId="245" priority="121" stopIfTrue="1">
      <formula>J47="YES"</formula>
    </cfRule>
  </conditionalFormatting>
  <conditionalFormatting sqref="M47">
    <cfRule type="expression" dxfId="244" priority="108" stopIfTrue="1">
      <formula>L47="PASS"</formula>
    </cfRule>
    <cfRule type="expression" dxfId="243" priority="109" stopIfTrue="1">
      <formula>J47="NO"</formula>
    </cfRule>
  </conditionalFormatting>
  <conditionalFormatting sqref="N47">
    <cfRule type="expression" dxfId="242" priority="90" stopIfTrue="1">
      <formula>L47="PASS"</formula>
    </cfRule>
    <cfRule type="expression" dxfId="241" priority="91" stopIfTrue="1">
      <formula>J47="NO"</formula>
    </cfRule>
  </conditionalFormatting>
  <conditionalFormatting sqref="K49">
    <cfRule type="expression" dxfId="240" priority="120" stopIfTrue="1">
      <formula>J49="YES"</formula>
    </cfRule>
  </conditionalFormatting>
  <conditionalFormatting sqref="M49">
    <cfRule type="expression" dxfId="239" priority="106" stopIfTrue="1">
      <formula>L49="PASS"</formula>
    </cfRule>
    <cfRule type="expression" dxfId="238" priority="107" stopIfTrue="1">
      <formula>J49="NO"</formula>
    </cfRule>
  </conditionalFormatting>
  <conditionalFormatting sqref="N49">
    <cfRule type="expression" dxfId="237" priority="88" stopIfTrue="1">
      <formula>L49="PASS"</formula>
    </cfRule>
    <cfRule type="expression" dxfId="236" priority="89" stopIfTrue="1">
      <formula>J49="NO"</formula>
    </cfRule>
  </conditionalFormatting>
  <conditionalFormatting sqref="K50">
    <cfRule type="expression" dxfId="235" priority="119" stopIfTrue="1">
      <formula>J50="YES"</formula>
    </cfRule>
  </conditionalFormatting>
  <conditionalFormatting sqref="M50">
    <cfRule type="expression" dxfId="234" priority="104" stopIfTrue="1">
      <formula>L50="PASS"</formula>
    </cfRule>
    <cfRule type="expression" dxfId="233" priority="105" stopIfTrue="1">
      <formula>J50="NO"</formula>
    </cfRule>
  </conditionalFormatting>
  <conditionalFormatting sqref="N50">
    <cfRule type="expression" dxfId="232" priority="86" stopIfTrue="1">
      <formula>L50="PASS"</formula>
    </cfRule>
    <cfRule type="expression" dxfId="231" priority="87" stopIfTrue="1">
      <formula>J50="NO"</formula>
    </cfRule>
  </conditionalFormatting>
  <conditionalFormatting sqref="K51">
    <cfRule type="expression" dxfId="230" priority="118" stopIfTrue="1">
      <formula>J51="YES"</formula>
    </cfRule>
  </conditionalFormatting>
  <conditionalFormatting sqref="M51">
    <cfRule type="expression" dxfId="229" priority="102" stopIfTrue="1">
      <formula>L51="PASS"</formula>
    </cfRule>
    <cfRule type="expression" dxfId="228" priority="103" stopIfTrue="1">
      <formula>J51="NO"</formula>
    </cfRule>
  </conditionalFormatting>
  <conditionalFormatting sqref="N51">
    <cfRule type="expression" dxfId="227" priority="84" stopIfTrue="1">
      <formula>L51="PASS"</formula>
    </cfRule>
    <cfRule type="expression" dxfId="226" priority="85" stopIfTrue="1">
      <formula>J51="NO"</formula>
    </cfRule>
  </conditionalFormatting>
  <conditionalFormatting sqref="K55">
    <cfRule type="expression" dxfId="225" priority="117" stopIfTrue="1">
      <formula>J55="YES"</formula>
    </cfRule>
  </conditionalFormatting>
  <conditionalFormatting sqref="M55">
    <cfRule type="expression" dxfId="224" priority="100" stopIfTrue="1">
      <formula>L55="PASS"</formula>
    </cfRule>
    <cfRule type="expression" dxfId="223" priority="101" stopIfTrue="1">
      <formula>J55="NO"</formula>
    </cfRule>
  </conditionalFormatting>
  <conditionalFormatting sqref="N55">
    <cfRule type="expression" dxfId="222" priority="82" stopIfTrue="1">
      <formula>L55="PASS"</formula>
    </cfRule>
    <cfRule type="expression" dxfId="221" priority="83" stopIfTrue="1">
      <formula>J55="NO"</formula>
    </cfRule>
  </conditionalFormatting>
  <conditionalFormatting sqref="K56">
    <cfRule type="expression" dxfId="220" priority="116" stopIfTrue="1">
      <formula>J56="YES"</formula>
    </cfRule>
  </conditionalFormatting>
  <conditionalFormatting sqref="M56">
    <cfRule type="expression" dxfId="219" priority="98" stopIfTrue="1">
      <formula>L56="PASS"</formula>
    </cfRule>
    <cfRule type="expression" dxfId="218" priority="99" stopIfTrue="1">
      <formula>J56="NO"</formula>
    </cfRule>
  </conditionalFormatting>
  <conditionalFormatting sqref="N56">
    <cfRule type="expression" dxfId="217" priority="80" stopIfTrue="1">
      <formula>L56="PASS"</formula>
    </cfRule>
    <cfRule type="expression" dxfId="216" priority="81" stopIfTrue="1">
      <formula>J56="NO"</formula>
    </cfRule>
  </conditionalFormatting>
  <conditionalFormatting sqref="K57">
    <cfRule type="expression" dxfId="215" priority="115" stopIfTrue="1">
      <formula>J57="YES"</formula>
    </cfRule>
  </conditionalFormatting>
  <conditionalFormatting sqref="M57">
    <cfRule type="expression" dxfId="214" priority="74" stopIfTrue="1">
      <formula>L57="PASS"</formula>
    </cfRule>
    <cfRule type="expression" dxfId="213" priority="75" stopIfTrue="1">
      <formula>J57="NO"</formula>
    </cfRule>
  </conditionalFormatting>
  <conditionalFormatting sqref="N57">
    <cfRule type="expression" dxfId="212" priority="6" stopIfTrue="1">
      <formula>L57="PASS"</formula>
    </cfRule>
    <cfRule type="expression" dxfId="211" priority="7" stopIfTrue="1">
      <formula>J57="NO"</formula>
    </cfRule>
  </conditionalFormatting>
  <conditionalFormatting sqref="M58">
    <cfRule type="expression" dxfId="210" priority="176" stopIfTrue="1">
      <formula>L58="PASS"</formula>
    </cfRule>
    <cfRule type="expression" dxfId="209" priority="177" stopIfTrue="1">
      <formula>J58="NO"</formula>
    </cfRule>
  </conditionalFormatting>
  <conditionalFormatting sqref="N58">
    <cfRule type="expression" dxfId="208" priority="174" stopIfTrue="1">
      <formula>L58="PASS"</formula>
    </cfRule>
    <cfRule type="expression" dxfId="207" priority="175" stopIfTrue="1">
      <formula>J58="NO"</formula>
    </cfRule>
  </conditionalFormatting>
  <conditionalFormatting sqref="M59">
    <cfRule type="expression" dxfId="206" priority="154" stopIfTrue="1">
      <formula>L59="PASS"</formula>
    </cfRule>
    <cfRule type="expression" dxfId="205" priority="155" stopIfTrue="1">
      <formula>J59="NO"</formula>
    </cfRule>
  </conditionalFormatting>
  <conditionalFormatting sqref="N59">
    <cfRule type="expression" dxfId="204" priority="152" stopIfTrue="1">
      <formula>L59="PASS"</formula>
    </cfRule>
    <cfRule type="expression" dxfId="203" priority="153" stopIfTrue="1">
      <formula>J59="NO"</formula>
    </cfRule>
  </conditionalFormatting>
  <conditionalFormatting sqref="M60">
    <cfRule type="expression" dxfId="202" priority="150" stopIfTrue="1">
      <formula>L60="PASS"</formula>
    </cfRule>
    <cfRule type="expression" dxfId="201" priority="151" stopIfTrue="1">
      <formula>J60="NO"</formula>
    </cfRule>
  </conditionalFormatting>
  <conditionalFormatting sqref="N60">
    <cfRule type="expression" dxfId="200" priority="148" stopIfTrue="1">
      <formula>L60="PASS"</formula>
    </cfRule>
    <cfRule type="expression" dxfId="199" priority="149" stopIfTrue="1">
      <formula>J60="NO"</formula>
    </cfRule>
  </conditionalFormatting>
  <conditionalFormatting sqref="M61">
    <cfRule type="expression" dxfId="198" priority="142" stopIfTrue="1">
      <formula>L61="PASS"</formula>
    </cfRule>
    <cfRule type="expression" dxfId="197" priority="143" stopIfTrue="1">
      <formula>J61="NO"</formula>
    </cfRule>
  </conditionalFormatting>
  <conditionalFormatting sqref="N61">
    <cfRule type="expression" dxfId="196" priority="140" stopIfTrue="1">
      <formula>L61="PASS"</formula>
    </cfRule>
    <cfRule type="expression" dxfId="195" priority="141" stopIfTrue="1">
      <formula>J61="NO"</formula>
    </cfRule>
  </conditionalFormatting>
  <conditionalFormatting sqref="M62">
    <cfRule type="expression" dxfId="194" priority="146" stopIfTrue="1">
      <formula>L62="PASS"</formula>
    </cfRule>
    <cfRule type="expression" dxfId="193" priority="147" stopIfTrue="1">
      <formula>J62="NO"</formula>
    </cfRule>
  </conditionalFormatting>
  <conditionalFormatting sqref="N62">
    <cfRule type="expression" dxfId="192" priority="144" stopIfTrue="1">
      <formula>L62="PASS"</formula>
    </cfRule>
    <cfRule type="expression" dxfId="191" priority="145" stopIfTrue="1">
      <formula>J62="NO"</formula>
    </cfRule>
  </conditionalFormatting>
  <conditionalFormatting sqref="K63">
    <cfRule type="expression" dxfId="190" priority="232" stopIfTrue="1">
      <formula>J63="YES"</formula>
    </cfRule>
  </conditionalFormatting>
  <conditionalFormatting sqref="M63">
    <cfRule type="expression" dxfId="189" priority="247" stopIfTrue="1">
      <formula>L63="PASS"</formula>
    </cfRule>
    <cfRule type="expression" dxfId="188" priority="248" stopIfTrue="1">
      <formula>J63="NO"</formula>
    </cfRule>
  </conditionalFormatting>
  <conditionalFormatting sqref="N63">
    <cfRule type="expression" dxfId="187" priority="241" stopIfTrue="1">
      <formula>L63="PASS"</formula>
    </cfRule>
    <cfRule type="expression" dxfId="186" priority="242" stopIfTrue="1">
      <formula>J63="NO"</formula>
    </cfRule>
  </conditionalFormatting>
  <conditionalFormatting sqref="K64">
    <cfRule type="expression" dxfId="185" priority="221" stopIfTrue="1">
      <formula>J64="YES"</formula>
    </cfRule>
  </conditionalFormatting>
  <conditionalFormatting sqref="M67">
    <cfRule type="expression" dxfId="184" priority="230" stopIfTrue="1">
      <formula>L67="PASS"</formula>
    </cfRule>
    <cfRule type="expression" dxfId="183" priority="231" stopIfTrue="1">
      <formula>J67="NO"</formula>
    </cfRule>
  </conditionalFormatting>
  <conditionalFormatting sqref="N67">
    <cfRule type="expression" dxfId="182" priority="228" stopIfTrue="1">
      <formula>L67="PASS"</formula>
    </cfRule>
    <cfRule type="expression" dxfId="181" priority="229" stopIfTrue="1">
      <formula>J67="NO"</formula>
    </cfRule>
  </conditionalFormatting>
  <conditionalFormatting sqref="K72">
    <cfRule type="expression" dxfId="180" priority="193" stopIfTrue="1">
      <formula>J72="YES"</formula>
    </cfRule>
  </conditionalFormatting>
  <conditionalFormatting sqref="K73">
    <cfRule type="expression" dxfId="179" priority="179" stopIfTrue="1">
      <formula>J73="YES"</formula>
    </cfRule>
  </conditionalFormatting>
  <conditionalFormatting sqref="K76">
    <cfRule type="expression" dxfId="178" priority="371" stopIfTrue="1">
      <formula>J76="YES"</formula>
    </cfRule>
  </conditionalFormatting>
  <conditionalFormatting sqref="M76">
    <cfRule type="expression" dxfId="177" priority="1080" stopIfTrue="1">
      <formula>L76="PASS"</formula>
    </cfRule>
    <cfRule type="expression" dxfId="176" priority="1081" stopIfTrue="1">
      <formula>J76="NO"</formula>
    </cfRule>
  </conditionalFormatting>
  <conditionalFormatting sqref="N76">
    <cfRule type="expression" dxfId="175" priority="1022" stopIfTrue="1">
      <formula>L76="PASS"</formula>
    </cfRule>
    <cfRule type="expression" dxfId="174" priority="1023" stopIfTrue="1">
      <formula>J76="NO"</formula>
    </cfRule>
  </conditionalFormatting>
  <conditionalFormatting sqref="E78">
    <cfRule type="expression" dxfId="173" priority="4342" stopIfTrue="1">
      <formula>#REF!="YES"</formula>
    </cfRule>
  </conditionalFormatting>
  <conditionalFormatting sqref="K80">
    <cfRule type="expression" dxfId="172" priority="367" stopIfTrue="1">
      <formula>J80="YES"</formula>
    </cfRule>
  </conditionalFormatting>
  <conditionalFormatting sqref="M80">
    <cfRule type="expression" dxfId="171" priority="1040" stopIfTrue="1">
      <formula>L80="PASS"</formula>
    </cfRule>
    <cfRule type="expression" dxfId="170" priority="1041" stopIfTrue="1">
      <formula>J80="NO"</formula>
    </cfRule>
  </conditionalFormatting>
  <conditionalFormatting sqref="N80">
    <cfRule type="expression" dxfId="169" priority="980" stopIfTrue="1">
      <formula>L80="PASS"</formula>
    </cfRule>
    <cfRule type="expression" dxfId="168" priority="981" stopIfTrue="1">
      <formula>J80="NO"</formula>
    </cfRule>
  </conditionalFormatting>
  <conditionalFormatting sqref="K84">
    <cfRule type="expression" dxfId="167" priority="51" stopIfTrue="1">
      <formula>J84="YES"</formula>
    </cfRule>
  </conditionalFormatting>
  <conditionalFormatting sqref="M84">
    <cfRule type="expression" dxfId="166" priority="40" stopIfTrue="1">
      <formula>L84="PASS"</formula>
    </cfRule>
    <cfRule type="expression" dxfId="165" priority="41" stopIfTrue="1">
      <formula>J84="NO"</formula>
    </cfRule>
  </conditionalFormatting>
  <conditionalFormatting sqref="N84">
    <cfRule type="expression" dxfId="164" priority="28" stopIfTrue="1">
      <formula>L84="PASS"</formula>
    </cfRule>
    <cfRule type="expression" dxfId="163" priority="29" stopIfTrue="1">
      <formula>J84="NO"</formula>
    </cfRule>
  </conditionalFormatting>
  <conditionalFormatting sqref="K89">
    <cfRule type="expression" dxfId="162" priority="55" stopIfTrue="1">
      <formula>J89="YES"</formula>
    </cfRule>
  </conditionalFormatting>
  <conditionalFormatting sqref="M89">
    <cfRule type="expression" dxfId="161" priority="48" stopIfTrue="1">
      <formula>L89="PASS"</formula>
    </cfRule>
    <cfRule type="expression" dxfId="160" priority="49" stopIfTrue="1">
      <formula>J89="NO"</formula>
    </cfRule>
  </conditionalFormatting>
  <conditionalFormatting sqref="N89">
    <cfRule type="expression" dxfId="159" priority="36" stopIfTrue="1">
      <formula>L89="PASS"</formula>
    </cfRule>
    <cfRule type="expression" dxfId="158" priority="37" stopIfTrue="1">
      <formula>J89="NO"</formula>
    </cfRule>
  </conditionalFormatting>
  <conditionalFormatting sqref="E97">
    <cfRule type="expression" dxfId="157" priority="608" stopIfTrue="1">
      <formula>#REF!="YES"</formula>
    </cfRule>
  </conditionalFormatting>
  <conditionalFormatting sqref="E98">
    <cfRule type="expression" dxfId="156" priority="607" stopIfTrue="1">
      <formula>#REF!="YES"</formula>
    </cfRule>
  </conditionalFormatting>
  <conditionalFormatting sqref="M98">
    <cfRule type="expression" dxfId="155" priority="24" stopIfTrue="1">
      <formula>L98="PASS"</formula>
    </cfRule>
    <cfRule type="expression" dxfId="154" priority="25" stopIfTrue="1">
      <formula>J98="NO"</formula>
    </cfRule>
  </conditionalFormatting>
  <conditionalFormatting sqref="N98">
    <cfRule type="expression" dxfId="153" priority="22" stopIfTrue="1">
      <formula>L98="PASS"</formula>
    </cfRule>
    <cfRule type="expression" dxfId="152" priority="23" stopIfTrue="1">
      <formula>J98="NO"</formula>
    </cfRule>
  </conditionalFormatting>
  <conditionalFormatting sqref="E102">
    <cfRule type="expression" dxfId="151" priority="609" stopIfTrue="1">
      <formula>#REF!="YES"</formula>
    </cfRule>
  </conditionalFormatting>
  <conditionalFormatting sqref="J120">
    <cfRule type="cellIs" dxfId="150" priority="808" stopIfTrue="1" operator="equal">
      <formula>"""YES"""</formula>
    </cfRule>
    <cfRule type="cellIs" dxfId="149" priority="809" stopIfTrue="1" operator="equal">
      <formula>"""NO"""</formula>
    </cfRule>
  </conditionalFormatting>
  <conditionalFormatting sqref="K120">
    <cfRule type="expression" dxfId="148" priority="782" stopIfTrue="1">
      <formula>J120="YES"</formula>
    </cfRule>
  </conditionalFormatting>
  <conditionalFormatting sqref="L120">
    <cfRule type="cellIs" dxfId="147" priority="814" operator="equal">
      <formula>"Pass"</formula>
    </cfRule>
    <cfRule type="cellIs" dxfId="146" priority="815" stopIfTrue="1" operator="equal">
      <formula>"Pass"</formula>
    </cfRule>
    <cfRule type="cellIs" dxfId="145" priority="816" stopIfTrue="1" operator="equal">
      <formula>"Fail"</formula>
    </cfRule>
    <cfRule type="expression" dxfId="144" priority="817" stopIfTrue="1">
      <formula>J120="NO"</formula>
    </cfRule>
  </conditionalFormatting>
  <conditionalFormatting sqref="M120">
    <cfRule type="expression" dxfId="143" priority="812" stopIfTrue="1">
      <formula>L120="PASS"</formula>
    </cfRule>
    <cfRule type="expression" dxfId="142" priority="813" stopIfTrue="1">
      <formula>J120="NO"</formula>
    </cfRule>
  </conditionalFormatting>
  <conditionalFormatting sqref="N120">
    <cfRule type="expression" dxfId="141" priority="810" stopIfTrue="1">
      <formula>L120="PASS"</formula>
    </cfRule>
    <cfRule type="expression" dxfId="140" priority="811" stopIfTrue="1">
      <formula>J120="NO"</formula>
    </cfRule>
  </conditionalFormatting>
  <conditionalFormatting sqref="M122">
    <cfRule type="expression" dxfId="139" priority="794" stopIfTrue="1">
      <formula>L122="PASS"</formula>
    </cfRule>
    <cfRule type="expression" dxfId="138" priority="795" stopIfTrue="1">
      <formula>J122="NO"</formula>
    </cfRule>
  </conditionalFormatting>
  <conditionalFormatting sqref="B3:B123">
    <cfRule type="cellIs" dxfId="137" priority="253" stopIfTrue="1" operator="equal">
      <formula>"Pass"</formula>
    </cfRule>
    <cfRule type="cellIs" dxfId="136" priority="254" stopIfTrue="1" operator="equal">
      <formula>"Fail"</formula>
    </cfRule>
    <cfRule type="cellIs" dxfId="135" priority="255" stopIfTrue="1" operator="equal">
      <formula>"Not test"</formula>
    </cfRule>
  </conditionalFormatting>
  <conditionalFormatting sqref="E103:E107">
    <cfRule type="expression" dxfId="134" priority="604" stopIfTrue="1">
      <formula>#REF!="YES"</formula>
    </cfRule>
  </conditionalFormatting>
  <conditionalFormatting sqref="E120:E123">
    <cfRule type="expression" dxfId="133" priority="819" stopIfTrue="1">
      <formula>#REF!="YES"</formula>
    </cfRule>
  </conditionalFormatting>
  <conditionalFormatting sqref="H80:H82">
    <cfRule type="cellIs" dxfId="132" priority="2514" stopIfTrue="1" operator="equal">
      <formula>"Fail"</formula>
    </cfRule>
    <cfRule type="cellIs" dxfId="131" priority="2515" stopIfTrue="1" operator="equal">
      <formula>"Pass"</formula>
    </cfRule>
    <cfRule type="cellIs" dxfId="130" priority="2516" stopIfTrue="1" operator="equal">
      <formula>"Not Test"</formula>
    </cfRule>
  </conditionalFormatting>
  <conditionalFormatting sqref="I80:I82">
    <cfRule type="cellIs" dxfId="129" priority="3" stopIfTrue="1" operator="equal">
      <formula>"Fail"</formula>
    </cfRule>
    <cfRule type="cellIs" dxfId="128" priority="4" stopIfTrue="1" operator="equal">
      <formula>"Pass"</formula>
    </cfRule>
    <cfRule type="cellIs" dxfId="127" priority="5" stopIfTrue="1" operator="equal">
      <formula>"Not Test"</formula>
    </cfRule>
  </conditionalFormatting>
  <conditionalFormatting sqref="I120:I123">
    <cfRule type="expression" dxfId="126" priority="1" stopIfTrue="1">
      <formula>H120="YES"</formula>
    </cfRule>
  </conditionalFormatting>
  <conditionalFormatting sqref="J3:J62">
    <cfRule type="cellIs" dxfId="125" priority="169" stopIfTrue="1" operator="equal">
      <formula>"""YES"""</formula>
    </cfRule>
    <cfRule type="cellIs" dxfId="124" priority="170" stopIfTrue="1" operator="equal">
      <formula>"""NO"""</formula>
    </cfRule>
  </conditionalFormatting>
  <conditionalFormatting sqref="J63:J83">
    <cfRule type="cellIs" dxfId="123" priority="235" stopIfTrue="1" operator="equal">
      <formula>"""YES"""</formula>
    </cfRule>
    <cfRule type="cellIs" dxfId="122" priority="236" stopIfTrue="1" operator="equal">
      <formula>"""NO"""</formula>
    </cfRule>
  </conditionalFormatting>
  <conditionalFormatting sqref="J84:J119">
    <cfRule type="cellIs" dxfId="121" priority="76" stopIfTrue="1" operator="equal">
      <formula>"""YES"""</formula>
    </cfRule>
    <cfRule type="cellIs" dxfId="120" priority="77" stopIfTrue="1" operator="equal">
      <formula>"""NO"""</formula>
    </cfRule>
  </conditionalFormatting>
  <conditionalFormatting sqref="J121:J123">
    <cfRule type="cellIs" dxfId="119" priority="10" stopIfTrue="1" operator="equal">
      <formula>"""YES"""</formula>
    </cfRule>
    <cfRule type="cellIs" dxfId="118" priority="11" stopIfTrue="1" operator="equal">
      <formula>"""NO"""</formula>
    </cfRule>
  </conditionalFormatting>
  <conditionalFormatting sqref="K53:K54">
    <cfRule type="expression" dxfId="117" priority="114" stopIfTrue="1">
      <formula>J53="YES"</formula>
    </cfRule>
  </conditionalFormatting>
  <conditionalFormatting sqref="K65:K66">
    <cfRule type="expression" dxfId="116" priority="207" stopIfTrue="1">
      <formula>J65="YES"</formula>
    </cfRule>
  </conditionalFormatting>
  <conditionalFormatting sqref="K67:K68">
    <cfRule type="expression" dxfId="115" priority="200" stopIfTrue="1">
      <formula>J67="YES"</formula>
    </cfRule>
  </conditionalFormatting>
  <conditionalFormatting sqref="K69:K71">
    <cfRule type="expression" dxfId="114" priority="214" stopIfTrue="1">
      <formula>J69="YES"</formula>
    </cfRule>
  </conditionalFormatting>
  <conditionalFormatting sqref="K74:K75">
    <cfRule type="expression" dxfId="113" priority="186" stopIfTrue="1">
      <formula>J74="YES"</formula>
    </cfRule>
  </conditionalFormatting>
  <conditionalFormatting sqref="K77:K79">
    <cfRule type="expression" dxfId="112" priority="368" stopIfTrue="1">
      <formula>J77="YES"</formula>
    </cfRule>
  </conditionalFormatting>
  <conditionalFormatting sqref="K81:K83">
    <cfRule type="expression" dxfId="111" priority="366" stopIfTrue="1">
      <formula>J81="YES"</formula>
    </cfRule>
  </conditionalFormatting>
  <conditionalFormatting sqref="K85:K88">
    <cfRule type="expression" dxfId="110" priority="50" stopIfTrue="1">
      <formula>J85="YES"</formula>
    </cfRule>
  </conditionalFormatting>
  <conditionalFormatting sqref="K90:K96">
    <cfRule type="expression" dxfId="109" priority="54" stopIfTrue="1">
      <formula>J90="YES"</formula>
    </cfRule>
  </conditionalFormatting>
  <conditionalFormatting sqref="K97:K109">
    <cfRule type="expression" dxfId="108" priority="67" stopIfTrue="1">
      <formula>J97="YES"</formula>
    </cfRule>
  </conditionalFormatting>
  <conditionalFormatting sqref="K110:K119">
    <cfRule type="expression" dxfId="107" priority="52" stopIfTrue="1">
      <formula>J110="YES"</formula>
    </cfRule>
  </conditionalFormatting>
  <conditionalFormatting sqref="K121:K123">
    <cfRule type="expression" dxfId="106" priority="2" stopIfTrue="1">
      <formula>J121="YES"</formula>
    </cfRule>
  </conditionalFormatting>
  <conditionalFormatting sqref="L3:L62">
    <cfRule type="cellIs" dxfId="105" priority="165" operator="equal">
      <formula>"Pass"</formula>
    </cfRule>
    <cfRule type="cellIs" dxfId="104" priority="166" stopIfTrue="1" operator="equal">
      <formula>"Pass"</formula>
    </cfRule>
    <cfRule type="cellIs" dxfId="103" priority="167" stopIfTrue="1" operator="equal">
      <formula>"Fail"</formula>
    </cfRule>
    <cfRule type="expression" dxfId="102" priority="168" stopIfTrue="1">
      <formula>J3="NO"</formula>
    </cfRule>
  </conditionalFormatting>
  <conditionalFormatting sqref="L63:L119">
    <cfRule type="cellIs" dxfId="101" priority="249" operator="equal">
      <formula>"Pass"</formula>
    </cfRule>
    <cfRule type="cellIs" dxfId="100" priority="250" stopIfTrue="1" operator="equal">
      <formula>"Pass"</formula>
    </cfRule>
    <cfRule type="cellIs" dxfId="99" priority="251" stopIfTrue="1" operator="equal">
      <formula>"Fail"</formula>
    </cfRule>
    <cfRule type="expression" dxfId="98" priority="252" stopIfTrue="1">
      <formula>J63="NO"</formula>
    </cfRule>
  </conditionalFormatting>
  <conditionalFormatting sqref="L121:L123">
    <cfRule type="cellIs" dxfId="97" priority="803" operator="equal">
      <formula>"Pass"</formula>
    </cfRule>
    <cfRule type="cellIs" dxfId="96" priority="804" stopIfTrue="1" operator="equal">
      <formula>"Pass"</formula>
    </cfRule>
    <cfRule type="cellIs" dxfId="95" priority="805" stopIfTrue="1" operator="equal">
      <formula>"Fail"</formula>
    </cfRule>
    <cfRule type="expression" dxfId="94" priority="806" stopIfTrue="1">
      <formula>J121="NO"</formula>
    </cfRule>
  </conditionalFormatting>
  <conditionalFormatting sqref="M30:M32">
    <cfRule type="expression" dxfId="93" priority="138" stopIfTrue="1">
      <formula>L30="PASS"</formula>
    </cfRule>
    <cfRule type="expression" dxfId="92" priority="139" stopIfTrue="1">
      <formula>J30="NO"</formula>
    </cfRule>
  </conditionalFormatting>
  <conditionalFormatting sqref="M34:M41">
    <cfRule type="expression" dxfId="91" priority="130" stopIfTrue="1">
      <formula>L34="PASS"</formula>
    </cfRule>
    <cfRule type="expression" dxfId="90" priority="131" stopIfTrue="1">
      <formula>J34="NO"</formula>
    </cfRule>
  </conditionalFormatting>
  <conditionalFormatting sqref="M42:M44">
    <cfRule type="expression" dxfId="89" priority="126" stopIfTrue="1">
      <formula>L42="PASS"</formula>
    </cfRule>
    <cfRule type="expression" dxfId="88" priority="127" stopIfTrue="1">
      <formula>J42="NO"</formula>
    </cfRule>
  </conditionalFormatting>
  <conditionalFormatting sqref="M53:M54">
    <cfRule type="expression" dxfId="87" priority="96" stopIfTrue="1">
      <formula>L53="PASS"</formula>
    </cfRule>
    <cfRule type="expression" dxfId="86" priority="97" stopIfTrue="1">
      <formula>J53="NO"</formula>
    </cfRule>
  </conditionalFormatting>
  <conditionalFormatting sqref="M71:M75">
    <cfRule type="expression" dxfId="85" priority="243" stopIfTrue="1">
      <formula>L71="PASS"</formula>
    </cfRule>
    <cfRule type="expression" dxfId="84" priority="244" stopIfTrue="1">
      <formula>J71="NO"</formula>
    </cfRule>
  </conditionalFormatting>
  <conditionalFormatting sqref="M77:M79">
    <cfRule type="expression" dxfId="83" priority="1042" stopIfTrue="1">
      <formula>L77="PASS"</formula>
    </cfRule>
    <cfRule type="expression" dxfId="82" priority="1043" stopIfTrue="1">
      <formula>J77="NO"</formula>
    </cfRule>
  </conditionalFormatting>
  <conditionalFormatting sqref="M81:M83">
    <cfRule type="expression" dxfId="81" priority="1038" stopIfTrue="1">
      <formula>L81="PASS"</formula>
    </cfRule>
    <cfRule type="expression" dxfId="80" priority="1039" stopIfTrue="1">
      <formula>J81="NO"</formula>
    </cfRule>
  </conditionalFormatting>
  <conditionalFormatting sqref="M85:M88">
    <cfRule type="expression" dxfId="79" priority="38" stopIfTrue="1">
      <formula>L85="PASS"</formula>
    </cfRule>
    <cfRule type="expression" dxfId="78" priority="39" stopIfTrue="1">
      <formula>J85="NO"</formula>
    </cfRule>
  </conditionalFormatting>
  <conditionalFormatting sqref="M90:M96">
    <cfRule type="expression" dxfId="77" priority="46" stopIfTrue="1">
      <formula>L90="PASS"</formula>
    </cfRule>
    <cfRule type="expression" dxfId="76" priority="47" stopIfTrue="1">
      <formula>J90="NO"</formula>
    </cfRule>
  </conditionalFormatting>
  <conditionalFormatting sqref="M110:M119">
    <cfRule type="expression" dxfId="75" priority="42" stopIfTrue="1">
      <formula>L110="PASS"</formula>
    </cfRule>
    <cfRule type="expression" dxfId="74" priority="43" stopIfTrue="1">
      <formula>J110="NO"</formula>
    </cfRule>
  </conditionalFormatting>
  <conditionalFormatting sqref="N30:N32">
    <cfRule type="expression" dxfId="73" priority="136" stopIfTrue="1">
      <formula>L30="PASS"</formula>
    </cfRule>
    <cfRule type="expression" dxfId="72" priority="137" stopIfTrue="1">
      <formula>J30="NO"</formula>
    </cfRule>
  </conditionalFormatting>
  <conditionalFormatting sqref="N34:N41">
    <cfRule type="expression" dxfId="71" priority="128" stopIfTrue="1">
      <formula>L34="PASS"</formula>
    </cfRule>
    <cfRule type="expression" dxfId="70" priority="129" stopIfTrue="1">
      <formula>J34="NO"</formula>
    </cfRule>
  </conditionalFormatting>
  <conditionalFormatting sqref="N42:N44">
    <cfRule type="expression" dxfId="69" priority="124" stopIfTrue="1">
      <formula>L42="PASS"</formula>
    </cfRule>
    <cfRule type="expression" dxfId="68" priority="125" stopIfTrue="1">
      <formula>J42="NO"</formula>
    </cfRule>
  </conditionalFormatting>
  <conditionalFormatting sqref="N53:N54">
    <cfRule type="expression" dxfId="67" priority="78" stopIfTrue="1">
      <formula>L53="PASS"</formula>
    </cfRule>
    <cfRule type="expression" dxfId="66" priority="79" stopIfTrue="1">
      <formula>J53="NO"</formula>
    </cfRule>
  </conditionalFormatting>
  <conditionalFormatting sqref="N71:N75">
    <cfRule type="expression" dxfId="65" priority="237" stopIfTrue="1">
      <formula>L71="PASS"</formula>
    </cfRule>
    <cfRule type="expression" dxfId="64" priority="238" stopIfTrue="1">
      <formula>J71="NO"</formula>
    </cfRule>
  </conditionalFormatting>
  <conditionalFormatting sqref="N77:N79">
    <cfRule type="expression" dxfId="63" priority="982" stopIfTrue="1">
      <formula>L77="PASS"</formula>
    </cfRule>
    <cfRule type="expression" dxfId="62" priority="983" stopIfTrue="1">
      <formula>J77="NO"</formula>
    </cfRule>
  </conditionalFormatting>
  <conditionalFormatting sqref="N81:N83">
    <cfRule type="expression" dxfId="61" priority="978" stopIfTrue="1">
      <formula>L81="PASS"</formula>
    </cfRule>
    <cfRule type="expression" dxfId="60" priority="979" stopIfTrue="1">
      <formula>J81="NO"</formula>
    </cfRule>
  </conditionalFormatting>
  <conditionalFormatting sqref="N85:N88">
    <cfRule type="expression" dxfId="59" priority="26" stopIfTrue="1">
      <formula>L85="PASS"</formula>
    </cfRule>
    <cfRule type="expression" dxfId="58" priority="27" stopIfTrue="1">
      <formula>J85="NO"</formula>
    </cfRule>
  </conditionalFormatting>
  <conditionalFormatting sqref="N90:N96">
    <cfRule type="expression" dxfId="57" priority="34" stopIfTrue="1">
      <formula>L90="PASS"</formula>
    </cfRule>
    <cfRule type="expression" dxfId="56" priority="35" stopIfTrue="1">
      <formula>J90="NO"</formula>
    </cfRule>
  </conditionalFormatting>
  <conditionalFormatting sqref="N110:N119">
    <cfRule type="expression" dxfId="55" priority="30" stopIfTrue="1">
      <formula>L110="PASS"</formula>
    </cfRule>
    <cfRule type="expression" dxfId="54" priority="31" stopIfTrue="1">
      <formula>J110="NO"</formula>
    </cfRule>
  </conditionalFormatting>
  <conditionalFormatting sqref="N121:N123">
    <cfRule type="expression" dxfId="53" priority="799" stopIfTrue="1">
      <formula>L121="PASS"</formula>
    </cfRule>
    <cfRule type="expression" dxfId="52" priority="800" stopIfTrue="1">
      <formula>J121="NO"</formula>
    </cfRule>
  </conditionalFormatting>
  <conditionalFormatting sqref="O63:O75">
    <cfRule type="expression" dxfId="51" priority="233" stopIfTrue="1">
      <formula>#REF!="PASS"</formula>
    </cfRule>
    <cfRule type="expression" dxfId="50" priority="234" stopIfTrue="1">
      <formula>K63="NO"</formula>
    </cfRule>
  </conditionalFormatting>
  <conditionalFormatting sqref="O76:O83">
    <cfRule type="expression" dxfId="49" priority="857" stopIfTrue="1">
      <formula>#REF!="PASS"</formula>
    </cfRule>
    <cfRule type="expression" dxfId="48" priority="858" stopIfTrue="1">
      <formula>K76="NO"</formula>
    </cfRule>
  </conditionalFormatting>
  <conditionalFormatting sqref="Q3:Q34">
    <cfRule type="expression" dxfId="47" priority="178" stopIfTrue="1">
      <formula>P3="YES"</formula>
    </cfRule>
  </conditionalFormatting>
  <conditionalFormatting sqref="Q78:Q83">
    <cfRule type="expression" dxfId="46" priority="3739" stopIfTrue="1">
      <formula>P78="YES"</formula>
    </cfRule>
  </conditionalFormatting>
  <conditionalFormatting sqref="Q87:Q96">
    <cfRule type="expression" dxfId="45" priority="59" stopIfTrue="1">
      <formula>P87="YES"</formula>
    </cfRule>
  </conditionalFormatting>
  <conditionalFormatting sqref="Q103:Q106">
    <cfRule type="expression" dxfId="44" priority="58" stopIfTrue="1">
      <formula>P103="YES"</formula>
    </cfRule>
  </conditionalFormatting>
  <conditionalFormatting sqref="Q107:Q109">
    <cfRule type="expression" dxfId="43" priority="57" stopIfTrue="1">
      <formula>P107="YES"</formula>
    </cfRule>
  </conditionalFormatting>
  <conditionalFormatting sqref="Q110:Q119">
    <cfRule type="expression" dxfId="42" priority="56" stopIfTrue="1">
      <formula>P110="YES"</formula>
    </cfRule>
  </conditionalFormatting>
  <conditionalFormatting sqref="Q120:Q123">
    <cfRule type="expression" dxfId="41" priority="818" stopIfTrue="1">
      <formula>P120="YES"</formula>
    </cfRule>
  </conditionalFormatting>
  <conditionalFormatting sqref="K3:K5 K7:K44 K58:K62">
    <cfRule type="expression" dxfId="40" priority="171" stopIfTrue="1">
      <formula>J3="YES"</formula>
    </cfRule>
  </conditionalFormatting>
  <conditionalFormatting sqref="M3:M5 M7:M29">
    <cfRule type="expression" dxfId="39" priority="163" stopIfTrue="1">
      <formula>L3="PASS"</formula>
    </cfRule>
    <cfRule type="expression" dxfId="38" priority="164" stopIfTrue="1">
      <formula>J3="NO"</formula>
    </cfRule>
  </conditionalFormatting>
  <conditionalFormatting sqref="N3:N5 N7:N29">
    <cfRule type="expression" dxfId="37" priority="161" stopIfTrue="1">
      <formula>L3="PASS"</formula>
    </cfRule>
    <cfRule type="expression" dxfId="36" priority="162" stopIfTrue="1">
      <formula>J3="NO"</formula>
    </cfRule>
  </conditionalFormatting>
  <conditionalFormatting sqref="O3:O62 O84:O119">
    <cfRule type="expression" dxfId="35" priority="172" stopIfTrue="1">
      <formula>#REF!="PASS"</formula>
    </cfRule>
    <cfRule type="expression" dxfId="34" priority="173" stopIfTrue="1">
      <formula>K3="NO"</formula>
    </cfRule>
  </conditionalFormatting>
  <conditionalFormatting sqref="K6 Q97:Q102">
    <cfRule type="expression" dxfId="33" priority="160" stopIfTrue="1">
      <formula>J6="YES"</formula>
    </cfRule>
  </conditionalFormatting>
  <conditionalFormatting sqref="K45 K52 K48">
    <cfRule type="expression" dxfId="32" priority="123" stopIfTrue="1">
      <formula>J45="YES"</formula>
    </cfRule>
  </conditionalFormatting>
  <conditionalFormatting sqref="M45 M48 M52">
    <cfRule type="expression" dxfId="31" priority="112" stopIfTrue="1">
      <formula>L45="PASS"</formula>
    </cfRule>
    <cfRule type="expression" dxfId="30" priority="113" stopIfTrue="1">
      <formula>J45="NO"</formula>
    </cfRule>
  </conditionalFormatting>
  <conditionalFormatting sqref="N45 N48 N52">
    <cfRule type="expression" dxfId="29" priority="94" stopIfTrue="1">
      <formula>L45="PASS"</formula>
    </cfRule>
    <cfRule type="expression" dxfId="28" priority="95" stopIfTrue="1">
      <formula>J45="NO"</formula>
    </cfRule>
  </conditionalFormatting>
  <conditionalFormatting sqref="M64:M66 M68:M70">
    <cfRule type="expression" dxfId="27" priority="245" stopIfTrue="1">
      <formula>L64="PASS"</formula>
    </cfRule>
    <cfRule type="expression" dxfId="26" priority="246" stopIfTrue="1">
      <formula>J64="NO"</formula>
    </cfRule>
  </conditionalFormatting>
  <conditionalFormatting sqref="N64:N66 N68:N70">
    <cfRule type="expression" dxfId="25" priority="239" stopIfTrue="1">
      <formula>L64="PASS"</formula>
    </cfRule>
    <cfRule type="expression" dxfId="24" priority="240" stopIfTrue="1">
      <formula>J64="NO"</formula>
    </cfRule>
  </conditionalFormatting>
  <conditionalFormatting sqref="E76:E77 E79:E83">
    <cfRule type="expression" dxfId="23" priority="4346" stopIfTrue="1">
      <formula>#REF!="YES"</formula>
    </cfRule>
  </conditionalFormatting>
  <conditionalFormatting sqref="M97 M99:M109">
    <cfRule type="expression" dxfId="22" priority="72" stopIfTrue="1">
      <formula>L97="PASS"</formula>
    </cfRule>
    <cfRule type="expression" dxfId="21" priority="73" stopIfTrue="1">
      <formula>J97="NO"</formula>
    </cfRule>
  </conditionalFormatting>
  <conditionalFormatting sqref="N97 N99:N109">
    <cfRule type="expression" dxfId="20" priority="70" stopIfTrue="1">
      <formula>L97="PASS"</formula>
    </cfRule>
    <cfRule type="expression" dxfId="19" priority="71" stopIfTrue="1">
      <formula>J97="NO"</formula>
    </cfRule>
  </conditionalFormatting>
  <conditionalFormatting sqref="M121 M123">
    <cfRule type="expression" dxfId="18" priority="801" stopIfTrue="1">
      <formula>L121="PASS"</formula>
    </cfRule>
    <cfRule type="expression" dxfId="17" priority="802" stopIfTrue="1">
      <formula>J121="NO"</formula>
    </cfRule>
  </conditionalFormatting>
  <dataValidations count="5">
    <dataValidation type="list" allowBlank="1" showInputMessage="1" showErrorMessage="1" sqref="B3:B123">
      <formula1>"Bench ,In-car,Automatic"</formula1>
    </dataValidation>
    <dataValidation type="list" allowBlank="1" showInputMessage="1" showErrorMessage="1" sqref="K24 K89:K119">
      <formula1>"功能缺失不可测,测试方式不清楚,功能未实现,无测试环境,无测试环境且功能未实现,车型不适用,其它"</formula1>
    </dataValidation>
    <dataValidation type="list" allowBlank="1" showInputMessage="1" showErrorMessage="1" sqref="K52 K55:K57 K76:K88">
      <formula1>"无测试环境,功能未实现,无测试环境且功能未实现,功能缺失不可测,测试方法不清楚,其他"</formula1>
    </dataValidation>
    <dataValidation type="list" allowBlank="1" showInputMessage="1" showErrorMessage="1" sqref="J3:J123">
      <formula1>"YES,NO"</formula1>
    </dataValidation>
    <dataValidation type="list" allowBlank="1" showInputMessage="1" showErrorMessage="1" sqref="L3:L123">
      <formula1>"PASS,FAIL"</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31" sqref="G31"/>
    </sheetView>
  </sheetViews>
  <sheetFormatPr defaultColWidth="9" defaultRowHeight="14"/>
  <cols>
    <col min="2" max="2" width="18.75" customWidth="1"/>
    <col min="4" max="6" width="9" hidden="1" customWidth="1"/>
    <col min="7" max="7" width="85.75" customWidth="1"/>
  </cols>
  <sheetData>
    <row r="1" spans="1:7">
      <c r="A1" s="17" t="s">
        <v>1733</v>
      </c>
      <c r="B1" s="18" t="s">
        <v>1734</v>
      </c>
      <c r="C1" s="18"/>
      <c r="D1" s="488" t="s">
        <v>1735</v>
      </c>
      <c r="E1" s="488"/>
      <c r="F1" s="488"/>
      <c r="G1" s="488"/>
    </row>
    <row r="2" spans="1:7" ht="26">
      <c r="A2" s="17" t="s">
        <v>1736</v>
      </c>
      <c r="B2" s="18" t="s">
        <v>1737</v>
      </c>
      <c r="C2" s="18"/>
      <c r="D2" s="488"/>
      <c r="E2" s="488"/>
      <c r="F2" s="488"/>
      <c r="G2" s="488"/>
    </row>
    <row r="3" spans="1:7">
      <c r="A3" s="17" t="s">
        <v>90</v>
      </c>
      <c r="B3" s="485" t="s">
        <v>1738</v>
      </c>
      <c r="C3" s="485"/>
      <c r="D3" s="486"/>
      <c r="E3" s="486"/>
      <c r="F3" s="487"/>
      <c r="G3" s="487"/>
    </row>
    <row r="4" spans="1:7" ht="28">
      <c r="A4" s="19" t="s">
        <v>32</v>
      </c>
      <c r="B4" s="20" t="s">
        <v>33</v>
      </c>
      <c r="C4" s="20" t="s">
        <v>34</v>
      </c>
      <c r="D4" s="21" t="s">
        <v>1739</v>
      </c>
      <c r="E4" s="21" t="s">
        <v>35</v>
      </c>
      <c r="F4" s="21" t="s">
        <v>1740</v>
      </c>
      <c r="G4" s="21" t="s">
        <v>36</v>
      </c>
    </row>
    <row r="5" spans="1:7">
      <c r="A5" s="22" t="s">
        <v>1741</v>
      </c>
      <c r="B5" s="23" t="s">
        <v>1742</v>
      </c>
      <c r="C5" s="23" t="s">
        <v>1743</v>
      </c>
      <c r="D5" s="24"/>
      <c r="E5" s="25"/>
      <c r="F5" s="25"/>
      <c r="G5" s="26" t="s">
        <v>1744</v>
      </c>
    </row>
    <row r="6" spans="1:7">
      <c r="A6" s="22" t="s">
        <v>1745</v>
      </c>
      <c r="B6" s="23" t="s">
        <v>1746</v>
      </c>
      <c r="C6" s="23" t="s">
        <v>1743</v>
      </c>
      <c r="D6" s="24"/>
      <c r="E6" s="25"/>
      <c r="F6" s="25"/>
      <c r="G6" s="27" t="s">
        <v>1747</v>
      </c>
    </row>
    <row r="7" spans="1:7">
      <c r="A7" s="22" t="s">
        <v>1748</v>
      </c>
      <c r="B7" s="23" t="s">
        <v>1749</v>
      </c>
      <c r="C7" s="23" t="s">
        <v>1743</v>
      </c>
      <c r="D7" s="24"/>
      <c r="E7" s="25"/>
      <c r="F7" s="25"/>
      <c r="G7" s="26" t="s">
        <v>1750</v>
      </c>
    </row>
    <row r="8" spans="1:7">
      <c r="A8" s="22" t="s">
        <v>1751</v>
      </c>
      <c r="B8" s="23" t="s">
        <v>1752</v>
      </c>
      <c r="C8" s="23" t="s">
        <v>1743</v>
      </c>
      <c r="D8" s="24"/>
      <c r="E8" s="25"/>
      <c r="F8" s="25"/>
      <c r="G8" s="28" t="s">
        <v>1753</v>
      </c>
    </row>
    <row r="9" spans="1:7">
      <c r="A9" s="22" t="s">
        <v>1754</v>
      </c>
      <c r="B9" s="23" t="s">
        <v>1755</v>
      </c>
      <c r="C9" s="23" t="s">
        <v>1743</v>
      </c>
      <c r="D9" s="24"/>
      <c r="E9" s="25"/>
      <c r="F9" s="25"/>
      <c r="G9" s="28" t="s">
        <v>1756</v>
      </c>
    </row>
    <row r="10" spans="1:7">
      <c r="A10" s="22" t="s">
        <v>1757</v>
      </c>
      <c r="B10" s="23" t="s">
        <v>1758</v>
      </c>
      <c r="C10" s="23" t="s">
        <v>1743</v>
      </c>
      <c r="D10" s="24"/>
      <c r="E10" s="25"/>
      <c r="F10" s="25"/>
      <c r="G10" s="29" t="s">
        <v>1759</v>
      </c>
    </row>
    <row r="11" spans="1:7">
      <c r="A11" s="22" t="s">
        <v>1760</v>
      </c>
      <c r="B11" s="23" t="s">
        <v>1761</v>
      </c>
      <c r="C11" s="23" t="s">
        <v>1743</v>
      </c>
      <c r="D11" s="24"/>
      <c r="E11" s="25"/>
      <c r="F11" s="25"/>
      <c r="G11" s="30" t="s">
        <v>1762</v>
      </c>
    </row>
    <row r="12" spans="1:7">
      <c r="A12" s="22" t="s">
        <v>1763</v>
      </c>
      <c r="B12" s="23" t="s">
        <v>1764</v>
      </c>
      <c r="C12" s="23" t="s">
        <v>1743</v>
      </c>
      <c r="D12" s="24"/>
      <c r="E12" s="25"/>
      <c r="F12" s="25"/>
      <c r="G12" s="31" t="s">
        <v>1765</v>
      </c>
    </row>
    <row r="13" spans="1:7">
      <c r="A13" s="22" t="s">
        <v>1766</v>
      </c>
      <c r="B13" s="23" t="s">
        <v>1767</v>
      </c>
      <c r="C13" s="23" t="s">
        <v>1743</v>
      </c>
      <c r="D13" s="24"/>
      <c r="E13" s="25"/>
      <c r="F13" s="25"/>
      <c r="G13" s="32" t="s">
        <v>1768</v>
      </c>
    </row>
    <row r="14" spans="1:7">
      <c r="A14" s="22" t="s">
        <v>1769</v>
      </c>
      <c r="B14" s="23" t="s">
        <v>1770</v>
      </c>
      <c r="C14" s="23" t="s">
        <v>1743</v>
      </c>
      <c r="D14" s="24"/>
      <c r="E14" s="25"/>
      <c r="F14" s="25"/>
      <c r="G14" s="31" t="s">
        <v>1771</v>
      </c>
    </row>
    <row r="15" spans="1:7">
      <c r="A15" s="22" t="s">
        <v>1772</v>
      </c>
      <c r="B15" s="23" t="s">
        <v>1773</v>
      </c>
      <c r="C15" s="23" t="s">
        <v>1743</v>
      </c>
      <c r="D15" s="24"/>
      <c r="E15" s="25"/>
      <c r="F15" s="25"/>
      <c r="G15" s="31" t="s">
        <v>1774</v>
      </c>
    </row>
    <row r="16" spans="1:7">
      <c r="A16" s="22" t="s">
        <v>1775</v>
      </c>
      <c r="B16" s="23"/>
      <c r="C16" s="23"/>
      <c r="D16" s="24"/>
      <c r="E16" s="25"/>
      <c r="F16" s="25"/>
      <c r="G16" s="31"/>
    </row>
    <row r="17" spans="1:7">
      <c r="A17" s="22" t="s">
        <v>1776</v>
      </c>
      <c r="B17" s="23"/>
      <c r="C17" s="23"/>
      <c r="D17" s="24"/>
      <c r="E17" s="25"/>
      <c r="F17" s="25"/>
      <c r="G17" s="31"/>
    </row>
    <row r="18" spans="1:7">
      <c r="A18" s="22" t="s">
        <v>1777</v>
      </c>
      <c r="B18" s="23"/>
      <c r="C18" s="23"/>
      <c r="D18" s="24"/>
      <c r="E18" s="25"/>
      <c r="F18" s="25"/>
      <c r="G18" s="31"/>
    </row>
    <row r="19" spans="1:7">
      <c r="A19" s="22" t="s">
        <v>1778</v>
      </c>
      <c r="B19" s="23"/>
      <c r="C19" s="23"/>
      <c r="D19" s="24"/>
      <c r="E19" s="25"/>
      <c r="F19" s="25"/>
      <c r="G19" s="31"/>
    </row>
    <row r="20" spans="1:7">
      <c r="A20" s="22" t="s">
        <v>1779</v>
      </c>
      <c r="B20" s="23"/>
      <c r="C20" s="23"/>
      <c r="D20" s="24"/>
      <c r="E20" s="25"/>
      <c r="F20" s="25"/>
      <c r="G20" s="31"/>
    </row>
    <row r="21" spans="1:7">
      <c r="A21" s="22" t="s">
        <v>1780</v>
      </c>
      <c r="B21" s="23"/>
      <c r="C21" s="23"/>
      <c r="D21" s="24"/>
      <c r="E21" s="25"/>
      <c r="F21" s="25"/>
      <c r="G21" s="31"/>
    </row>
    <row r="22" spans="1:7">
      <c r="A22" s="22" t="s">
        <v>1781</v>
      </c>
      <c r="B22" s="23"/>
      <c r="C22" s="23"/>
      <c r="D22" s="24"/>
      <c r="E22" s="25"/>
      <c r="F22" s="25"/>
      <c r="G22" s="31"/>
    </row>
    <row r="23" spans="1:7">
      <c r="A23" s="22" t="s">
        <v>1782</v>
      </c>
      <c r="B23" s="23"/>
      <c r="C23" s="23"/>
      <c r="D23" s="24"/>
      <c r="E23" s="25"/>
      <c r="F23" s="25"/>
      <c r="G23" s="31"/>
    </row>
    <row r="24" spans="1:7">
      <c r="A24" s="22" t="s">
        <v>1783</v>
      </c>
      <c r="B24" s="23"/>
      <c r="C24" s="23"/>
      <c r="D24" s="24"/>
      <c r="E24" s="25"/>
      <c r="F24" s="25"/>
      <c r="G24" s="31"/>
    </row>
  </sheetData>
  <protectedRanges>
    <protectedRange sqref="B14" name="区域8_2_2_3_34_2_1_1_7_2_1_2_1_1_1_1_1_1" securityDescriptor="O:WDG:WDD:(A;;CC;;;S-1-5-21-1292428093-1563985344-725345543-471399)"/>
    <protectedRange sqref="B14" name="区域8_2_2_3_34_1_1_2_1_5_1_1_1_1_1_1_1"/>
    <protectedRange sqref="B14" name="区域8_2_2_3_34_3_1_1_1_10_2_1_1_1_1_1_1_1_1_1"/>
    <protectedRange sqref="B14:B15" name="区域8_2_2_3_34_2_1_1_7_1_1_1_1_1_1_1"/>
    <protectedRange sqref="B14:B15" name="区域8_2_2_3_34_3_1_1_1_10_2_1_1_1_1_1_1"/>
    <protectedRange sqref="B16" name="区域8_2_2_3_6_1_2_1_3_1_1_1_1_5_1"/>
    <protectedRange sqref="B16" name="区域8_2_2_3_6_1_2_1_2_1_1_1_1_1_1_5_1"/>
    <protectedRange sqref="B16" name="区域8_2_2_3_6_1_2_1_3_1_1_1_1_1_4_1"/>
    <protectedRange sqref="B16" name="区域8_2_2_3_6_1_2_1_2_1_1_1_1_1_1_1_4_1"/>
    <protectedRange sqref="B17" name="区域8_2_2_3_6_1_2_1_3_1_1_1_1_5_1_1"/>
    <protectedRange sqref="B17" name="区域8_2_2_3_6_1_2_1_2_1_1_1_1_1_1_5_1_1"/>
    <protectedRange sqref="B17" name="区域8_2_2_3_6_1_2_1_3_1_1_1_1_1_4_1_1"/>
    <protectedRange sqref="B17" name="区域8_2_2_3_6_1_2_1_2_1_1_1_1_1_1_1_4_1_1"/>
    <protectedRange sqref="B18" name="区域8_2_2_3_24_1_7_1_1_2_1_1_1_2_1_1"/>
    <protectedRange sqref="B18" name="区域8_2_2_3_24_1_7_1_1_2_1_1_1_1_1_1_1"/>
    <protectedRange sqref="B19" name="区域8_2_2_3_2_2_1_1_1_5_1_1_3_1_1_1"/>
    <protectedRange sqref="B19" name="区域8_2_2_3_2_2_1_1_1_5_1_1_1_2_1_1_1"/>
    <protectedRange sqref="B20" name="区域8_2_2_3_2_2_1_1_1_5_1_1_3_1_1_1_1"/>
    <protectedRange sqref="B20" name="区域8_2_2_3_2_2_1_1_1_5_1_1_1_2_1_1_1_1"/>
    <protectedRange sqref="B21" name="区域8_2_2_3_33_1_1_1_2_1_4_2_1_1"/>
    <protectedRange sqref="B21" name="区域8_2_2_3_33_1_1_1_2_1_4_1_1_1_1"/>
    <protectedRange sqref="B21" name="区域8_2_2_3_33_1_1_1_2_1_1_3_1_1_1"/>
    <protectedRange sqref="B24" name="区域8_2_2_3_2_1_1_2_1_4_1_2_1_2_2"/>
    <protectedRange sqref="B24" name="区域8_2_2_3_2_1_1_2_1_1_1_1_1_2_1_2_2"/>
    <protectedRange sqref="B24" name="区域8_2_2_3_2_1_1_2_2_2_2_1_1_1_2_2"/>
    <protectedRange sqref="G23" name="区域8_2_2_1_20_1_1_1_1_1_1" securityDescriptor="O:WDG:WDD:(A;;CC;;;S-1-5-21-1292428093-1563985344-725345543-471399)"/>
    <protectedRange sqref="B5:B8" name="区域8_2_2_3_6_1_2_1_2_2_2_1_1_2"/>
    <protectedRange sqref="B9" name="区域8_2_2_3_2_2_1_1_1_1_1_1"/>
    <protectedRange sqref="B11" name="区域8_2_2_3_34_2_1_1_7_1_1_1_1_1_1_1_1"/>
    <protectedRange sqref="B11" name="区域8_2_2_3_34_3_1_1_1_10_2_1_1_1_1_1_1_1"/>
    <protectedRange sqref="B12" name="区域8_2_2_3_2_2_1_1_1_5_1_1_3_1_1_1_1_1"/>
    <protectedRange sqref="B12" name="区域8_2_2_3_2_2_1_1_1_5_1_1_1_2_1_1_1_1_1"/>
    <protectedRange sqref="B13" name="区域8_2_2_3_33_1_1_1_2_1_4_2_1_1_1"/>
    <protectedRange sqref="B13" name="区域8_2_2_3_33_1_1_1_2_1_4_1_1_1_1_1"/>
    <protectedRange sqref="B13" name="区域8_2_2_3_33_1_1_1_2_1_1_3_1_1_1_1"/>
  </protectedRanges>
  <customSheetViews>
    <customSheetView guid="{1064E10D-8BDF-47E9-BD29-729A6692FF1C}" hiddenColumns="1" state="hidden">
      <selection activeCell="G31" sqref="G31"/>
      <pageMargins left="0.7" right="0.7" top="0.75" bottom="0.75" header="0.3" footer="0.3"/>
    </customSheetView>
    <customSheetView guid="{6B71E363-9E85-4A52-89AD-A4B616EA71E7}" hiddenColumns="1" state="hidden">
      <selection activeCell="B2" sqref="B2"/>
      <pageMargins left="0.7" right="0.7" top="0.75" bottom="0.75" header="0.3" footer="0.3"/>
    </customSheetView>
    <customSheetView guid="{D7475806-4245-4357-A815-EE4211A9F13F}" hiddenColumns="1">
      <selection activeCell="G31" sqref="G31"/>
      <pageMargins left="0.7" right="0.7" top="0.75" bottom="0.75" header="0.3" footer="0.3"/>
    </customSheetView>
    <customSheetView guid="{0DE78002-06E3-4ACF-B7E3-DB9B54EFD2EA}" hiddenColumns="1">
      <selection activeCell="B2" sqref="B2"/>
      <pageMargins left="0.7" right="0.7" top="0.75" bottom="0.75" header="0.3" footer="0.3"/>
    </customSheetView>
    <customSheetView guid="{2A70938D-2646-469D-9B41-72E0CFF29F9D}" hiddenColumns="1">
      <selection activeCell="B2" sqref="B2"/>
      <pageMargins left="0.7" right="0.7" top="0.75" bottom="0.75" header="0.3" footer="0.3"/>
    </customSheetView>
    <customSheetView guid="{AE06106B-0F50-40CB-95F2-DBB2C998E133}" hiddenColumns="1">
      <selection activeCell="B2" sqref="B2"/>
      <pageMargins left="0.7" right="0.7" top="0.75" bottom="0.75" header="0.3" footer="0.3"/>
    </customSheetView>
    <customSheetView guid="{C970205F-5853-4E27-90F9-D3A4705E17C9}" hiddenColumns="1">
      <selection activeCell="G31" sqref="G31"/>
      <pageMargins left="0.7" right="0.7" top="0.75" bottom="0.75" header="0.3" footer="0.3"/>
    </customSheetView>
    <customSheetView guid="{20B34FDB-EECC-40C3-A8F9-87B147EE69B8}" hiddenColumns="1">
      <selection activeCell="B2" sqref="B2"/>
      <pageMargins left="0.7" right="0.7" top="0.75" bottom="0.75" header="0.3" footer="0.3"/>
    </customSheetView>
    <customSheetView guid="{1FFCEA3A-E549-42AD-957C-58AC975225CD}" hiddenColumns="1">
      <selection activeCell="B2" sqref="B2"/>
      <pageMargins left="0.7" right="0.7" top="0.75" bottom="0.75" header="0.3" footer="0.3"/>
    </customSheetView>
    <customSheetView guid="{627DE02F-E4EC-445F-92A1-B3D62EED6C51}" hiddenColumns="1">
      <selection activeCell="B2" sqref="B2"/>
      <pageMargins left="0.7" right="0.7" top="0.75" bottom="0.75" header="0.3" footer="0.3"/>
    </customSheetView>
    <customSheetView guid="{75E769FD-2651-45DE-AE8E-209320BCF3F7}" hiddenColumns="1">
      <selection activeCell="B2" sqref="B2"/>
      <pageMargins left="0.7" right="0.7" top="0.75" bottom="0.75" header="0.3" footer="0.3"/>
    </customSheetView>
    <customSheetView guid="{3B318B2D-C4C1-4ABC-B5EA-B68BB8919033}" hiddenColumns="1">
      <selection activeCell="B2" sqref="B2"/>
      <pageMargins left="0.7" right="0.7" top="0.75" bottom="0.75" header="0.3" footer="0.3"/>
    </customSheetView>
    <customSheetView guid="{3938AB80-4DA0-490E-BE9C-DA9B1984E8B0}" hiddenColumns="1">
      <selection activeCell="G31" sqref="G31"/>
      <pageMargins left="0.7" right="0.7" top="0.75" bottom="0.75" header="0.3" footer="0.3"/>
    </customSheetView>
    <customSheetView guid="{4389045D-AB30-4264-8896-B37BCE4A0C99}" hiddenColumns="1">
      <selection activeCell="B2" sqref="B2"/>
      <pageMargins left="0.7" right="0.7" top="0.75" bottom="0.75" header="0.3" footer="0.3"/>
    </customSheetView>
    <customSheetView guid="{93B3020D-0FFC-499A-A7E1-1DDFD707CFED}" hiddenColumns="1" state="hidden">
      <selection activeCell="B2" sqref="B2"/>
      <pageMargins left="0.7" right="0.7" top="0.75" bottom="0.75" header="0.3" footer="0.3"/>
    </customSheetView>
    <customSheetView guid="{E29CFFBF-F36A-4ECC-9AFD-FD60D2F15C44}" hiddenColumns="1" state="hidden">
      <selection activeCell="B2" sqref="B2"/>
      <pageMargins left="0.7" right="0.7" top="0.75" bottom="0.75" header="0.3" footer="0.3"/>
    </customSheetView>
  </customSheetViews>
  <mergeCells count="2">
    <mergeCell ref="B3:G3"/>
    <mergeCell ref="D1:G2"/>
  </mergeCells>
  <phoneticPr fontId="149" type="noConversion"/>
  <conditionalFormatting sqref="B5:B15">
    <cfRule type="duplicateValues" dxfId="0" priority="1"/>
  </conditionalFormatting>
  <dataValidations count="1">
    <dataValidation showInputMessage="1" showErrorMessage="1" errorTitle="值类型错误" error="输入的字符值应该属于下拉列表范围内的值" sqref="D4:G4 A4:A24 D5:D24"/>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1"/>
  <sheetViews>
    <sheetView workbookViewId="0">
      <selection activeCell="E7" sqref="E7"/>
    </sheetView>
  </sheetViews>
  <sheetFormatPr defaultColWidth="9" defaultRowHeight="14"/>
  <cols>
    <col min="2" max="2" width="10.33203125" customWidth="1"/>
    <col min="3" max="3" width="16.25" customWidth="1"/>
    <col min="5" max="5" width="25.25" customWidth="1"/>
    <col min="6" max="6" width="62.75" customWidth="1"/>
  </cols>
  <sheetData>
    <row r="2" spans="2:6">
      <c r="B2" s="2" t="s">
        <v>1784</v>
      </c>
      <c r="C2" s="2" t="s">
        <v>1785</v>
      </c>
      <c r="D2" s="2" t="s">
        <v>1786</v>
      </c>
      <c r="E2" s="2" t="s">
        <v>1739</v>
      </c>
      <c r="F2" s="2" t="s">
        <v>1787</v>
      </c>
    </row>
    <row r="3" spans="2:6" ht="65">
      <c r="B3" s="489" t="s">
        <v>1788</v>
      </c>
      <c r="C3" s="3">
        <v>43923</v>
      </c>
      <c r="D3" s="4" t="s">
        <v>1789</v>
      </c>
      <c r="E3" s="4" t="s">
        <v>106</v>
      </c>
      <c r="F3" s="5" t="s">
        <v>1790</v>
      </c>
    </row>
    <row r="4" spans="2:6" ht="65">
      <c r="B4" s="489"/>
      <c r="C4" s="3">
        <v>43923</v>
      </c>
      <c r="D4" s="4" t="s">
        <v>1789</v>
      </c>
      <c r="E4" s="4" t="s">
        <v>1791</v>
      </c>
      <c r="F4" s="5" t="s">
        <v>1792</v>
      </c>
    </row>
    <row r="5" spans="2:6" ht="65">
      <c r="B5" s="489"/>
      <c r="C5" s="3">
        <v>43928</v>
      </c>
      <c r="D5" s="4" t="s">
        <v>1789</v>
      </c>
      <c r="E5" s="4" t="s">
        <v>1793</v>
      </c>
      <c r="F5" s="5" t="s">
        <v>1794</v>
      </c>
    </row>
    <row r="6" spans="2:6" ht="52">
      <c r="B6" s="489"/>
      <c r="C6" s="3">
        <v>43928</v>
      </c>
      <c r="D6" s="4" t="s">
        <v>1789</v>
      </c>
      <c r="E6" s="4" t="s">
        <v>1795</v>
      </c>
      <c r="F6" s="5" t="s">
        <v>1796</v>
      </c>
    </row>
    <row r="7" spans="2:6" ht="52">
      <c r="B7" s="489"/>
      <c r="C7" s="3">
        <v>43929</v>
      </c>
      <c r="D7" s="4" t="s">
        <v>1789</v>
      </c>
      <c r="E7" s="4" t="s">
        <v>1797</v>
      </c>
      <c r="F7" s="5" t="s">
        <v>1798</v>
      </c>
    </row>
    <row r="8" spans="2:6" ht="39">
      <c r="B8" s="489"/>
      <c r="C8" s="3">
        <v>43929</v>
      </c>
      <c r="D8" s="4" t="s">
        <v>1789</v>
      </c>
      <c r="E8" s="4" t="s">
        <v>1799</v>
      </c>
      <c r="F8" s="5" t="s">
        <v>1800</v>
      </c>
    </row>
    <row r="9" spans="2:6" ht="78">
      <c r="B9" s="489"/>
      <c r="C9" s="3">
        <v>43929</v>
      </c>
      <c r="D9" s="4" t="s">
        <v>1789</v>
      </c>
      <c r="E9" s="4" t="s">
        <v>1801</v>
      </c>
      <c r="F9" s="5" t="s">
        <v>1802</v>
      </c>
    </row>
    <row r="10" spans="2:6" ht="78">
      <c r="B10" s="489"/>
      <c r="C10" s="3">
        <v>43929</v>
      </c>
      <c r="D10" s="4" t="s">
        <v>1789</v>
      </c>
      <c r="E10" s="4" t="s">
        <v>1803</v>
      </c>
      <c r="F10" s="6" t="s">
        <v>1804</v>
      </c>
    </row>
    <row r="11" spans="2:6">
      <c r="B11" s="7" t="s">
        <v>48</v>
      </c>
      <c r="C11" s="8">
        <v>43944</v>
      </c>
      <c r="D11" s="9" t="s">
        <v>1789</v>
      </c>
      <c r="E11" s="9" t="s">
        <v>1805</v>
      </c>
      <c r="F11" s="10" t="s">
        <v>1806</v>
      </c>
    </row>
    <row r="12" spans="2:6">
      <c r="B12" s="7" t="s">
        <v>67</v>
      </c>
      <c r="C12" s="8">
        <v>43981</v>
      </c>
      <c r="D12" s="9" t="s">
        <v>1789</v>
      </c>
      <c r="E12" s="9" t="s">
        <v>1807</v>
      </c>
      <c r="F12" s="10" t="s">
        <v>1806</v>
      </c>
    </row>
    <row r="13" spans="2:6">
      <c r="B13" s="7" t="s">
        <v>1808</v>
      </c>
      <c r="C13" s="8">
        <v>43981</v>
      </c>
      <c r="D13" s="9" t="s">
        <v>1789</v>
      </c>
      <c r="E13" s="9" t="s">
        <v>1809</v>
      </c>
      <c r="F13" s="10" t="s">
        <v>1810</v>
      </c>
    </row>
    <row r="14" spans="2:6">
      <c r="B14" s="11" t="s">
        <v>1811</v>
      </c>
      <c r="C14" s="8">
        <v>43996</v>
      </c>
      <c r="D14" s="9" t="s">
        <v>1789</v>
      </c>
      <c r="E14" s="9" t="s">
        <v>1812</v>
      </c>
      <c r="F14" s="10" t="s">
        <v>1813</v>
      </c>
    </row>
    <row r="15" spans="2:6">
      <c r="B15" s="11" t="s">
        <v>1814</v>
      </c>
      <c r="C15" s="8">
        <v>44009</v>
      </c>
      <c r="D15" s="9" t="s">
        <v>1789</v>
      </c>
      <c r="E15" s="9" t="s">
        <v>1815</v>
      </c>
      <c r="F15" s="10" t="s">
        <v>1816</v>
      </c>
    </row>
    <row r="16" spans="2:6">
      <c r="B16" s="11" t="s">
        <v>1817</v>
      </c>
      <c r="C16" s="8">
        <v>44056</v>
      </c>
      <c r="D16" s="9" t="s">
        <v>1789</v>
      </c>
      <c r="E16" s="9" t="s">
        <v>1818</v>
      </c>
      <c r="F16" s="10" t="s">
        <v>1819</v>
      </c>
    </row>
    <row r="17" spans="2:6">
      <c r="B17" s="11" t="s">
        <v>1820</v>
      </c>
      <c r="C17" s="8">
        <v>44104</v>
      </c>
      <c r="D17" s="9" t="s">
        <v>1789</v>
      </c>
      <c r="E17" s="9" t="s">
        <v>1821</v>
      </c>
      <c r="F17" s="9" t="s">
        <v>1821</v>
      </c>
    </row>
    <row r="18" spans="2:6" ht="17.149999999999999" customHeight="1">
      <c r="B18" s="11" t="s">
        <v>1822</v>
      </c>
      <c r="C18" s="8">
        <v>44154</v>
      </c>
      <c r="D18" s="9" t="s">
        <v>1789</v>
      </c>
      <c r="E18" s="12" t="s">
        <v>71</v>
      </c>
      <c r="F18" s="12" t="s">
        <v>1823</v>
      </c>
    </row>
    <row r="19" spans="2:6" ht="17.149999999999999" customHeight="1">
      <c r="B19" s="11" t="s">
        <v>1824</v>
      </c>
      <c r="C19" s="8">
        <v>44183</v>
      </c>
      <c r="D19" s="9" t="s">
        <v>1825</v>
      </c>
      <c r="E19" s="12" t="s">
        <v>1826</v>
      </c>
      <c r="F19" s="12" t="s">
        <v>1827</v>
      </c>
    </row>
    <row r="20" spans="2:6" ht="17.149999999999999" customHeight="1">
      <c r="B20" s="11" t="s">
        <v>1824</v>
      </c>
      <c r="C20" s="8">
        <v>44183</v>
      </c>
      <c r="D20" s="9" t="s">
        <v>1825</v>
      </c>
      <c r="E20" s="12" t="s">
        <v>1828</v>
      </c>
      <c r="F20" s="12" t="s">
        <v>1827</v>
      </c>
    </row>
    <row r="21" spans="2:6" s="1" customFormat="1" ht="26">
      <c r="B21" s="13" t="s">
        <v>1829</v>
      </c>
      <c r="C21" s="14">
        <v>44189</v>
      </c>
      <c r="D21" s="15" t="s">
        <v>1830</v>
      </c>
      <c r="E21" s="15" t="s">
        <v>38</v>
      </c>
      <c r="F21" s="16" t="s">
        <v>1831</v>
      </c>
    </row>
  </sheetData>
  <customSheetViews>
    <customSheetView guid="{1064E10D-8BDF-47E9-BD29-729A6692FF1C}">
      <selection activeCell="E7" sqref="E7"/>
      <pageMargins left="0.7" right="0.7" top="0.75" bottom="0.75" header="0.3" footer="0.3"/>
      <pageSetup paperSize="9" orientation="portrait" horizontalDpi="300" verticalDpi="300"/>
    </customSheetView>
    <customSheetView guid="{6B71E363-9E85-4A52-89AD-A4B616EA71E7}" topLeftCell="A10">
      <selection activeCell="E7" sqref="E7"/>
      <pageMargins left="0.7" right="0.7" top="0.75" bottom="0.75" header="0.3" footer="0.3"/>
      <pageSetup paperSize="9" orientation="portrait" horizontalDpi="300" verticalDpi="300"/>
    </customSheetView>
    <customSheetView guid="{D7475806-4245-4357-A815-EE4211A9F13F}" topLeftCell="A10">
      <selection activeCell="E7" sqref="E7"/>
      <pageMargins left="0.7" right="0.7" top="0.75" bottom="0.75" header="0.3" footer="0.3"/>
      <pageSetup paperSize="9" orientation="portrait" horizontalDpi="300" verticalDpi="300"/>
    </customSheetView>
    <customSheetView guid="{0DE78002-06E3-4ACF-B7E3-DB9B54EFD2EA}" topLeftCell="A10">
      <selection activeCell="E7" sqref="E7"/>
      <pageMargins left="0.7" right="0.7" top="0.75" bottom="0.75" header="0.3" footer="0.3"/>
      <pageSetup paperSize="9" orientation="portrait" horizontalDpi="300" verticalDpi="300"/>
    </customSheetView>
    <customSheetView guid="{2A70938D-2646-469D-9B41-72E0CFF29F9D}" topLeftCell="A10">
      <selection activeCell="E7" sqref="E7"/>
      <pageMargins left="0.7" right="0.7" top="0.75" bottom="0.75" header="0.3" footer="0.3"/>
      <pageSetup paperSize="9" orientation="portrait" horizontalDpi="300" verticalDpi="300"/>
    </customSheetView>
    <customSheetView guid="{AE06106B-0F50-40CB-95F2-DBB2C998E133}" topLeftCell="A10">
      <selection activeCell="E7" sqref="E7"/>
      <pageMargins left="0.7" right="0.7" top="0.75" bottom="0.75" header="0.3" footer="0.3"/>
      <pageSetup paperSize="9" orientation="portrait" horizontalDpi="300" verticalDpi="300"/>
    </customSheetView>
    <customSheetView guid="{C970205F-5853-4E27-90F9-D3A4705E17C9}" topLeftCell="A10">
      <selection activeCell="E7" sqref="E7"/>
      <pageMargins left="0.7" right="0.7" top="0.75" bottom="0.75" header="0.3" footer="0.3"/>
      <pageSetup paperSize="9" orientation="portrait" horizontalDpi="300" verticalDpi="300"/>
    </customSheetView>
    <customSheetView guid="{4251FD0E-4BB4-4E49-820A-A50115525BAE}" topLeftCell="A10">
      <selection activeCell="E7" sqref="E7"/>
      <pageMargins left="0.7" right="0.7" top="0.75" bottom="0.75" header="0.3" footer="0.3"/>
      <pageSetup paperSize="9" orientation="portrait" horizontalDpi="300" verticalDpi="300"/>
    </customSheetView>
    <customSheetView guid="{14094FE3-0802-414D-905B-FEB2091DF3A9}">
      <selection activeCell="E7" sqref="E7"/>
      <pageMargins left="0.7" right="0.7" top="0.75" bottom="0.75" header="0.3" footer="0.3"/>
      <pageSetup paperSize="9" orientation="portrait" horizontalDpi="300" verticalDpi="300"/>
    </customSheetView>
    <customSheetView guid="{1A9007BA-780C-47CB-8B56-5703C60F7F69}">
      <selection activeCell="E7" sqref="E7"/>
      <pageMargins left="0.7" right="0.7" top="0.75" bottom="0.75" header="0.3" footer="0.3"/>
      <pageSetup paperSize="9" orientation="portrait" horizontalDpi="300" verticalDpi="300"/>
    </customSheetView>
    <customSheetView guid="{39CBA559-DFDB-42C3-9B9B-F62E875DE3B1}" topLeftCell="A7">
      <selection activeCell="D21" sqref="D21"/>
      <pageMargins left="0.7" right="0.7" top="0.75" bottom="0.75" header="0.3" footer="0.3"/>
      <pageSetup paperSize="9" orientation="portrait" horizontalDpi="300" verticalDpi="300"/>
    </customSheetView>
    <customSheetView guid="{362D3865-488F-46F4-B0BD-9A3E9E892E55}">
      <selection activeCell="B3" sqref="B3:B10"/>
      <pageMargins left="0.7" right="0.7" top="0.75" bottom="0.75" header="0.3" footer="0.3"/>
      <pageSetup paperSize="9" orientation="portrait" horizontalDpi="300" verticalDpi="300"/>
    </customSheetView>
    <customSheetView guid="{F8275C2C-361B-497F-80AC-52C28E27D564}">
      <selection activeCell="B3" sqref="B3:B10"/>
      <pageMargins left="0.7" right="0.7" top="0.75" bottom="0.75" header="0.3" footer="0.3"/>
      <pageSetup paperSize="9" orientation="portrait" horizontalDpi="300" verticalDpi="300"/>
    </customSheetView>
    <customSheetView guid="{DB097FEF-4770-45BF-841B-783FF11FF0AC}" topLeftCell="A7">
      <selection activeCell="D21" sqref="D21"/>
      <pageMargins left="0.7" right="0.7" top="0.75" bottom="0.75" header="0.3" footer="0.3"/>
      <pageSetup paperSize="9" orientation="portrait" horizontalDpi="300" verticalDpi="300"/>
    </customSheetView>
    <customSheetView guid="{6E118287-DF2B-4B75-8BA9-CB5B07839A1C}" topLeftCell="A13">
      <selection activeCell="F9" sqref="F9"/>
      <pageMargins left="0.7" right="0.7" top="0.75" bottom="0.75" header="0.3" footer="0.3"/>
      <pageSetup paperSize="9" orientation="portrait" horizontalDpi="300" verticalDpi="300"/>
    </customSheetView>
    <customSheetView guid="{D93C6651-CACB-400D-B762-5A4BB62DFA0B}" state="hidden" topLeftCell="A7">
      <selection activeCell="D21" sqref="D21"/>
      <pageMargins left="0.7" right="0.7" top="0.75" bottom="0.75" header="0.3" footer="0.3"/>
      <pageSetup paperSize="9" orientation="portrait" horizontalDpi="300" verticalDpi="300"/>
    </customSheetView>
    <customSheetView guid="{B24F5D0E-0EA0-4508-956D-30E95AB94DB4}" topLeftCell="A7">
      <selection activeCell="D21" sqref="D21"/>
      <pageMargins left="0.7" right="0.7" top="0.75" bottom="0.75" header="0.3" footer="0.3"/>
      <pageSetup paperSize="9" orientation="portrait" horizontalDpi="300" verticalDpi="300"/>
    </customSheetView>
    <customSheetView guid="{133CC62C-D42B-4CD2-986E-CA541A225265}" topLeftCell="A13">
      <selection activeCell="F9" sqref="F9"/>
      <pageMargins left="0.7" right="0.7" top="0.75" bottom="0.75" header="0.3" footer="0.3"/>
      <pageSetup paperSize="9" orientation="portrait" horizontalDpi="300" verticalDpi="300"/>
    </customSheetView>
    <customSheetView guid="{E20E0D9B-1CAB-4486-AA90-2556862D6270}" topLeftCell="A7">
      <selection activeCell="D21" sqref="D21"/>
      <pageMargins left="0.7" right="0.7" top="0.75" bottom="0.75" header="0.3" footer="0.3"/>
      <pageSetup paperSize="9" orientation="portrait" horizontalDpi="300" verticalDpi="300"/>
    </customSheetView>
    <customSheetView guid="{A8F72A6C-398E-48C5-A523-38E4C9B0BDB7}">
      <selection activeCell="E7" sqref="E7"/>
      <pageMargins left="0.7" right="0.7" top="0.75" bottom="0.75" header="0.3" footer="0.3"/>
      <pageSetup paperSize="9" orientation="portrait" horizontalDpi="300" verticalDpi="300"/>
    </customSheetView>
    <customSheetView guid="{BE244B8B-4EFE-45CF-BC47-AF1D86085EE1}">
      <selection activeCell="E7" sqref="E7"/>
      <pageMargins left="0.7" right="0.7" top="0.75" bottom="0.75" header="0.3" footer="0.3"/>
      <pageSetup paperSize="9" orientation="portrait" horizontalDpi="300" verticalDpi="300"/>
    </customSheetView>
    <customSheetView guid="{DFA1D090-C8F2-4941-A218-8EC982C0C9FC}">
      <selection activeCell="E7" sqref="E7"/>
      <pageMargins left="0.7" right="0.7" top="0.75" bottom="0.75" header="0.3" footer="0.3"/>
      <pageSetup paperSize="9" orientation="portrait" horizontalDpi="300" verticalDpi="300"/>
    </customSheetView>
    <customSheetView guid="{421CA9CE-C314-411B-9A64-BA7DF4163F3F}">
      <selection activeCell="E7" sqref="E7"/>
      <pageMargins left="0.7" right="0.7" top="0.75" bottom="0.75" header="0.3" footer="0.3"/>
      <pageSetup paperSize="9" orientation="portrait" horizontalDpi="300" verticalDpi="300"/>
    </customSheetView>
    <customSheetView guid="{D6156A88-2945-48E2-94D5-CB00B00C4EA3}" topLeftCell="A10">
      <selection activeCell="E7" sqref="E7"/>
      <pageMargins left="0.7" right="0.7" top="0.75" bottom="0.75" header="0.3" footer="0.3"/>
      <pageSetup paperSize="9" orientation="portrait" horizontalDpi="300" verticalDpi="300"/>
    </customSheetView>
    <customSheetView guid="{82F5F0FB-8D87-4FA0-B147-C52A69E87082}" topLeftCell="A10">
      <selection activeCell="E7" sqref="E7"/>
      <pageMargins left="0.7" right="0.7" top="0.75" bottom="0.75" header="0.3" footer="0.3"/>
      <pageSetup paperSize="9" orientation="portrait" horizontalDpi="300" verticalDpi="300"/>
    </customSheetView>
    <customSheetView guid="{3D6364FB-C9F1-472A-AAC1-A0172350FF72}" topLeftCell="A10">
      <selection activeCell="E7" sqref="E7"/>
      <pageMargins left="0.7" right="0.7" top="0.75" bottom="0.75" header="0.3" footer="0.3"/>
      <pageSetup paperSize="9" orientation="portrait" horizontalDpi="300" verticalDpi="300"/>
    </customSheetView>
    <customSheetView guid="{B7E288F9-2EC5-430C-BC0B-48FE5E361023}" topLeftCell="A10">
      <selection activeCell="E7" sqref="E7"/>
      <pageMargins left="0.7" right="0.7" top="0.75" bottom="0.75" header="0.3" footer="0.3"/>
      <pageSetup paperSize="9" orientation="portrait" horizontalDpi="300" verticalDpi="300"/>
    </customSheetView>
    <customSheetView guid="{7882EF73-C4A7-47EF-A28E-A952AE21987E}" topLeftCell="A10">
      <selection activeCell="E7" sqref="E7"/>
      <pageMargins left="0.7" right="0.7" top="0.75" bottom="0.75" header="0.3" footer="0.3"/>
      <pageSetup paperSize="9" orientation="portrait" horizontalDpi="300" verticalDpi="300"/>
    </customSheetView>
    <customSheetView guid="{20B34FDB-EECC-40C3-A8F9-87B147EE69B8}">
      <selection activeCell="E7" sqref="E7"/>
      <pageMargins left="0.7" right="0.7" top="0.75" bottom="0.75" header="0.3" footer="0.3"/>
      <pageSetup paperSize="9" orientation="portrait" horizontalDpi="300" verticalDpi="300"/>
    </customSheetView>
    <customSheetView guid="{1FFCEA3A-E549-42AD-957C-58AC975225CD}" topLeftCell="A10">
      <selection activeCell="E7" sqref="E7"/>
      <pageMargins left="0.7" right="0.7" top="0.75" bottom="0.75" header="0.3" footer="0.3"/>
      <pageSetup paperSize="9" orientation="portrait" horizontalDpi="300" verticalDpi="300"/>
    </customSheetView>
    <customSheetView guid="{627DE02F-E4EC-445F-92A1-B3D62EED6C51}" topLeftCell="A10">
      <selection activeCell="E7" sqref="E7"/>
      <pageMargins left="0.7" right="0.7" top="0.75" bottom="0.75" header="0.3" footer="0.3"/>
      <pageSetup paperSize="9" orientation="portrait" horizontalDpi="300" verticalDpi="300"/>
    </customSheetView>
    <customSheetView guid="{75E769FD-2651-45DE-AE8E-209320BCF3F7}" topLeftCell="A10">
      <selection activeCell="E7" sqref="E7"/>
      <pageMargins left="0.7" right="0.7" top="0.75" bottom="0.75" header="0.3" footer="0.3"/>
      <pageSetup paperSize="9" orientation="portrait" horizontalDpi="300" verticalDpi="300"/>
    </customSheetView>
    <customSheetView guid="{3B318B2D-C4C1-4ABC-B5EA-B68BB8919033}" topLeftCell="A10">
      <selection activeCell="E7" sqref="E7"/>
      <pageMargins left="0.7" right="0.7" top="0.75" bottom="0.75" header="0.3" footer="0.3"/>
      <pageSetup paperSize="9" orientation="portrait" horizontalDpi="300" verticalDpi="300"/>
    </customSheetView>
    <customSheetView guid="{3938AB80-4DA0-490E-BE9C-DA9B1984E8B0}" topLeftCell="A10">
      <selection activeCell="E7" sqref="E7"/>
      <pageMargins left="0.7" right="0.7" top="0.75" bottom="0.75" header="0.3" footer="0.3"/>
      <pageSetup paperSize="9" orientation="portrait" horizontalDpi="300" verticalDpi="300"/>
    </customSheetView>
    <customSheetView guid="{4389045D-AB30-4264-8896-B37BCE4A0C99}" topLeftCell="A10">
      <selection activeCell="E7" sqref="E7"/>
      <pageMargins left="0.7" right="0.7" top="0.75" bottom="0.75" header="0.3" footer="0.3"/>
      <pageSetup paperSize="9" orientation="portrait" horizontalDpi="300" verticalDpi="300"/>
    </customSheetView>
    <customSheetView guid="{93B3020D-0FFC-499A-A7E1-1DDFD707CFED}" topLeftCell="A10">
      <selection activeCell="E7" sqref="E7"/>
      <pageMargins left="0.7" right="0.7" top="0.75" bottom="0.75" header="0.3" footer="0.3"/>
      <pageSetup paperSize="9" orientation="portrait" horizontalDpi="300" verticalDpi="300"/>
    </customSheetView>
    <customSheetView guid="{E29CFFBF-F36A-4ECC-9AFD-FD60D2F15C44}" topLeftCell="A10">
      <selection activeCell="E7" sqref="E7"/>
      <pageMargins left="0.7" right="0.7" top="0.75" bottom="0.75" header="0.3" footer="0.3"/>
      <pageSetup paperSize="9" orientation="portrait" horizontalDpi="300" verticalDpi="300"/>
    </customSheetView>
  </customSheetViews>
  <mergeCells count="1">
    <mergeCell ref="B3:B10"/>
  </mergeCells>
  <phoneticPr fontId="149" type="noConversion"/>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rangeList sheetStid="2" master="">
    <arrUserId title="区域8_2_2_3_11_1_1_1_1_1_1_2_2_1_1_1" rangeCreator="" othersAccessPermission="edit"/>
    <arrUserId title="区域8_2_2_3_11_1_1_1_1_1_1_2_2_1_1_1_3" rangeCreator="" othersAccessPermission="edit"/>
    <arrUserId title="区域8_2_2_3_34_2_1_1_3_1_1_1_1_1_2_1_1_1" rangeCreator="" othersAccessPermission="edit"/>
    <arrUserId title="区域8_2_2_3_34_1_1_2_1_2_2_1_1_1_1_1_2_1_1_1" rangeCreator="" othersAccessPermission="edit"/>
    <arrUserId title="区域8_2_2_3_34_2_1_1_3_1_2_1_1_2_1_1_1" rangeCreator="" othersAccessPermission="edit"/>
    <arrUserId title="区域8_2_2_3_34_1_1_2_1_2_1_2_2_1_1_1_2_1_1_1" rangeCreator="" othersAccessPermission="edit"/>
    <arrUserId title="区域8_2_2_3_34_1_1_2_1_2_2_3_1_1_2_1_1_1" rangeCreator="" othersAccessPermission="edit"/>
    <arrUserId title="区域8_2_2_3_34_1_1_2_1_2_2_1_2_1_1_2_1_1_1" rangeCreator="" othersAccessPermission="edit"/>
    <arrUserId title="区域8_2_2_3_6_1_2_1_3_1_1_1_1_5_1_2" rangeCreator="" othersAccessPermission="edit"/>
    <arrUserId title="区域8_2_2_3_6_1_2_1_2_1_1_1_1_1_1_5_1_2" rangeCreator="" othersAccessPermission="edit"/>
    <arrUserId title="区域8_2_2_3_6_1_2_1_3_1_1_1_1_1_4_1_2" rangeCreator="" othersAccessPermission="edit"/>
    <arrUserId title="区域8_2_2_3_6_1_2_1_2_1_1_1_1_1_1_1_4_1_2" rangeCreator="" othersAccessPermission="edit"/>
    <arrUserId title="区域8_2_2_3_6_1_2_1_3_1_1_1_1_3_1_1_1_3" rangeCreator="" othersAccessPermission="edit"/>
    <arrUserId title="区域8_2_2_3_6_1_2_1_2_1_1_1_1_1_1_3_1_1_1_3" rangeCreator="" othersAccessPermission="edit"/>
    <arrUserId title="区域8_2_2_3_6_1_2_1_3_1_1_1_1_1_2_1_1_1_3" rangeCreator="" othersAccessPermission="edit"/>
    <arrUserId title="区域8_2_2_3_6_1_2_1_2_1_1_1_1_1_1_1_2_1_1_1_3" rangeCreator="" othersAccessPermission="edit"/>
    <arrUserId title="区域8_2_2_3_24_1_5_1_1_1_1_1_2_1" rangeCreator="" othersAccessPermission="edit"/>
    <arrUserId title="区域8_2_2_3_24_1_5_1_1_1_1_1_1_1_1" rangeCreator="" othersAccessPermission="edit"/>
    <arrUserId title="区域8_2_2_3_24_1_3_1_3_1_1_1_1_1_1_1_1" rangeCreator="" othersAccessPermission="edit"/>
    <arrUserId title="区域8_2_2_3_6_1_2_1_3_1_1_1_1_5_1_3" rangeCreator="" othersAccessPermission="edit"/>
    <arrUserId title="区域8_2_2_3_6_1_2_1_2_1_1_1_1_1_1_5_1_3" rangeCreator="" othersAccessPermission="edit"/>
    <arrUserId title="区域8_2_2_3_6_1_2_1_3_1_1_1_1_1_4_1_3" rangeCreator="" othersAccessPermission="edit"/>
    <arrUserId title="区域8_2_2_3_6_1_2_1_2_1_1_1_1_1_1_1_4_1_3" rangeCreator="" othersAccessPermission="edit"/>
    <arrUserId title="区域8_2_2_3_6_1_2_1_3_1_1_1_1_3_1_1_1_4" rangeCreator="" othersAccessPermission="edit"/>
    <arrUserId title="区域8_2_2_3_6_1_2_1_2_1_1_1_1_1_1_3_1_1_1_4" rangeCreator="" othersAccessPermission="edit"/>
    <arrUserId title="区域8_2_2_3_6_1_2_1_3_1_1_1_1_1_2_1_1_1_4" rangeCreator="" othersAccessPermission="edit"/>
    <arrUserId title="区域8_2_2_3_6_1_2_1_2_1_1_1_1_1_1_1_2_1_1_1_4" rangeCreator="" othersAccessPermission="edit"/>
    <arrUserId title="区域8_2_2_3_2_1_1_2_4_1_1_3_1_1_1_2_2_1" rangeCreator="" othersAccessPermission="edit"/>
  </rangeList>
  <rangeList sheetStid="3" master="">
    <arrUserId title="区域8_2_2_1_19_4" rangeCreator="" othersAccessPermission="edit"/>
    <arrUserId title="区域8_2_1_1_1_2_10_1_1_2_1_1" rangeCreator="" othersAccessPermission="edit"/>
    <arrUserId title="区域8_2_2_1_3_1_3_1_1_2_2" rangeCreator="" othersAccessPermission="edit"/>
    <arrUserId title="区域8_2_1_1_1_2_10_1_1_1_2_1_2" rangeCreator="" othersAccessPermission="edit"/>
    <arrUserId title="区域8_2_1_1_1_2_10_1_1_1_1_1_1_1" rangeCreator="" othersAccessPermission="edit"/>
    <arrUserId title="区域8_2_1_1_1_2_4_1_1_2_1_1_1" rangeCreator="" othersAccessPermission="edit"/>
    <arrUserId title="区域8_2_2_1_5_2_1_1_2_1_1_2" rangeCreator="" othersAccessPermission="edit"/>
    <arrUserId title="区域8_2_2_1_7_2_1_1_2_1_1_2" rangeCreator="" othersAccessPermission="edit"/>
    <arrUserId title="区域8_2_1_1_1_4_1_1_2_1_1_2" rangeCreator="" othersAccessPermission="edit"/>
    <arrUserId title="区域8_2_1_1_1_2_6_2_1_1_4_1_1_1" rangeCreator="" othersAccessPermission="edit"/>
    <arrUserId title="区域8_2_2_1_4_2_1_1_1_2_1_1_2" rangeCreator="" othersAccessPermission="edit"/>
    <arrUserId title="区域8_2_2_1_6_2_1_1_1_2_1_1_1" rangeCreator="" othersAccessPermission="edit"/>
    <arrUserId title="区域8_2_1_1_1_2_6_2_1_1_2_2_1_1_1" rangeCreator="" othersAccessPermission="edit"/>
    <arrUserId title="区域8_2_1_1_1_2_2_2_1_1_1_1_1" rangeCreator="" othersAccessPermission="edit"/>
    <arrUserId title="区域8_2_1_1_1_2_4_1_1_1_1_1_1_1" rangeCreator="" othersAccessPermission="edit"/>
    <arrUserId title="区域8_2_1_1_1_2_6_2_1_2_1_1_1" rangeCreator="" othersAccessPermission="edit"/>
    <arrUserId title="区域8_2_2_1_4_2_1_1_2_1_1_2" rangeCreator="" othersAccessPermission="edit"/>
    <arrUserId title="区域8_2_2_1_5_2_1_1_1_2_1_1_2" rangeCreator="" othersAccessPermission="edit"/>
    <arrUserId title="区域8_2_2_1_7_2_1_1_1_2_1_1_2" rangeCreator="" othersAccessPermission="edit"/>
    <arrUserId title="区域8_2_1_1_1_2_6_2_1_1_1_1_1_1_2" rangeCreator="" othersAccessPermission="edit"/>
    <arrUserId title="区域8_2_1_1_1_4_1_1_1_2_1_1_2" rangeCreator="" othersAccessPermission="edit"/>
    <arrUserId title="区域8_2_1_1_1_2_3_3_1_1_1_1_2" rangeCreator="" othersAccessPermission="edit"/>
    <arrUserId title="区域8_2_1_1_1_2_6_2_1_1_3_1_1_1_1" rangeCreator="" othersAccessPermission="edit"/>
    <arrUserId title="区域8_2_2_1_4_2_1_1_1_1_1_1_1_2" rangeCreator="" othersAccessPermission="edit"/>
    <arrUserId title="区域8_2_2_1_5_2_1_1_1_1_1_1_1_1" rangeCreator="" othersAccessPermission="edit"/>
    <arrUserId title="区域8_2_2_1_6_2_1_1_1_1_1_1_1_2" rangeCreator="" othersAccessPermission="edit"/>
    <arrUserId title="区域8_2_2_1_7_2_1_1_1_1_1_1_1_1" rangeCreator="" othersAccessPermission="edit"/>
    <arrUserId title="区域8_2_1_1_1_2_6_2_1_1_2_1_1_1_1_1" rangeCreator="" othersAccessPermission="edit"/>
    <arrUserId title="区域8_2_1_1_1_4_1_1_1_1_1_1_1_1" rangeCreator="" othersAccessPermission="edit"/>
    <arrUserId title="区域8_2_2_1_1_4_1_1" rangeCreator="" othersAccessPermission="edit"/>
    <arrUserId title="区域8_2_6_1_1_1_1_1_1" rangeCreator="" othersAccessPermission="edit"/>
    <arrUserId title="区域8_2_6_3_1_1_1_1_1_1" rangeCreator="" othersAccessPermission="edit"/>
    <arrUserId title="区域8_2_6_2_1_1_1_1_1_1_1" rangeCreator="" othersAccessPermission="edit"/>
    <arrUserId title="区域8_2_6_1_1_2_1_1_1" rangeCreator="" othersAccessPermission="edit"/>
    <arrUserId title="区域8_2_6_2_1_1_2_1_1_1" rangeCreator="" othersAccessPermission="edit"/>
    <arrUserId title="区域8_2_2_1_3_2_1_1" rangeCreator="" othersAccessPermission="edit"/>
    <arrUserId title="区域8_2_2_1_1_2_2_1_1" rangeCreator="" othersAccessPermission="edit"/>
    <arrUserId title="区域8_2_1_1_1_1_1_1_1" rangeCreator="" othersAccessPermission="edit"/>
    <arrUserId title="区域8_2_2_1_19_8_1_1_1_1" rangeCreator="" othersAccessPermission="edit"/>
    <arrUserId title="区域8_2_1_1_1_2_21_1_1_1_3_1_1_1" rangeCreator="" othersAccessPermission="edit"/>
    <arrUserId title="区域8_2_2_1_9_1_1_1_1_2_1_1_1" rangeCreator="" othersAccessPermission="edit"/>
    <arrUserId title="区域8_2_1_1_1_2_14_1_1_4_1_1_1" rangeCreator="" othersAccessPermission="edit"/>
    <arrUserId title="区域8_2_2_1_9_1_1_1_1_1_1_1_1_1" rangeCreator="" othersAccessPermission="edit"/>
    <arrUserId title="区域8_2_1_1_1_2_14_1_1_1_5_1_1_1_1" rangeCreator="" othersAccessPermission="edit"/>
    <arrUserId title="区域8_2_2_1_15_1_1_1_1_1_1_1_1_1_1" rangeCreator="" othersAccessPermission="edit"/>
    <arrUserId title="区域8_2_2_1_15_3_1_1_1_1_1_1_1_1_1_1" rangeCreator="" othersAccessPermission="edit"/>
    <arrUserId title="区域8_2_1_1_1_2_14_1_1_2_1_1_1_1" rangeCreator="" othersAccessPermission="edit"/>
    <arrUserId title="区域8_2_1_1_1_2_21_6_1_1_1_1_1_1_1" rangeCreator="" othersAccessPermission="edit"/>
    <arrUserId title="区域8_2_2_1_15_1_1_1_1_2_1_1_1_1_1" rangeCreator="" othersAccessPermission="edit"/>
    <arrUserId title="区域8_2_1_1_1_2_21_1_1_1_1_1_1_1_1_1_1" rangeCreator="" othersAccessPermission="edit"/>
    <arrUserId title="区域8_2_2_1_15_3_1_1_1_1_2_1_1_1_1_1" rangeCreator="" othersAccessPermission="edit"/>
    <arrUserId title="区域8_2_1_1_1_2_21_2_1_1_1_1_1_1_1_1_1_1" rangeCreator="" othersAccessPermission="edit"/>
    <arrUserId title="区域8_2_1_1_1_2_14_1_1_3_1_1_1_1" rangeCreator="" othersAccessPermission="edit"/>
    <arrUserId title="区域8_2_2_1_14_2_1_2_1_1_1_1_1_1" rangeCreator="" othersAccessPermission="edit"/>
    <arrUserId title="区域8_2_1_1_1_2_21_6_1_2_1_1_1_1_1" rangeCreator="" othersAccessPermission="edit"/>
    <arrUserId title="区域8_2_2_1_1_1_1_1" rangeCreator="" othersAccessPermission="edit"/>
    <arrUserId title="区域8_2_2_1_20_1_1_1_1_1" rangeCreator="" othersAccessPermission="edit"/>
    <arrUserId title="区域8_2_2_1_19_5_1_3_2_2_1" rangeCreator="" othersAccessPermission="edit"/>
    <arrUserId title="区域8_2_2_3_24_1_5_1_1_1_1_1_2_1" rangeCreator="" othersAccessPermission="edit"/>
    <arrUserId title="区域8_1_5_1_1_1_21_1_5_1_1_1_1_2_1" rangeCreator="" othersAccessPermission="edit"/>
    <arrUserId title="区域8_1_5_1_1_1_21_1_3_3_1_1_1_1_1_1_2_1" rangeCreator="" othersAccessPermission="edit"/>
    <arrUserId title="区域8_2_2_3_6_1_2_1_3_1_1_1_1_5_1" rangeCreator="" othersAccessPermission="edit"/>
    <arrUserId title="区域8_1_5_1_1_1_29_1_10_1_1_2_1_1_1_4_1" rangeCreator="" othersAccessPermission="edit"/>
    <arrUserId title="区域8_2_2_3_6_1_2_1_2_1_1_1_1_1_1_5_1" rangeCreator="" othersAccessPermission="edit"/>
    <arrUserId title="区域8_2_2_2_1_28_1_1_2_1_2_1_1_1_1_1_4_1" rangeCreator="" othersAccessPermission="edit"/>
    <arrUserId title="区域8_2_2_3_34_2_1_1_10_3_2_3_1" rangeCreator="" othersAccessPermission="edit"/>
    <arrUserId title="区域8_2_2_3_24_1_5_1_2_1_1_1_1" rangeCreator="" othersAccessPermission="edit"/>
    <arrUserId title="区域8_2_2_3_24_1_5_1_1_1_1_1_1_1_1" rangeCreator="" othersAccessPermission="edit"/>
    <arrUserId title="区域8_2_2_2_1_21_1_5_1_1_1_1_1_1_1" rangeCreator="" othersAccessPermission="edit"/>
    <arrUserId title="区域8_1_5_1_1_1_21_1_5_1_1_1_1_1_1_1" rangeCreator="" othersAccessPermission="edit"/>
    <arrUserId title="区域8_2_2_2_1_21_1_1_1_3_1_1_1_1_1_1_1" rangeCreator="" othersAccessPermission="edit"/>
    <arrUserId title="区域8_2_2_3_24_1_3_1_3_1_1_1_1_1_1_1_1" rangeCreator="" othersAccessPermission="edit"/>
    <arrUserId title="区域8_1_5_1_1_1_21_1_3_3_1_1_1_1_1_1_1_1_1" rangeCreator="" othersAccessPermission="edit"/>
    <arrUserId title="区域8_2_2_3_34_2_1_1_7_3_1_1_1_4_1" rangeCreator="" othersAccessPermission="edit"/>
    <arrUserId title="区域8_2_2_3_6_1_2_1_3_1_1_1_1_1_4_1" rangeCreator="" othersAccessPermission="edit"/>
    <arrUserId title="区域8_2_2_3_6_1_2_1_6_1_1_1_1_4_1" rangeCreator="" othersAccessPermission="edit"/>
    <arrUserId title="区域8_1_5_1_1_1_29_1_10_1_1_2_1_1_1_1_3_1" rangeCreator="" othersAccessPermission="edit"/>
    <arrUserId title="区域8_2_2_3_34_2_1_1_9_1_1_1_4_1" rangeCreator="" othersAccessPermission="edit"/>
    <arrUserId title="区域8_2_2_3_6_1_2_1_2_1_1_1_1_1_1_1_4_1" rangeCreator="" othersAccessPermission="edit"/>
    <arrUserId title="区域8_2_2_2_1_28_1_1_2_1_2_1_1_1_1_1_1_3_1" rangeCreator="" othersAccessPermission="edit"/>
    <arrUserId title="区域8_2_2_3_6_1_2_1_6_2_1_1_1_4_1" rangeCreator="" othersAccessPermission="edit"/>
    <arrUserId title="区域8_2_2_2_1_28_1_4_1_1_1_2_3_1" rangeCreator="" othersAccessPermission="edit"/>
    <arrUserId title="区域8_2_2_2_1_21_1_9_1_1_1_3_1_1_3_1" rangeCreator="" othersAccessPermission="edit"/>
    <arrUserId title="区域8_2_2_2_1_28_1_2_5_1_2_1_1_1_1_2_1" rangeCreator="" othersAccessPermission="edit"/>
    <arrUserId title="区域8_2_2_3_2_2_1_1_1_4_3_1_1_1_1_3_1" rangeCreator="" othersAccessPermission="edit"/>
    <arrUserId title="区域8_2_2_2_1_28_1_2_5_1_1_1_1_1_2_1_1" rangeCreator="" othersAccessPermission="edit"/>
    <arrUserId title="区域8_1_5_1_1_1_29_1_10_1_1_4_1_1_1_1_1" rangeCreator="" othersAccessPermission="edit"/>
    <arrUserId title="区域8_2_2_1_19_31_1_4_1_1_1_1_1_1_1_1_1" rangeCreator="" othersAccessPermission="edit"/>
    <arrUserId title="区域8_2_2_3_34_2_1_1_2_1_1_1_1_1_1_1_1" rangeCreator="" othersAccessPermission="edit"/>
    <arrUserId title="区域8_2_2_3_34_2_1_1_3_2_2_1_1_1_1_1" rangeCreator="" othersAccessPermission="edit"/>
    <arrUserId title="区域8_2_2_3_28_1_1_2_2_2_1_1_1_1_1_1" rangeCreator="" othersAccessPermission="edit"/>
    <arrUserId title="区域8_1_5_1_1_1_29_1_10_1_8_1_1_1_1_1_1_1_1" rangeCreator="" othersAccessPermission="edit"/>
    <arrUserId title="区域8_2_2_3_6_1_2_1_1_3_1_1_1_1_1_1_1_1" rangeCreator="" othersAccessPermission="edit"/>
    <arrUserId title="区域8_2_2_3_34_3_1_1_1_4_1_1_1_1_1_1_1" rangeCreator="" othersAccessPermission="edit"/>
    <arrUserId title="区域8_1_5_1_1_1_29_1_10_1_8_1_2_1_1_1_1_1" rangeCreator="" othersAccessPermission="edit"/>
    <arrUserId title="区域8_2_2_3_28_1_1_2_2_1_1_1_1_1_1_1" rangeCreator="" othersAccessPermission="edit"/>
    <arrUserId title="区域8_1_5_1_1_1_29_1_10_1_5_1_1_1_1_1_1_1_1_1" rangeCreator="" othersAccessPermission="edit"/>
    <arrUserId title="区域8_2_2_3_6_1_2_1_1_3_1_2_1_1_1_1_1" rangeCreator="" othersAccessPermission="edit"/>
    <arrUserId title="区域8_2_1_1_1_2_14_1_1_2_1_2_1_1_1_1_1" rangeCreator="" othersAccessPermission="edit"/>
    <arrUserId title="区域8_2_1_1_1_2_14_1_1_3_1_2_1_1_1_1_1" rangeCreator="" othersAccessPermission="edit"/>
    <arrUserId title="区域8_2_2_2_1_28_1_1_2_3_1_2_1_1_1_1_2_1" rangeCreator="" othersAccessPermission="edit"/>
    <arrUserId title="区域8_2_2_2_1_28_1_1_2_3_1_2_1_1_1_1_2_2" rangeCreator="" othersAccessPermission="edit"/>
    <arrUserId title="区域8_2_2_3_33_1_1_1_3_1_1_2_1" rangeCreator="" othersAccessPermission="edit"/>
    <arrUserId title="区域8_2_2_3_26_1_1_1_1_1_2_2_1_1" rangeCreator="" othersAccessPermission="edit"/>
    <arrUserId title="区域8_2_2_3_11_1_1_1_1_1_1_2_1_2_1" rangeCreator="" othersAccessPermission="edit"/>
    <arrUserId title="区域8_2_2_3_34_2_1_1_12_1_2_1_1_1" rangeCreator="" othersAccessPermission="edit"/>
    <arrUserId title="区域8_2_2_3_33_1_1_1_3_1_2_1_1_1" rangeCreator="" othersAccessPermission="edit"/>
    <arrUserId title="区域8_2_2_3_34_2_1_1_11_2_1_1_1" rangeCreator="" othersAccessPermission="edit"/>
    <arrUserId title="区域8_2_2_3_26_1_1_1_1_1_2_1_1_1_1" rangeCreator="" othersAccessPermission="edit"/>
    <arrUserId title="区域8_2_2_3_34_2_1_1_5_1_3_1_1" rangeCreator="" othersAccessPermission="edit"/>
    <arrUserId title="区域8_2_2_3_10_3_2_1_1_1_1_1_1" rangeCreator="" othersAccessPermission="edit"/>
    <arrUserId title="区域8_2_2_3_11_1_1_1_1_1_1_2_2_1_1_1" rangeCreator="" othersAccessPermission="edit"/>
    <arrUserId title="区域8_2_2_1_19_31_1_4_1_1_1_1_1_1_2_1_1" rangeCreator="" othersAccessPermission="edit"/>
    <arrUserId title="区域8_1_5_1_1_1_29_1_10_1_8_1_1_1_1_1_2_1_1" rangeCreator="" othersAccessPermission="edit"/>
    <arrUserId title="区域8_1_5_1_1_1_29_1_10_1_8_1_2_1_1_2_1_1" rangeCreator="" othersAccessPermission="edit"/>
    <arrUserId title="区域8_1_5_1_1_1_29_1_10_1_5_1_1_1_1_1_1_2_1_1" rangeCreator="" othersAccessPermission="edit"/>
    <arrUserId title="区域8_2_2_3_29_1_1_1_4_1_1_1_1_1_1_1" rangeCreator="" othersAccessPermission="edit"/>
    <arrUserId title="区域8_2_2_3_34_2_1_1_7_2_1_2_1_1_1_1_1_1" rangeCreator="" othersAccessPermission="edit"/>
    <arrUserId title="区域8_2_2_3_34_1_1_2_1_4_1_1_1_1_1_1_1" rangeCreator="" othersAccessPermission="edit"/>
    <arrUserId title="区域8_2_2_3_34_1_1_2_1_5_1_1_1_1_1_1_1" rangeCreator="" othersAccessPermission="edit"/>
    <arrUserId title="区域8_2_2_3_34_3_1_1_1_10_2_1_1_1_1_1_1_1_1_1" rangeCreator="" othersAccessPermission="edit"/>
    <arrUserId title="区域8_2_2_3_34_2_1_1_3_1_1_1_1_1_2_1_1" rangeCreator="" othersAccessPermission="edit"/>
    <arrUserId title="区域8_2_2_3_34_1_1_2_1_2_2_1_1_1_1_1_2_1_1" rangeCreator="" othersAccessPermission="edit"/>
    <arrUserId title="区域8_2_2_3_34_2_1_1_7_2_1_1_1_1_1_1_1_1_1" rangeCreator="" othersAccessPermission="edit"/>
    <arrUserId title="区域8_2_2_3_34_1_1_2_1_2_1_3_1_1_1_1_1_1_1_1" rangeCreator="" othersAccessPermission="edit"/>
    <arrUserId title="区域8_2_2_3_34_1_1_2_1_2_2_2_1_1_1_1_1_1_1" rangeCreator="" othersAccessPermission="edit"/>
    <arrUserId title="区域8_2_2_3_34_2_1_3_1_1_1_1_1_1_1_2_1_1" rangeCreator="" othersAccessPermission="edit"/>
    <arrUserId title="区域8_2_2_3_29_1_1_1_4_2_1_1_1_1_1" rangeCreator="" othersAccessPermission="edit"/>
    <arrUserId title="区域8_2_2_3_34_2_1_1_7_3_2_1_1_1_1_2_1" rangeCreator="" othersAccessPermission="edit"/>
    <arrUserId title="区域8_2_2_3_34_2_1_1_7_1_1_1_1_1_1_1" rangeCreator="" othersAccessPermission="edit"/>
    <arrUserId title="区域8_2_2_3_34_1_1_2_1_4_2_1_1_1_1_1" rangeCreator="" othersAccessPermission="edit"/>
    <arrUserId title="区域8_2_2_3_34_3_1_1_1_10_2_1_1_1_1_1_1" rangeCreator="" othersAccessPermission="edit"/>
    <arrUserId title="区域8_2_2_3_34_1_1_2_1_2_1_3_2_1_1_1_1_1" rangeCreator="" othersAccessPermission="edit"/>
    <arrUserId title="区域8_2_2_3_34_2_1_1_3_1_2_1_1_2_1_1" rangeCreator="" othersAccessPermission="edit"/>
    <arrUserId title="区域8_2_2_3_34_1_1_2_1_2_1_2_2_1_1_1_2_1_1" rangeCreator="" othersAccessPermission="edit"/>
    <arrUserId title="区域8_2_2_3_34_1_1_2_1_2_2_3_1_1_2_1_1" rangeCreator="" othersAccessPermission="edit"/>
    <arrUserId title="区域8_2_2_3_34_1_1_2_1_2_2_1_2_1_1_2_1_1" rangeCreator="" othersAccessPermission="edit"/>
    <arrUserId title="区域8_2_2_3_34_2_1_1_7_2_1_1_2_1_1_1_1_1" rangeCreator="" othersAccessPermission="edit"/>
    <arrUserId title="区域8_2_2_3_34_1_1_2_1_2_1_3_1_2_1_1_1_1_1" rangeCreator="" othersAccessPermission="edit"/>
    <arrUserId title="区域8_2_2_3_34_1_1_2_1_2_3_1_1_1_1_1_1" rangeCreator="" othersAccessPermission="edit"/>
    <arrUserId title="区域8_2_2_3_34_1_1_2_1_2_2_2_2_1_1_1_1_1" rangeCreator="" othersAccessPermission="edit"/>
    <arrUserId title="区域8_2_2_3_34_2_1_1_11_2_2_1_1_1" rangeCreator="" othersAccessPermission="edit"/>
    <arrUserId title="区域8_2_2_3_34_2_1_1_12_2_1_1_1_1_1_1" rangeCreator="" othersAccessPermission="edit"/>
    <arrUserId title="区域8_2_2_3_34_2_1_1_5_1_1_1_1_1" rangeCreator="" othersAccessPermission="edit"/>
    <arrUserId title="区域8_2_2_3_34_2_1_1_3_1_1_1_1_1_1_1_1_1" rangeCreator="" othersAccessPermission="edit"/>
    <arrUserId title="区域8_2_2_3_34_1_1_2_1_2_2_1_1_1_1_1_1_1_1_1" rangeCreator="" othersAccessPermission="edit"/>
    <arrUserId title="区域8_2_2_3_34_2_1_3_1_1_1_1_1_1_1_1_1_1_1" rangeCreator="" othersAccessPermission="edit"/>
    <arrUserId title="区域8_2_2_3_34_2_1_1_3_1_2_1_1_1_1_1_1" rangeCreator="" othersAccessPermission="edit"/>
    <arrUserId title="区域8_2_2_3_34_1_1_2_1_2_1_2_2_1_1_1_1_1_1_1" rangeCreator="" othersAccessPermission="edit"/>
    <arrUserId title="区域8_2_2_3_34_1_1_2_1_2_2_3_1_1_1_1_1_1" rangeCreator="" othersAccessPermission="edit"/>
    <arrUserId title="区域8_2_2_3_34_1_1_2_1_2_2_1_2_1_1_1_1_1_1" rangeCreator="" othersAccessPermission="edit"/>
    <arrUserId title="区域8_2_2_3_34_2_1_1_12_2_1_1_2_1_1_1" rangeCreator="" othersAccessPermission="edit"/>
    <arrUserId title="区域8_2_2_3_34_2_1_1_12_2_1_1_3_1_1_1" rangeCreator="" othersAccessPermission="edit"/>
    <arrUserId title="区域8_2_2_3_34_2_1_1_5_1_2_1_1_1" rangeCreator="" othersAccessPermission="edit"/>
    <arrUserId title="区域8_2_2_1_20_1_1_1_1_1_1" rangeCreator="" othersAccessPermission="edit"/>
    <arrUserId title="区域8_2_2_2_1_28_1_1_2_3_1_2_1_1_1_1_2_3" rangeCreator="" othersAccessPermission="edit"/>
    <arrUserId title="区域8_1_5_1_1_1_29_1_10_1_8_1_1_1_1_1_2_1_2" rangeCreator="" othersAccessPermission="edit"/>
    <arrUserId title="区域8_1_5_1_1_1_29_1_10_1_8_1_2_1_1_2_1_2" rangeCreator="" othersAccessPermission="edit"/>
    <arrUserId title="区域8_1_5_1_1_1_29_1_10_1_8_1_1_1_1_1_2_2_1" rangeCreator="" othersAccessPermission="edit"/>
    <arrUserId title="区域8_1_5_1_1_1_29_1_10_1_8_1_2_1_1_2_2_1" rangeCreator="" othersAccessPermission="edit"/>
    <arrUserId title="区域8_2_2_1_19_31_1_4_1_1_1_1_1_1_3_1_1" rangeCreator="" othersAccessPermission="edit"/>
    <arrUserId title="区域8_2_2_3_34_3_1_1_1_1_2_2_2_1_1_1_2_1_1_1_1" rangeCreator="" othersAccessPermission="edit"/>
    <arrUserId title="区域8_2_2_3_34_3_1_1_1_1_3_1_2_2_2_2_1_1" rangeCreator="" othersAccessPermission="edit"/>
    <arrUserId title="区域8_2_2_3_34_2_1_1_1_1_1_1_1_2_1_1_1_1" rangeCreator="" othersAccessPermission="edit"/>
    <arrUserId title="区域8_2_2_3_34_3_1_1_1_1_2_2_2_1_1_1_1_1_1_1_1_1" rangeCreator="" othersAccessPermission="edit"/>
    <arrUserId title="区域8_2_2_3_34_3_1_1_1_1_3_1_2_1_1_2_2_1_1" rangeCreator="" othersAccessPermission="edit"/>
    <arrUserId title="区域8_2_2_3_34_3_1_1_1_1_2_2_1_2_1_2_2_1_1" rangeCreator="" othersAccessPermission="edit"/>
    <arrUserId title="区域8_2_2_3_34_2_1_1_1_1_2_1_1_1_1_1_1" rangeCreator="" othersAccessPermission="edit"/>
    <arrUserId title="区域8_2_2_3_34_3_1_1_1_1_3_2_1_1_1_2_1_1_1" rangeCreator="" othersAccessPermission="edit"/>
    <arrUserId title="区域8_2_2_3_34_3_1_1_1_1_2_2_2_1_2_1_2_1_1_1" rangeCreator="" othersAccessPermission="edit"/>
    <arrUserId title="区域8_2_2_3_34_2_1_1_1_1_1_1_1_1_1_1_1_1_1" rangeCreator="" othersAccessPermission="edit"/>
    <arrUserId title="区域8_2_2_3_34_3_1_1_1_1_3_1_1_1_1_1_1_1_1" rangeCreator="" othersAccessPermission="edit"/>
    <arrUserId title="区域8_2_2_3_34_3_1_1_1_1_2_2_1_1_1_1_1_1_1_1" rangeCreator="" othersAccessPermission="edit"/>
    <arrUserId title="区域8_1_5_1_1_1_29_1_10_1_5_1_1_1_1_1_1_3_1_1" rangeCreator="" othersAccessPermission="edit"/>
    <arrUserId title="区域8_2_2_3_23_1_1_1_1_1_1_1_1" rangeCreator="" othersAccessPermission="edit"/>
    <arrUserId title="区域8_2_2_1_19_17_1_4_1_1_1_1_1_1" rangeCreator="" othersAccessPermission="edit"/>
    <arrUserId title="区域8_1_5_1_1_1_25_1_1_2_1_2_2_1_1_1_1_2_1_1_1_1" rangeCreator="" othersAccessPermission="edit"/>
    <arrUserId title="区域8_2_2_3_34_2_1_1_10_4_1_1" rangeCreator="" othersAccessPermission="edit"/>
    <arrUserId title="区域8_2_2_3_34_2_1_1_10_2_1_2_1_1" rangeCreator="" othersAccessPermission="edit"/>
    <arrUserId title="区域8_2_2_3_19_1_1_2_1_1_1_1_1_1_2_1_1" rangeCreator="" othersAccessPermission="edit"/>
    <arrUserId title="区域8_2_2_3_6_5_1_1_1_3_1_1" rangeCreator="" othersAccessPermission="edit"/>
    <arrUserId title="区域8_2_2_3_6_11_1_1_1_2_1_1" rangeCreator="" othersAccessPermission="edit"/>
    <arrUserId title="区域8_2_2_3_6_16_1_1_1_2_1_1" rangeCreator="" othersAccessPermission="edit"/>
    <arrUserId title="区域8_2_2_3_34_2_1_1_6_1_1_1" rangeCreator="" othersAccessPermission="edit"/>
    <arrUserId title="区域8_2_2_3_6_15_1_1_1_2_1_1" rangeCreator="" othersAccessPermission="edit"/>
    <arrUserId title="区域8_2_2_3_6_20_1_1_1_1_1_1_1_1" rangeCreator="" othersAccessPermission="edit"/>
    <arrUserId title="区域8_2_2_3_6_1_2_1_1_1_1_1_1" rangeCreator="" othersAccessPermission="edit"/>
    <arrUserId title="区域8_2_2_3_34_2_1_1_10_1_2_1_1" rangeCreator="" othersAccessPermission="edit"/>
    <arrUserId title="区域8_2_2_3_33_1_1_1_3_1_1_1_1_1" rangeCreator="" othersAccessPermission="edit"/>
    <arrUserId title="区域8_2_2_3_11_1_1_1_1_1_1_2_1_1_1_1" rangeCreator="" othersAccessPermission="edit"/>
    <arrUserId title="区域8_2_2_3_34_1_1_2_1_2_1_1_1_3_1_1" rangeCreator="" othersAccessPermission="edit"/>
    <arrUserId title="区域8_2_2_2_1_28_1_23_2_2_1_1_1_1_1" rangeCreator="" othersAccessPermission="edit"/>
    <arrUserId title="区域8_2_2_3_6_1_2_1_2_1_1_3_1_1" rangeCreator="" othersAccessPermission="edit"/>
    <arrUserId title="区域8_1_5_1_1_1_25_3_1_1_1_1_1_1_1" rangeCreator="" othersAccessPermission="edit"/>
    <arrUserId title="区域8_2_2_3_6_5_1_1_1_2_1_1_1" rangeCreator="" othersAccessPermission="edit"/>
    <arrUserId title="区域8_2_2_3_6_11_1_1_1_1_1_1_1" rangeCreator="" othersAccessPermission="edit"/>
    <arrUserId title="区域8_2_2_3_6_16_1_1_1_1_1_1_1" rangeCreator="" othersAccessPermission="edit"/>
    <arrUserId title="区域8_2_2_3_6_28_1_1_1_1_1_1_1" rangeCreator="" othersAccessPermission="edit"/>
    <arrUserId title="区域8_2_2_3_34_2_1_1_6_2_1_1_1" rangeCreator="" othersAccessPermission="edit"/>
    <arrUserId title="区域8_2_2_3_6_15_1_1_1_1_1_1_1" rangeCreator="" othersAccessPermission="edit"/>
    <arrUserId title="区域8_2_2_3_6_20_1_1_1_1_2_1_1" rangeCreator="" othersAccessPermission="edit"/>
    <arrUserId title="区域8_2_2_3_6_22_1_1_1_1_1_1_1_1" rangeCreator="" othersAccessPermission="edit"/>
    <arrUserId title="区域8_2_2_3_6_1_2_1_1_1_2_1_1_1" rangeCreator="" othersAccessPermission="edit"/>
    <arrUserId title="区域8_2_2_3_34_3_1_1_1_3_1_1_1_1" rangeCreator="" othersAccessPermission="edit"/>
    <arrUserId title="区域8_2_2_3_34_2_1_1_10_2_3_1_1" rangeCreator="" othersAccessPermission="edit"/>
    <arrUserId title="区域8_2_2_3_2_2_1_1_1_1_1" rangeCreator="" othersAccessPermission="edit"/>
    <arrUserId title="区域8_2_2_3_6_1_2_1_2_2_2_1_1" rangeCreator="" othersAccessPermission="edit"/>
    <arrUserId title="区域8_1_5_1_1_1_29_1_5_1_1_4_2_1_1_1_1" rangeCreator="" othersAccessPermission="edit"/>
    <arrUserId title="区域8_2_2_3_34_2_1_1_10_2_1_1_1_1_1" rangeCreator="" othersAccessPermission="edit"/>
    <arrUserId title="区域8_2_2_2_1_28_1_1_2_2_3_1_1_1_1_1" rangeCreator="" othersAccessPermission="edit"/>
    <arrUserId title="区域8_2_2_3_34_2_1_1_10_3_1_3_1_1" rangeCreator="" othersAccessPermission="edit"/>
    <arrUserId title="区域8_2_2_3_21_1_1_1_1_1_2_1_3_1_1" rangeCreator="" othersAccessPermission="edit"/>
    <arrUserId title="区域8_2_2_3_2_2_1_1_2_1_1_1_1" rangeCreator="" othersAccessPermission="edit"/>
    <arrUserId title="区域8_2_2_3_19_1_1_2_1_1_1_1_1_1_1_1_1_1" rangeCreator="" othersAccessPermission="edit"/>
    <arrUserId title="区域8_2_2_3_19_1_1_2_1_1_1_1_1_1_1" rangeCreator="" othersAccessPermission="edit"/>
    <arrUserId title="区域8_2_2_3_34_2_1_1_10_3_2_1_1_1_1" rangeCreator="" othersAccessPermission="edit"/>
    <arrUserId title="区域8_2_2_2_1_9_3_1_1_1_1_3_1_1_2_1_1_1_1" rangeCreator="" othersAccessPermission="edit"/>
    <arrUserId title="区域8_1_5_1_1_1_29_1_10_2_3_1_1_1_1_1_1_1" rangeCreator="" othersAccessPermission="edit"/>
    <arrUserId title="区域8_2_2_2_1_9_3_1_1_1_1_3_1_1_1_1_1_1_1_1" rangeCreator="" othersAccessPermission="edit"/>
    <arrUserId title="区域8_2_2_3_34_2_1_1_3_1_1_1_1_1_1" rangeCreator="" othersAccessPermission="edit"/>
    <arrUserId title="区域8_2_2_3_2_1_1_2_4_1_1_4_1_1_1_1_1" rangeCreator="" othersAccessPermission="edit"/>
    <arrUserId title="区域8_2_2_3_34_2_1_1_10_3_2_1_1" rangeCreator="" othersAccessPermission="edit"/>
    <arrUserId title="区域8_2_2_3_34_2_1_1_10_1_1_1_1_1" rangeCreator="" othersAccessPermission="edit"/>
    <arrUserId title="区域8_2_2_3_34_2_1_1_10_2_2_1_1_1" rangeCreator="" othersAccessPermission="edit"/>
    <arrUserId title="区域8_2_2_3_6_1_2_1_2_2_1_1_1_1" rangeCreator="" othersAccessPermission="edit"/>
    <arrUserId title="区域8_2_2_3_34_1_1_2_1_2_1_1_1_1_1_1_1" rangeCreator="" othersAccessPermission="edit"/>
    <arrUserId title="区域8_2_2_3_6_1_2_1_2_1_1_1_1_1_1" rangeCreator="" othersAccessPermission="edit"/>
    <arrUserId title="区域8_2_2_3_34_2_1_1_10_3_1_1_1_1_1" rangeCreator="" othersAccessPermission="edit"/>
    <arrUserId title="区域8_2_2_3_21_1_1_1_1_1_2_1_1_1_1_1" rangeCreator="" othersAccessPermission="edit"/>
    <arrUserId title="区域8_2_2_3_34_1_1_2_1_2_1_1_1_2_1_1_1" rangeCreator="" othersAccessPermission="edit"/>
    <arrUserId title="区域8_2_2_3_6_1_2_1_2_1_1_2_1_1_1" rangeCreator="" othersAccessPermission="edit"/>
    <arrUserId title="区域8_2_2_3_34_2_1_1_10_3_1_2_1_1_1" rangeCreator="" othersAccessPermission="edit"/>
    <arrUserId title="区域8_2_2_3_21_1_1_1_1_1_2_1_2_1_1_1" rangeCreator="" othersAccessPermission="edit"/>
    <arrUserId title="区域8_2_2_3_24_1_7_1_1_1_1_1_1_2_1_1" rangeCreator="" othersAccessPermission="edit"/>
    <arrUserId title="区域8_2_2_3_24_1_7_1_1_2_1_1_1_2_1_1" rangeCreator="" othersAccessPermission="edit"/>
    <arrUserId title="区域8_2_2_2_1_28_1_1_2_2_2_1_2_1_5_1_1" rangeCreator="" othersAccessPermission="edit"/>
    <arrUserId title="区域8_2_2_2_1_28_1_1_2_6_2_1_4_1_1" rangeCreator="" othersAccessPermission="edit"/>
    <arrUserId title="区域8_2_2_3_24_1_7_1_1_1_1_1_1_1_1_1_1" rangeCreator="" othersAccessPermission="edit"/>
    <arrUserId title="区域8_2_2_2_1_21_1_7_1_1_1_1_1_1_1_1_1_1" rangeCreator="" othersAccessPermission="edit"/>
    <arrUserId title="区域8_2_2_3_24_1_7_1_1_2_1_1_1_1_1_1_1" rangeCreator="" othersAccessPermission="edit"/>
    <arrUserId title="区域8_2_2_2_1_28_1_1_2_2_2_1_2_1_1_4_1_1" rangeCreator="" othersAccessPermission="edit"/>
    <arrUserId title="区域8_2_2_3_6_1_2_1_3_1_1_1_1_3_1_1_1" rangeCreator="" othersAccessPermission="edit"/>
    <arrUserId title="区域8_1_5_1_1_1_29_1_10_1_1_2_1_1_1_2_1_1_1" rangeCreator="" othersAccessPermission="edit"/>
    <arrUserId title="区域8_2_2_3_6_1_2_1_2_1_1_1_1_1_1_3_1_1_1" rangeCreator="" othersAccessPermission="edit"/>
    <arrUserId title="区域8_2_2_2_1_28_1_1_2_1_2_1_1_1_1_1_2_1_1_1" rangeCreator="" othersAccessPermission="edit"/>
    <arrUserId title="区域8_2_2_2_1_28_1_1_2_2_2_1_2_1_3_1_1_1" rangeCreator="" othersAccessPermission="edit"/>
    <arrUserId title="区域8_2_2_1_19_8_1_1_1_1_2_2_1_1_1_1_1" rangeCreator="" othersAccessPermission="edit"/>
    <arrUserId title="区域8_2_2_2_1_28_1_1_2_6_2_1_2_1_1_1" rangeCreator="" othersAccessPermission="edit"/>
    <arrUserId title="区域8_2_2_3_34_2_1_1_7_3_1_1_1_2_1_1_1" rangeCreator="" othersAccessPermission="edit"/>
    <arrUserId title="区域8_2_2_3_6_1_2_1_3_1_1_1_1_1_2_1_1_1" rangeCreator="" othersAccessPermission="edit"/>
    <arrUserId title="区域8_2_2_3_6_1_2_1_6_1_1_1_1_2_1_1_1" rangeCreator="" othersAccessPermission="edit"/>
    <arrUserId title="区域8_1_5_1_1_1_29_1_10_1_1_2_1_1_1_1_1_1_1_1" rangeCreator="" othersAccessPermission="edit"/>
    <arrUserId title="区域8_2_2_3_34_2_1_1_9_1_1_1_2_1_1_1" rangeCreator="" othersAccessPermission="edit"/>
    <arrUserId title="区域8_2_2_3_6_1_2_1_2_1_1_1_1_1_1_1_2_1_1_1" rangeCreator="" othersAccessPermission="edit"/>
    <arrUserId title="区域8_2_2_2_1_28_1_1_2_1_2_1_1_1_1_1_1_1_1_1_1" rangeCreator="" othersAccessPermission="edit"/>
    <arrUserId title="区域8_2_2_3_6_1_2_1_6_2_1_1_1_2_1_1_1" rangeCreator="" othersAccessPermission="edit"/>
    <arrUserId title="区域8_2_2_2_1_28_1_1_2_2_2_1_2_1_1_2_1_1_1" rangeCreator="" othersAccessPermission="edit"/>
    <arrUserId title="区域8_2_2_1_19_8_1_1_1_1_2_2_1_3_1_1_1" rangeCreator="" othersAccessPermission="edit"/>
    <arrUserId title="区域8_2_2_3_34_1_1_2_1_2_1_2_1" rangeCreator="" othersAccessPermission="edit"/>
    <arrUserId title="区域8_2_2_3_34_2_1_1_2_2_1" rangeCreator="" othersAccessPermission="edit"/>
    <arrUserId title="区域8_2_2_3_32_1_1_1_1_2_1_3_1" rangeCreator="" othersAccessPermission="edit"/>
    <arrUserId title="区域8_2_2_3_32_1_1_1_1_2_1_1_2_1" rangeCreator="" othersAccessPermission="edit"/>
    <arrUserId title="区域8_2_2_3_32_1_2_1_2_1" rangeCreator="" othersAccessPermission="edit"/>
    <arrUserId title="区域8_2_2_3_34_2_1_1_2_1_2_1" rangeCreator="" othersAccessPermission="edit"/>
    <arrUserId title="区域8_2_2_3_32_1_1_1_1_2_1_2_1_1" rangeCreator="" othersAccessPermission="edit"/>
    <arrUserId title="区域8_2_2_3_32_1_1_1_1_2_1_1_1_1_1" rangeCreator="" othersAccessPermission="edit"/>
    <arrUserId title="区域8_1_5_1_1_1_29_1_10_1_2_1_2_3" rangeCreator="" othersAccessPermission="edit"/>
    <arrUserId title="区域8_1_5_1_1_1_29_1_10_1_2_1_1_1_3" rangeCreator="" othersAccessPermission="edit"/>
    <arrUserId title="区域8_2_2_3_11_1_1_1_1_1_2_1_1_2_2_1" rangeCreator="" othersAccessPermission="edit"/>
    <arrUserId title="区域8_2_2_3_34_2_1_3_1_1_1_4_2_1" rangeCreator="" othersAccessPermission="edit"/>
    <arrUserId title="区域8_2_2_3_11_1_1_2_1_1_1_2_2_1" rangeCreator="" othersAccessPermission="edit"/>
    <arrUserId title="区域8_2_2_3_11_1_1_1_1_1_2_1_1_1_2_2_1" rangeCreator="" othersAccessPermission="edit"/>
    <arrUserId title="区域8_2_2_3_34_2_1_3_1_1_1_1_1_2_1" rangeCreator="" othersAccessPermission="edit"/>
    <arrUserId title="区域8_2_2_3_11_1_1_2_1_1_1_1_1_2_1" rangeCreator="" othersAccessPermission="edit"/>
    <arrUserId title="区域8_2_2_3_32_1_2_1_1_1_2_2" rangeCreator="" othersAccessPermission="edit"/>
    <arrUserId title="区域8_1_5_1_1_1_29_1_10_1_2_1_2_4" rangeCreator="" othersAccessPermission="edit"/>
    <arrUserId title="区域8_2_2_3_32_1_2_1_1_1_1_1_1_2" rangeCreator="" othersAccessPermission="edit"/>
    <arrUserId title="区域8_2_2_3_34_2_1_1_2_3_1_2" rangeCreator="" othersAccessPermission="edit"/>
    <arrUserId title="区域8_2_2_3_32_1_2_1_1_1_1_2_2" rangeCreator="" othersAccessPermission="edit"/>
    <arrUserId title="区域8_2_2_3_32_1_1_1_1_1_2_1_2" rangeCreator="" othersAccessPermission="edit"/>
    <arrUserId title="区域8_2_2_3_2_1_1_1_1_1_2" rangeCreator="" othersAccessPermission="edit"/>
    <arrUserId title="区域8_1_5_1_1_1_29_1_10_1_2_1_1_1_4" rangeCreator="" othersAccessPermission="edit"/>
    <arrUserId title="区域8_2_2_3_32_1_1_1_1_1_1_1_1_2" rangeCreator="" othersAccessPermission="edit"/>
    <arrUserId title="区域8_1_5_1_1_1_4_1_1_1_1_2_2" rangeCreator="" othersAccessPermission="edit"/>
    <arrUserId title="区域8_2_2_3_32_1_1_1_1_1_2_2_1_2_1_2" rangeCreator="" othersAccessPermission="edit"/>
    <arrUserId title="区域8_2_2_3_32_1_1_1_1_1_2_2_2_1_2" rangeCreator="" othersAccessPermission="edit"/>
    <arrUserId title="区域8_1_5_1_1_1_4_1_1_1_1_1_1_2" rangeCreator="" othersAccessPermission="edit"/>
    <arrUserId title="区域8_2_2_3_32_1_2_1_1_1_1_3_1_1_2" rangeCreator="" othersAccessPermission="edit"/>
    <arrUserId title="区域8_2_2_3_32_1_1_1_1_1_2_2_1_1_2_1_2" rangeCreator="" othersAccessPermission="edit"/>
    <arrUserId title="区域8_2_2_3_32_1_1_1_1_1_1_1_2_1_1_2" rangeCreator="" othersAccessPermission="edit"/>
    <arrUserId title="区域8_2_2_1_19_8_1_1_1_1_1" rangeCreator="" othersAccessPermission="edit"/>
    <arrUserId title="区域8_2_2_3_34_2_1_1_2_2_1_1_2_1_1_1" rangeCreator="" othersAccessPermission="edit"/>
    <arrUserId title="区域8_1_5_1_1_1_29_1_10_1_7_2_3_1_1_1_1" rangeCreator="" othersAccessPermission="edit"/>
    <arrUserId title="区域8_2_2_2_1_28_1_9_1_1_1_3_3_2_1_1_1" rangeCreator="" othersAccessPermission="edit"/>
    <arrUserId title="区域8_2_2_3_11_1_1_1_1_1_3_2_1_1_1_1" rangeCreator="" othersAccessPermission="edit"/>
    <arrUserId title="区域8_2_2_3_34_2_1_1_7_3_1_1_1_1_1" rangeCreator="" othersAccessPermission="edit"/>
    <arrUserId title="区域8_1_5_1_1_1_29_1_10_1_2_1_2_1_1" rangeCreator="" othersAccessPermission="edit"/>
    <arrUserId title="区域8_1_5_1_1_1_29_1_10_1_2_1_1_1_1_1" rangeCreator="" othersAccessPermission="edit"/>
    <arrUserId title="区域8_2_2_1_19_2_3_1_1_3_1_1_4_1_2" rangeCreator="" othersAccessPermission="edit"/>
    <arrUserId title="区域8_2_2_1_3_1_1_1_1" rangeCreator="" othersAccessPermission="edit"/>
    <arrUserId title="区域8_2_2_1_8_1_1_1" rangeCreator="" othersAccessPermission="edit"/>
    <arrUserId title="区域8_2_2_1_1_3_1_1" rangeCreator="" othersAccessPermission="edit"/>
    <arrUserId title="区域8_2_2_1_2_2_1_1_1" rangeCreator="" othersAccessPermission="edit"/>
    <arrUserId title="区域8_2_2_1_1_1_1_1_3" rangeCreator="" othersAccessPermission="edit"/>
    <arrUserId title="区域8_2_2_1_19_1_1_2_1_1_1_1_1" rangeCreator="" othersAccessPermission="edit"/>
    <arrUserId title="区域8_2_2_3_2_1_1_2_4_1_1_19_1" rangeCreator="" othersAccessPermission="edit"/>
    <arrUserId title="区域8_2_2_3_34_3_1_1_2_1_1_2_1_1_4_1_1_1_1_1_1_1" rangeCreator="" othersAccessPermission="edit"/>
    <arrUserId title="区域8_2_2_1_19_1_2_1_1_1_1_1_1_1_1_1" rangeCreator="" othersAccessPermission="edit"/>
    <arrUserId title="区域8_2_2_1_19_1_1_3_1_1_1_1_1_1" rangeCreator="" othersAccessPermission="edit"/>
    <arrUserId title="区域8_2_2_3_1_2_1_1_1_1_1_1" rangeCreator="" othersAccessPermission="edit"/>
    <arrUserId title="区域8_1_5_1_1_1_1_2_2_1_1_1_1_1_1" rangeCreator="" othersAccessPermission="edit"/>
    <arrUserId title="区域8_2_2_2_1_1_1_1_2_1_1_1_1_1_1" rangeCreator="" othersAccessPermission="edit"/>
    <arrUserId title="区域8_2_2_3_2_2_1_1_1_1_1_1_1" rangeCreator="" othersAccessPermission="edit"/>
    <arrUserId title="区域8_2_2_3_2_1_3_1_1_1_1_1_1" rangeCreator="" othersAccessPermission="edit"/>
    <arrUserId title="区域8_2_2_3_3_2_1_1_1_1_1_1" rangeCreator="" othersAccessPermission="edit"/>
    <arrUserId title="区域8_2_2_1_19_2_1_1_2_1_1_1_1_1_1" rangeCreator="" othersAccessPermission="edit"/>
  </rangeList>
  <rangeList sheetStid="4" master="">
    <arrUserId title="区域8_2_2_1_1_1_1_1_1" rangeCreator="" othersAccessPermission="edit"/>
    <arrUserId title="区域8_2_2_1_19_1_1_2_1_1_1_1_1_1_1_1" rangeCreator="" othersAccessPermission="edit"/>
    <arrUserId title="区域8_2_2_3_34_3_1_1_2_1_1_2_1_2_1" rangeCreator="" othersAccessPermission="edit"/>
    <arrUserId title="区域8_2_2_3_34_3_1_1_2_1_1_2_1_1_1_1" rangeCreator="" othersAccessPermission="edit"/>
    <arrUserId title="区域8_2_2_2_1_25_1_2_1_1_1_1_1_1_2_1_1_3" rangeCreator="" othersAccessPermission="edit"/>
    <arrUserId title="区域8_2_2_3_34_2_1_2_2_1_1_1_1_1_1_1" rangeCreator="" othersAccessPermission="edit"/>
    <arrUserId title="区域8_2_2_1_1_1_1_2_2" rangeCreator="" othersAccessPermission="edit"/>
    <arrUserId title="区域8_2_2_1_19_1_1_2_1_1_1_1_2_2" rangeCreator="" othersAccessPermission="edit"/>
    <arrUserId title="区域8_2_2_3_34_2_1_2_2_1_1_1_2_1_1_1_2_1_1_1" rangeCreator="" othersAccessPermission="edit"/>
    <arrUserId title="区域8_2_2_3_34_2_1_2_2_1_1_1_1_1_1_2_2_1_1" rangeCreator="" othersAccessPermission="edit"/>
    <arrUserId title="区域8_2_2_3_2_1_1_2_1_4_1_5_1_1_1" rangeCreator="" othersAccessPermission="edit"/>
    <arrUserId title="区域8_2_2_3_2_1_1_2_11_1_1_2_1_1_1" rangeCreator="" othersAccessPermission="edit"/>
    <arrUserId title="区域8_2_2_3_34_2_1_2_2_1_1_1_2_1_1_3_1_1_1" rangeCreator="" othersAccessPermission="edit"/>
    <arrUserId title="区域8_2_2_2_1_25_1_2_1_1_1_1_1_1_2_1_1_1_1_1_1_1" rangeCreator="" othersAccessPermission="edit"/>
    <arrUserId title="区域8_1_5_1_1_1_29_1_10_2_1_1_1_1_1_3_1_1_1_1_1" rangeCreator="" othersAccessPermission="edit"/>
    <arrUserId title="区域8_2_2_1_19_2_3_1_1_2_1_2_1_2_1_1_1_1_1_1_1" rangeCreator="" othersAccessPermission="edit"/>
    <arrUserId title="区域8_2_2_1_19_2_3_1_1_2_2_1_1_2_2_2" rangeCreator="" othersAccessPermission="edit"/>
    <arrUserId title="区域8_2_2_3_2_1_1_2_1_4_1_6_2_2" rangeCreator="" othersAccessPermission="edit"/>
    <arrUserId title="区域8_2_2_3_2_1_1_2_21_2_1_2_2_2" rangeCreator="" othersAccessPermission="edit"/>
    <arrUserId title="区域8_2_2_3_34_2_1_2_2_2_1_1_1_1_2_2_2" rangeCreator="" othersAccessPermission="edit"/>
    <arrUserId title="区域8_2_2_3_2_1_1_2_1_4_1_1_4_2_2" rangeCreator="" othersAccessPermission="edit"/>
    <arrUserId title="区域8_2_2_1_19_2_3_1_1_2_2_1_3_2_2" rangeCreator="" othersAccessPermission="edit"/>
    <arrUserId title="区域8_2_2_3_2_1_1_2_21_1_1_1_2_2_2" rangeCreator="" othersAccessPermission="edit"/>
    <arrUserId title="区域8_2_2_1_19_2_3_1_1_3_1_1_1_2_2" rangeCreator="" othersAccessPermission="edit"/>
    <arrUserId title="区域8_2_2_3_30_1_2_1_1_1_1_2_1_2_5_1_1_1_1_2_2" rangeCreator="" othersAccessPermission="edit"/>
    <arrUserId title="区域8_2_2_3_30_1_2_1_1_1_1_2_1_2_1_2_1_1_1_1_2_2" rangeCreator="" othersAccessPermission="edit"/>
    <arrUserId title="区域8_1_5_1_1_1_29_1_10_2_1_1_1_5_1_1_1_1_2_2" rangeCreator="" othersAccessPermission="edit"/>
    <arrUserId title="区域8_2_2_2_1_25_1_2_1_1_1_1_1_1_2_1_1_1_2_2_2" rangeCreator="" othersAccessPermission="edit"/>
    <arrUserId title="区域8_2_2_3_2_1_1_2_2_4_1_1_1_1_1_1_2_2" rangeCreator="" othersAccessPermission="edit"/>
    <arrUserId title="区域8_1_5_1_1_1_29_1_10_2_1_1_1_1_1_5_1_2_2" rangeCreator="" othersAccessPermission="edit"/>
    <arrUserId title="区域8_1_5_1_1_1_29_1_10_2_1_1_1_1_1_1_1_1_1_2_2" rangeCreator="" othersAccessPermission="edit"/>
    <arrUserId title="区域8_1_5_1_1_1_29_1_10_2_1_1_1_1_1_2_1_1_2_2" rangeCreator="" othersAccessPermission="edit"/>
    <arrUserId title="区域8_1_5_1_1_1_29_1_10_2_1_1_1_1_1_3_1_2_2_2" rangeCreator="" othersAccessPermission="edit"/>
    <arrUserId title="区域8_2_2_3_34_2_1_2_2_2_1_2_1_1_1_2_2" rangeCreator="" othersAccessPermission="edit"/>
    <arrUserId title="区域8_2_2_3_2_1_1_2_1_4_1_2_1_2_2" rangeCreator="" othersAccessPermission="edit"/>
    <arrUserId title="区域8_2_2_3_30_1_2_1_1_1_1_2_2_3_1_1_1_2_2" rangeCreator="" othersAccessPermission="edit"/>
    <arrUserId title="区域8_2_2_3_2_1_1_2_1_1_1_1_1_2_1_2_2" rangeCreator="" othersAccessPermission="edit"/>
    <arrUserId title="区域8_2_2_3_2_1_1_2_2_2_2_1_1_1_2_2" rangeCreator="" othersAccessPermission="edit"/>
    <arrUserId title="区域8_2_2_3_2_1_1_2_3_1_1_1_1_2_2" rangeCreator="" othersAccessPermission="edit"/>
    <arrUserId title="区域8_2_2_3_2_1_1_2_2_1_1_1_1_1_1_2_2" rangeCreator="" othersAccessPermission="edit"/>
    <arrUserId title="区域8_2_2_3_2_1_1_2_6_1_1_1_1_1_2_2" rangeCreator="" othersAccessPermission="edit"/>
    <arrUserId title="区域8_2_2_3_2_1_1_2_2_4_1_1_1_2_1_2_2" rangeCreator="" othersAccessPermission="edit"/>
    <arrUserId title="区域8_2_2_3_6_5_1_1_1_1_1_1_2_2" rangeCreator="" othersAccessPermission="edit"/>
    <arrUserId title="区域8_2_2_3_2_1_1_2_4_1_1_1_1_1_1_2_2" rangeCreator="" othersAccessPermission="edit"/>
    <arrUserId title="区域8_2_2_3_2_1_1_2_4_1_1_2_1_1_1_2_2" rangeCreator="" othersAccessPermission="edit"/>
    <arrUserId title="区域8_2_2_3_2_1_1_2_4_1_1_3_1_1_1_2_2" rangeCreator="" othersAccessPermission="edit"/>
    <arrUserId title="区域8_2_2_3_2_1_1_2_1_4_1_1_1_1_2_2" rangeCreator="" othersAccessPermission="edit"/>
    <arrUserId title="区域8_2_2_3_2_1_1_2_1_1_1_1_1_1_1_1_2_2" rangeCreator="" othersAccessPermission="edit"/>
    <arrUserId title="区域8_2_2_3_2_1_1_2_5_1_1_1_1_2_2" rangeCreator="" othersAccessPermission="edit"/>
    <arrUserId title="区域8_2_2_3_34_2_1_1_6_1_1_2_2" rangeCreator="" othersAccessPermission="edit"/>
    <arrUserId title="区域8_2_2_3_2_1_1_2_4_1_1_1_2_1_2_2" rangeCreator="" othersAccessPermission="edit"/>
    <arrUserId title="区域8_2_2_3_2_1_1_2_4_1_1_3_2_1_2_2" rangeCreator="" othersAccessPermission="edit"/>
    <arrUserId title="区域8_2_2_1_19_2_3_1_1_2_2_1_1_1_1_2_2" rangeCreator="" othersAccessPermission="edit"/>
    <arrUserId title="区域8_2_2_3_30_1_2_1_1_1_1_2_2_1_2_1_1_1_1_2_2" rangeCreator="" othersAccessPermission="edit"/>
    <arrUserId title="区域8_2_2_2_1_21_2_1_1_1_1_1_1_1_1_2_2" rangeCreator="" othersAccessPermission="edit"/>
    <arrUserId title="区域8_1_5_1_1_1_29_1_10_2_1_1_5_1_1_1_1_1_1_2_2" rangeCreator="" othersAccessPermission="edit"/>
    <arrUserId title="区域8_1_5_1_1_1_29_1_10_2_1_1_7_1_1_1_1_1_1_2_2" rangeCreator="" othersAccessPermission="edit"/>
    <arrUserId title="区域8_2_2_3_2_1_1_2_8_1_1_1_1_1_2_2" rangeCreator="" othersAccessPermission="edit"/>
    <arrUserId title="区域8_2_2_3_2_1_1_2_1_4_1_3_1_2_2" rangeCreator="" othersAccessPermission="edit"/>
    <arrUserId title="区域8_2_2_3_2_1_1_2_21_2_1_1_1_2_2" rangeCreator="" othersAccessPermission="edit"/>
    <arrUserId title="区域8_2_2_3_8_3_1_1_2_1_1_1_1_1_1_1_1_2_2" rangeCreator="" othersAccessPermission="edit"/>
    <arrUserId title="区域8_2_2_3_34_2_1_2_2_2_2_1_1_1_2_2" rangeCreator="" othersAccessPermission="edit"/>
    <arrUserId title="区域8_2_2_3_34_2_1_2_2_2_1_1_1_1_1_1_2_2" rangeCreator="" othersAccessPermission="edit"/>
    <arrUserId title="区域8_2_2_3_2_1_1_2_1_4_1_1_2_1_2_2" rangeCreator="" othersAccessPermission="edit"/>
    <arrUserId title="区域8_2_2_1_19_2_3_1_1_2_2_1_2_1_2_2" rangeCreator="" othersAccessPermission="edit"/>
    <arrUserId title="区域8_2_2_3_2_1_1_2_8_1_1_2_1_2_2" rangeCreator="" othersAccessPermission="edit"/>
    <arrUserId title="区域8_2_2_3_2_1_1_2_21_1_1_1_1_1_2_2" rangeCreator="" othersAccessPermission="edit"/>
    <arrUserId title="区域8_2_2_1_19_2_3_1_1_2_1_2_1_2_1_1_2_1_2_2" rangeCreator="" othersAccessPermission="edit"/>
    <arrUserId title="区域8_2_2_3_34_2_1_2_2_1_1_1_2_1_1_1_1" rangeCreator="" othersAccessPermission="edit"/>
    <arrUserId title="区域8_2_2_3_2_1_1_2_1_4_1_2" rangeCreator="" othersAccessPermission="edit"/>
    <arrUserId title="区域8_2_2_3_2_1_1_2_11_1_1_1" rangeCreator="" othersAccessPermission="edit"/>
    <arrUserId title="区域8_2_2_3_34_2_1_2_2_1_1_1_2_1_1_2" rangeCreator="" othersAccessPermission="edit"/>
    <arrUserId title="区域8_2_2_3_2_1_1_2_1_4_1_1_1" rangeCreator="" othersAccessPermission="edit"/>
    <arrUserId title="区域8_2_2_3_2_1_1_2_14_1_1_1" rangeCreator="" othersAccessPermission="edit"/>
    <arrUserId title="区域8_2_2_3_34_2_1_2_2_1_1_1_2_1_1_1_2_1" rangeCreator="" othersAccessPermission="edit"/>
    <arrUserId title="区域8_2_2_3_2_1_1_2_1_4_1_5_1" rangeCreator="" othersAccessPermission="edit"/>
    <arrUserId title="区域8_2_2_3_2_1_1_2_11_1_1_2_1" rangeCreator="" othersAccessPermission="edit"/>
    <arrUserId title="区域8_2_2_3_34_2_1_2_2_1_1_1_2_1_1_3_1" rangeCreator="" othersAccessPermission="edit"/>
    <arrUserId title="区域8_2_2_1_19_2_3_1_1_2_1_2_1_2_1_1_2_1" rangeCreator="" othersAccessPermission="edit"/>
    <arrUserId title="区域8_2_2_2_1_25_1_2_1_1_1_1_1_1_2_1_1_1_2_2_3" rangeCreator="" othersAccessPermission="edit"/>
    <arrUserId title="区域8_2_2_3_34_2_1_2_2_2_1_2_1_1_1_2_3" rangeCreator="" othersAccessPermission="edit"/>
    <arrUserId title="区域8_2_2_3_10_1_1_1_3_1_1_2_4_1_1_1_1_2_1" rangeCreator="" othersAccessPermission="edit"/>
    <arrUserId title="区域8_2_2_3_34_2_1_2_2_1_1_1_2_1_1_1_1_1_2_1" rangeCreator="" othersAccessPermission="edit"/>
    <arrUserId title="区域8_1_5_1_1_1_30_1_10_3_1_1_1_2_1" rangeCreator="" othersAccessPermission="edit"/>
    <arrUserId title="区域8_1_5_1_1_1_30_1_10_1_1_1_1_1_2_1" rangeCreator="" othersAccessPermission="edit"/>
    <arrUserId title="区域8_2_2_3_2_1_1_2_1_4_1_4_1_2_1" rangeCreator="" othersAccessPermission="edit"/>
    <arrUserId title="区域8_2_2_3_2_1_1_2_11_1_1_1_1_2_1" rangeCreator="" othersAccessPermission="edit"/>
    <arrUserId title="区域8_2_2_3_34_2_1_2_2_1_1_1_2_1_1_2_1_2_1" rangeCreator="" othersAccessPermission="edit"/>
    <arrUserId title="区域8_2_2_3_24_1_5_1_1_1_2_1" rangeCreator="" othersAccessPermission="edit"/>
    <arrUserId title="区域8_2_2_3_2_1_1_2_1_4_1_1_3_1_2_1" rangeCreator="" othersAccessPermission="edit"/>
    <arrUserId title="区域8_2_2_3_2_1_1_2_14_1_1_1_1_2_1" rangeCreator="" othersAccessPermission="edit"/>
    <arrUserId title="区域8_2_2_3_2_1_1_2_1_1_1_1_2_1" rangeCreator="" othersAccessPermission="edit"/>
    <arrUserId title="区域8_2_2_1_19_2_3_1_1_2_1_2_1_2_1_1_2_2_2_1" rangeCreator="" othersAccessPermission="edit"/>
    <arrUserId title="区域8_2_2_1_19_2_3_1_1_3_1_1_4_1" rangeCreator="" othersAccessPermission="edit"/>
    <arrUserId title="区域8_2_2_1_19_4" rangeCreator="" othersAccessPermission="edit"/>
    <arrUserId title="区域8_2_2_1_19_1_2_1_1_1_1_1_1_1_1_1" rangeCreator="" othersAccessPermission="edit"/>
    <arrUserId title="区域8_2_2_1_19_1_1_3_1_1_1_1_1_1_1" rangeCreator="" othersAccessPermission="edit"/>
    <arrUserId title="区域8_2_2_3_1_2_1_1_1_1_1_1_1" rangeCreator="" othersAccessPermission="edit"/>
    <arrUserId title="区域8_1_5_1_1_1_1_2_2_1_1_1_1_1_1_1" rangeCreator="" othersAccessPermission="edit"/>
    <arrUserId title="区域8_2_2_2_1_1_1_1_2_1_1_1_1_1_1_1" rangeCreator="" othersAccessPermission="edit"/>
    <arrUserId title="区域8_2_2_3_2_2_1_1_1_1_1_1_1" rangeCreator="" othersAccessPermission="edit"/>
    <arrUserId title="区域8_2_2_3_2_1_3_1_1_1_1_1_1_1" rangeCreator="" othersAccessPermission="edit"/>
    <arrUserId title="区域8_2_2_3_3_2_1_1_1_1_1_1_1" rangeCreator="" othersAccessPermission="edit"/>
    <arrUserId title="区域8_2_2_1_19_2_1_1_2_1_1_1_1_1_1_1" rangeCreator="" othersAccessPermission="edit"/>
  </rangeList>
  <rangeList sheetStid="5" master="">
    <arrUserId title="区域8_2_2_3_34_2_1_1_7_2_1_2_1_1_1_1_1_1" rangeCreator="" othersAccessPermission="edit"/>
    <arrUserId title="区域8_2_2_3_34_1_1_2_1_5_1_1_1_1_1_1_1" rangeCreator="" othersAccessPermission="edit"/>
    <arrUserId title="区域8_2_2_3_34_3_1_1_1_10_2_1_1_1_1_1_1_1_1_1" rangeCreator="" othersAccessPermission="edit"/>
    <arrUserId title="区域8_2_2_3_34_2_1_1_7_1_1_1_1_1_1_1" rangeCreator="" othersAccessPermission="edit"/>
    <arrUserId title="区域8_2_2_3_34_3_1_1_1_10_2_1_1_1_1_1_1" rangeCreator="" othersAccessPermission="edit"/>
    <arrUserId title="区域8_2_2_3_6_1_2_1_3_1_1_1_1_5_1" rangeCreator="" othersAccessPermission="edit"/>
    <arrUserId title="区域8_2_2_3_6_1_2_1_2_1_1_1_1_1_1_5_1" rangeCreator="" othersAccessPermission="edit"/>
    <arrUserId title="区域8_2_2_3_6_1_2_1_3_1_1_1_1_1_4_1" rangeCreator="" othersAccessPermission="edit"/>
    <arrUserId title="区域8_2_2_3_6_1_2_1_2_1_1_1_1_1_1_1_4_1" rangeCreator="" othersAccessPermission="edit"/>
    <arrUserId title="区域8_2_2_3_6_1_2_1_3_1_1_1_1_5_1_1" rangeCreator="" othersAccessPermission="edit"/>
    <arrUserId title="区域8_2_2_3_6_1_2_1_2_1_1_1_1_1_1_5_1_1" rangeCreator="" othersAccessPermission="edit"/>
    <arrUserId title="区域8_2_2_3_6_1_2_1_3_1_1_1_1_1_4_1_1" rangeCreator="" othersAccessPermission="edit"/>
    <arrUserId title="区域8_2_2_3_6_1_2_1_2_1_1_1_1_1_1_1_4_1_1" rangeCreator="" othersAccessPermission="edit"/>
    <arrUserId title="区域8_2_2_3_24_1_7_1_1_2_1_1_1_2_1_1" rangeCreator="" othersAccessPermission="edit"/>
    <arrUserId title="区域8_2_2_3_24_1_7_1_1_2_1_1_1_1_1_1_1" rangeCreator="" othersAccessPermission="edit"/>
    <arrUserId title="区域8_2_2_3_2_2_1_1_1_5_1_1_3_1_1_1" rangeCreator="" othersAccessPermission="edit"/>
    <arrUserId title="区域8_2_2_3_2_2_1_1_1_5_1_1_1_2_1_1_1" rangeCreator="" othersAccessPermission="edit"/>
    <arrUserId title="区域8_2_2_3_2_2_1_1_1_5_1_1_3_1_1_1_1" rangeCreator="" othersAccessPermission="edit"/>
    <arrUserId title="区域8_2_2_3_2_2_1_1_1_5_1_1_1_2_1_1_1_1" rangeCreator="" othersAccessPermission="edit"/>
    <arrUserId title="区域8_2_2_3_33_1_1_1_2_1_4_2_1_1" rangeCreator="" othersAccessPermission="edit"/>
    <arrUserId title="区域8_2_2_3_33_1_1_1_2_1_4_1_1_1_1" rangeCreator="" othersAccessPermission="edit"/>
    <arrUserId title="区域8_2_2_3_33_1_1_1_2_1_1_3_1_1_1" rangeCreator="" othersAccessPermission="edit"/>
    <arrUserId title="区域8_2_2_3_2_1_1_2_1_4_1_2_1_2_2" rangeCreator="" othersAccessPermission="edit"/>
    <arrUserId title="区域8_2_2_3_2_1_1_2_1_1_1_1_1_2_1_2_2" rangeCreator="" othersAccessPermission="edit"/>
    <arrUserId title="区域8_2_2_3_2_1_1_2_2_2_2_1_1_1_2_2" rangeCreator="" othersAccessPermission="edit"/>
    <arrUserId title="区域8_2_2_1_20_1_1_1_1_1_1" rangeCreator="" othersAccessPermission="edit"/>
    <arrUserId title="区域8_2_2_3_6_1_2_1_2_2_2_1_1_2" rangeCreator="" othersAccessPermission="edit"/>
    <arrUserId title="区域8_2_2_3_2_2_1_1_1_1_1_1" rangeCreator="" othersAccessPermission="edit"/>
    <arrUserId title="区域8_2_2_3_34_2_1_1_7_1_1_1_1_1_1_1_1" rangeCreator="" othersAccessPermission="edit"/>
    <arrUserId title="区域8_2_2_3_34_3_1_1_1_10_2_1_1_1_1_1_1_1" rangeCreator="" othersAccessPermission="edit"/>
    <arrUserId title="区域8_2_2_3_2_2_1_1_1_5_1_1_3_1_1_1_1_1" rangeCreator="" othersAccessPermission="edit"/>
    <arrUserId title="区域8_2_2_3_2_2_1_1_1_5_1_1_1_2_1_1_1_1_1" rangeCreator="" othersAccessPermission="edit"/>
    <arrUserId title="区域8_2_2_3_33_1_1_1_2_1_4_2_1_1_1" rangeCreator="" othersAccessPermission="edit"/>
    <arrUserId title="区域8_2_2_3_33_1_1_1_2_1_4_1_1_1_1_1" rangeCreator="" othersAccessPermission="edit"/>
    <arrUserId title="区域8_2_2_3_33_1_1_1_2_1_1_3_1_1_1_1" rangeCreator="" othersAccessPermission="edit"/>
  </rangeList>
  <rangeList sheetStid="6"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vt:lpstr>
      <vt:lpstr>Summary</vt:lpstr>
      <vt:lpstr>Smoke Test Case (IVI)</vt:lpstr>
      <vt:lpstr>Smoke Test Case (CVPP)</vt:lpstr>
      <vt:lpstr>PRlist</vt:lpstr>
      <vt:lpstr>Change Log</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Zhaoming</dc:creator>
  <cp:lastModifiedBy>windows10</cp:lastModifiedBy>
  <dcterms:created xsi:type="dcterms:W3CDTF">2020-05-30T06:21:00Z</dcterms:created>
  <dcterms:modified xsi:type="dcterms:W3CDTF">2022-11-16T09:23:30Z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ICV">
    <vt:lpwstr>DE185FBE748B493584FA699942ADC519</vt:lpwstr>
  </property>
</Properties>
</file>