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zhangbin42/Downloads/张斌_20230505201710112/"/>
    </mc:Choice>
  </mc:AlternateContent>
  <xr:revisionPtr revIDLastSave="0" documentId="13_ncr:1_{DB017ECD-0A6F-F744-8D11-D2A6AA814320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icafe遗留buglist!$A$1:$I$21</definedName>
    <definedName name="_xlnm._FilterDatabase" localSheetId="2" hidden="1">Jira遗留buglist!$A$1:$M$36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I49" i="1" l="1"/>
  <c r="H49" i="1"/>
  <c r="F47" i="1" l="1"/>
  <c r="I50" i="1" l="1"/>
  <c r="H50" i="1"/>
  <c r="F50" i="1"/>
  <c r="I51" i="1"/>
  <c r="I39" i="1"/>
  <c r="I40" i="1"/>
  <c r="I41" i="1"/>
  <c r="I42" i="1"/>
  <c r="I43" i="1"/>
  <c r="I44" i="1"/>
  <c r="I45" i="1"/>
  <c r="I46" i="1"/>
  <c r="I47" i="1"/>
  <c r="I48" i="1"/>
  <c r="G51" i="1"/>
  <c r="D51" i="1"/>
  <c r="H48" i="1"/>
  <c r="F48" i="1"/>
  <c r="H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</calcChain>
</file>

<file path=xl/sharedStrings.xml><?xml version="1.0" encoding="utf-8"?>
<sst xmlns="http://schemas.openxmlformats.org/spreadsheetml/2006/main" count="576" uniqueCount="284">
  <si>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</si>
  <si>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</si>
  <si>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</si>
  <si>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</si>
  <si>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</si>
  <si>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</si>
  <si>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</si>
  <si>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</si>
  <si>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</si>
  <si>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  <phoneticPr fontId="5" type="noConversion"/>
  </si>
  <si>
    <t>存量BUG</t>
  </si>
  <si>
    <t>P0/P1 BUG数量</t>
  </si>
  <si>
    <t>无P0/P1 BUG</t>
  </si>
  <si>
    <t>FAIL</t>
    <phoneticPr fontId="5" type="noConversion"/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</si>
  <si>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</si>
  <si>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</si>
  <si>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</si>
  <si>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</si>
  <si>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</si>
  <si>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</si>
  <si>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</si>
  <si>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</si>
  <si>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</si>
  <si>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</si>
  <si>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</si>
  <si>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</si>
  <si>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</si>
  <si>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</si>
  <si>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</si>
  <si>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</si>
  <si>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</si>
  <si>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三、版本已知风险/遗留问题</t>
  </si>
  <si>
    <t>1.严重问题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</si>
  <si>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</si>
  <si>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</si>
  <si>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</si>
  <si>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</si>
  <si>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</si>
  <si>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</si>
  <si>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  <phoneticPr fontId="7" type="noConversion"/>
  </si>
  <si>
    <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  <phoneticPr fontId="7" type="noConversion"/>
  </si>
  <si>
    <t>未测/漏测原因和分析</t>
  </si>
  <si>
    <t>账号&amp;支付&amp;个人中心</t>
    <phoneticPr fontId="7" type="noConversion"/>
  </si>
  <si>
    <t>地图</t>
    <phoneticPr fontId="7" type="noConversion"/>
  </si>
  <si>
    <t>随心看</t>
    <phoneticPr fontId="7" type="noConversion"/>
  </si>
  <si>
    <t>车家互联</t>
  </si>
  <si>
    <t>launcher+AAR</t>
    <phoneticPr fontId="7" type="noConversion"/>
  </si>
  <si>
    <t>激活</t>
    <phoneticPr fontId="7" type="noConversion"/>
  </si>
  <si>
    <t>语音</t>
    <phoneticPr fontId="7" type="noConversion"/>
  </si>
  <si>
    <t>消息中心</t>
    <phoneticPr fontId="7" type="noConversion"/>
  </si>
  <si>
    <t>随心听</t>
    <phoneticPr fontId="7" type="noConversion"/>
  </si>
  <si>
    <t>安全</t>
    <phoneticPr fontId="7" type="noConversion"/>
  </si>
  <si>
    <t>输入法</t>
    <phoneticPr fontId="7" type="noConversion"/>
  </si>
  <si>
    <t>项目整体测试覆盖率</t>
    <phoneticPr fontId="7" type="noConversion"/>
  </si>
  <si>
    <t>六、测试环境及版本说明</t>
  </si>
  <si>
    <t>SOC版本</t>
  </si>
  <si>
    <t>MCU版本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</si>
  <si>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</si>
  <si>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</si>
  <si>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</si>
  <si>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</si>
  <si>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</si>
  <si>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</si>
  <si>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</si>
  <si>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</si>
  <si>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</si>
  <si>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</si>
  <si>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</si>
  <si>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新建</t>
  </si>
  <si>
    <t>Launcher&amp;AAR</t>
  </si>
  <si>
    <t/>
  </si>
  <si>
    <t>地图</t>
  </si>
  <si>
    <t>重新打开</t>
  </si>
  <si>
    <t>随心听</t>
  </si>
  <si>
    <t>P1-High</t>
  </si>
  <si>
    <t>周王伟(v_zhouwangwei)</t>
  </si>
  <si>
    <t>随心看</t>
  </si>
  <si>
    <t>High</t>
  </si>
  <si>
    <t>Sun, Ying (Y.)</t>
  </si>
  <si>
    <t>Medium</t>
  </si>
  <si>
    <t>百度-地图</t>
  </si>
  <si>
    <t>Virtual Personal Assistant</t>
  </si>
  <si>
    <t>Gating</t>
  </si>
  <si>
    <t>NA</t>
    <phoneticPr fontId="5" type="noConversion"/>
  </si>
  <si>
    <t>3、流程质量符合情况：功能清单、产品指标、MRD、技术文档、单云测试、CodeReview各环节交付物是否缺失及评审是否通过情况概述</t>
    <phoneticPr fontId="5" type="noConversion"/>
  </si>
  <si>
    <t>R00版本成熟度</t>
    <phoneticPr fontId="5" type="noConversion"/>
  </si>
  <si>
    <t>陈鑫(chenxin37)</t>
  </si>
  <si>
    <t>杨国强(v_yangguoqiang)</t>
  </si>
  <si>
    <t>语义</t>
  </si>
  <si>
    <t>7*24无crash、无ANR</t>
    <phoneticPr fontId="5" type="noConversion"/>
  </si>
  <si>
    <t>无crash、无ANR</t>
    <phoneticPr fontId="5" type="noConversion"/>
  </si>
  <si>
    <t>密钥</t>
  </si>
  <si>
    <t>摘要</t>
  </si>
  <si>
    <t>经办人</t>
  </si>
  <si>
    <t>报告人</t>
  </si>
  <si>
    <t>解决方案</t>
  </si>
  <si>
    <t>组件</t>
  </si>
  <si>
    <t>AW2-11536</t>
  </si>
  <si>
    <t>[Phase4][MY24_P702] [VPA][必现]推荐好看的电影，图片界面显示不够协调</t>
  </si>
  <si>
    <t>Feixiang Xia</t>
  </si>
  <si>
    <t>未解决</t>
  </si>
  <si>
    <t>AW2-11529</t>
  </si>
  <si>
    <t>[Phase4][MY24_P702] [VPA][必现]查看图片，部分图片无法大图沉浸式查看</t>
  </si>
  <si>
    <t>AW2-11517</t>
  </si>
  <si>
    <t>[Phase4][MY24_P702] [VPA][偶现]POI导航，部分地址没有星级显示</t>
  </si>
  <si>
    <t>Yueyang Qiu</t>
  </si>
  <si>
    <t>AW2-8207</t>
  </si>
  <si>
    <t>Phase4:[MY24P702][100%][VPA] Using VPA to find pictures, the display is incomplete</t>
  </si>
  <si>
    <t>mingjie hu</t>
  </si>
  <si>
    <t>AW2-6993</t>
  </si>
  <si>
    <t>CLONE - Phase4:[MY24 P702]Text description of Map Microphone Permission is improper</t>
  </si>
  <si>
    <t>zhengyuan chen</t>
  </si>
  <si>
    <t>User privacy</t>
  </si>
  <si>
    <t>更换滤芯相关用例阻塞</t>
    <phoneticPr fontId="5" type="noConversion"/>
  </si>
  <si>
    <t>安全模块：因线上环境的台架无法获取授权，CCS环境相关用例，基于沙盒环境执行</t>
    <phoneticPr fontId="5" type="noConversion"/>
  </si>
  <si>
    <t>未进行OTA升级测试</t>
    <phoneticPr fontId="5" type="noConversion"/>
  </si>
  <si>
    <t>EM</t>
  </si>
  <si>
    <t>EM</t>
    <phoneticPr fontId="7" type="noConversion"/>
  </si>
  <si>
    <t>20230411_0898_A4F12_R04.ENG
20230418_0904_A4F12_R04.ENG
20230426_0909_A4F12_R04.PRO</t>
    <phoneticPr fontId="5" type="noConversion"/>
  </si>
  <si>
    <t>20230418_605_PRO
20230426_614_PRO</t>
    <phoneticPr fontId="5" type="noConversion"/>
  </si>
  <si>
    <t>AAR：更换滤芯相关用例实车未能触发或模拟，阻塞相关用例执行</t>
    <phoneticPr fontId="5" type="noConversion"/>
  </si>
  <si>
    <t>【实车】【MY24P702】【EM】【必现】氛围灯开关状态以及亮度不记忆</t>
    <phoneticPr fontId="5" type="noConversion"/>
  </si>
  <si>
    <t>【台架】【MY24 P702】【随心看】【偶现】偶现车机首页无法打开随心看</t>
    <phoneticPr fontId="5" type="noConversion"/>
  </si>
  <si>
    <t>【实车】【MY24P702】【EM】【必现】碰撞预警不记忆</t>
    <phoneticPr fontId="5" type="noConversion"/>
  </si>
  <si>
    <t>【实车】【MY23P702】【EM】【偶现】度量单位不记忆</t>
    <phoneticPr fontId="5" type="noConversion"/>
  </si>
  <si>
    <t>【台架】【MY24P702】【随心听】【偶现】在USB与随心听tab切换、USB与在线收音机tab切换，偶现USB与随心听、USB与在线收音机页面重叠</t>
    <phoneticPr fontId="5" type="noConversion"/>
  </si>
  <si>
    <t>黄辉平(huanghuiping)</t>
  </si>
  <si>
    <t>FordPhase4Scrum-55420</t>
  </si>
  <si>
    <r>
      <rPr>
        <u/>
        <sz val="11"/>
        <color rgb="FF0000FF"/>
        <rFont val="SimSun"/>
        <family val="3"/>
        <charset val="134"/>
      </rPr>
      <t>【实车】【</t>
    </r>
    <r>
      <rPr>
        <u/>
        <sz val="11"/>
        <color rgb="FF0000FF"/>
        <rFont val="Calibri"/>
        <family val="2"/>
      </rPr>
      <t>MY24P702</t>
    </r>
    <r>
      <rPr>
        <u/>
        <sz val="11"/>
        <color rgb="FF0000FF"/>
        <rFont val="SimSun"/>
        <family val="3"/>
        <charset val="134"/>
      </rPr>
      <t>】【</t>
    </r>
    <r>
      <rPr>
        <u/>
        <sz val="11"/>
        <color rgb="FF0000FF"/>
        <rFont val="Calibri"/>
        <family val="2"/>
      </rPr>
      <t>EM</t>
    </r>
    <r>
      <rPr>
        <u/>
        <sz val="11"/>
        <color rgb="FF0000FF"/>
        <rFont val="SimSun"/>
        <family val="3"/>
        <charset val="134"/>
      </rPr>
      <t>】【必现】氛围灯开关状态以及亮度不记忆</t>
    </r>
    <phoneticPr fontId="16" type="noConversion"/>
  </si>
  <si>
    <t>王锦鹏(v_wangjinpeng01)</t>
  </si>
  <si>
    <t>FordPhase4Scrum-55421</t>
  </si>
  <si>
    <r>
      <rPr>
        <u/>
        <sz val="11"/>
        <color rgb="FF0000FF"/>
        <rFont val="SimSun"/>
        <family val="3"/>
        <charset val="134"/>
      </rPr>
      <t>【实车】【</t>
    </r>
    <r>
      <rPr>
        <u/>
        <sz val="11"/>
        <color rgb="FF0000FF"/>
        <rFont val="Calibri"/>
        <family val="2"/>
      </rPr>
      <t>MY24P702</t>
    </r>
    <r>
      <rPr>
        <u/>
        <sz val="11"/>
        <color rgb="FF0000FF"/>
        <rFont val="SimSun"/>
        <family val="3"/>
        <charset val="134"/>
      </rPr>
      <t>】【</t>
    </r>
    <r>
      <rPr>
        <u/>
        <sz val="11"/>
        <color rgb="FF0000FF"/>
        <rFont val="Calibri"/>
        <family val="2"/>
      </rPr>
      <t>EM</t>
    </r>
    <r>
      <rPr>
        <u/>
        <sz val="11"/>
        <color rgb="FF0000FF"/>
        <rFont val="SimSun"/>
        <family val="3"/>
        <charset val="134"/>
      </rPr>
      <t>】【必现】碰撞预警不记忆</t>
    </r>
    <phoneticPr fontId="16" type="noConversion"/>
  </si>
  <si>
    <t>FordPhase4Scrum-55423</t>
  </si>
  <si>
    <r>
      <rPr>
        <u/>
        <sz val="11"/>
        <color rgb="FF0000FF"/>
        <rFont val="SimSun"/>
        <family val="3"/>
        <charset val="134"/>
      </rPr>
      <t>【实车】【</t>
    </r>
    <r>
      <rPr>
        <u/>
        <sz val="11"/>
        <color rgb="FF0000FF"/>
        <rFont val="Calibri"/>
        <family val="2"/>
      </rPr>
      <t>MY23P702</t>
    </r>
    <r>
      <rPr>
        <u/>
        <sz val="11"/>
        <color rgb="FF0000FF"/>
        <rFont val="SimSun"/>
        <family val="3"/>
        <charset val="134"/>
      </rPr>
      <t>】【</t>
    </r>
    <r>
      <rPr>
        <u/>
        <sz val="11"/>
        <color rgb="FF0000FF"/>
        <rFont val="Calibri"/>
        <family val="2"/>
      </rPr>
      <t>EM</t>
    </r>
    <r>
      <rPr>
        <u/>
        <sz val="11"/>
        <color rgb="FF0000FF"/>
        <rFont val="SimSun"/>
        <family val="3"/>
        <charset val="134"/>
      </rPr>
      <t>】【偶现】度量单位不记忆</t>
    </r>
    <phoneticPr fontId="16" type="noConversion"/>
  </si>
  <si>
    <t>FordPhase4Scrum-55867</t>
  </si>
  <si>
    <t>【台架】【MY24 P702】【安全】【语音】【必现】语音系统一键优化不进行优化清理</t>
  </si>
  <si>
    <t>FordPhase4Scrum-55873</t>
  </si>
  <si>
    <t>【台架】【MY24 P702】【安全】【语音】【必现】语音进行垃圾清理打开了百度地图应用</t>
  </si>
  <si>
    <t>FordPhase4Scrum-55875</t>
  </si>
  <si>
    <t>【台架】【MY24 P702】【安全】【语音】【必现】语音小度小度打开隐私界面未打开</t>
  </si>
  <si>
    <t>FordPhase4Scrum-56053</t>
  </si>
  <si>
    <t>【实车】【MY24 P702】【地图】【高概率】导航中，仪表车速和地图车速不一致</t>
  </si>
  <si>
    <t>杨旺(v_yangwang)</t>
  </si>
  <si>
    <t>账号支付</t>
  </si>
  <si>
    <t>FordPhase4Scrum-56186</t>
  </si>
  <si>
    <t>【实车】【my24p702】【账号支付】【偶现】重启车机，点击登录下方存在车牌号码</t>
  </si>
  <si>
    <t>徐杨(v_xuyang07),黄辉平(huanghuiping)</t>
  </si>
  <si>
    <t>待确定</t>
  </si>
  <si>
    <t>FordPhase4Scrum-56646</t>
  </si>
  <si>
    <t>【台架】【MY24P702】【语音】【必现】语音指令：打开外卖，TTS回复百度百科结果</t>
  </si>
  <si>
    <t>FordPhase4Scrum-56686</t>
  </si>
  <si>
    <t>【台架】【MY24P702】【语音】【必现】可见即可说指令：随心听，会发起POI搜索</t>
  </si>
  <si>
    <t>已分析</t>
  </si>
  <si>
    <t>FordPhase4Scrum-56713</t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</si>
  <si>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MY24 P702</t>
    </r>
    <r>
      <rPr>
        <u/>
        <sz val="11"/>
        <color rgb="FF0000FF"/>
        <rFont val="SimSun"/>
        <family val="3"/>
        <charset val="134"/>
      </rPr>
      <t>】【随心看】【偶现】偶现车机首页无法打开随心看</t>
    </r>
    <phoneticPr fontId="16" type="noConversion"/>
  </si>
  <si>
    <t>FordPhase4Scrum-56850</t>
  </si>
  <si>
    <t>【实车】【MY24P702】【语音】【必现】语音打开MAX AC ，tts回复错误</t>
  </si>
  <si>
    <t>FordPhase4Scrum-57330</t>
  </si>
  <si>
    <t>【台架】【MY24P702】【账号支付】【必现】订单埋点ORD100036、ORD100040、ORD10019、ORD100001均无order id字段</t>
  </si>
  <si>
    <t>FordPhase4Scrum-57341</t>
  </si>
  <si>
    <r>
      <rPr>
        <u/>
        <sz val="11"/>
        <color rgb="FF0000FF"/>
        <rFont val="SimSun"/>
        <family val="3"/>
        <charset val="134"/>
      </rPr>
      <t>【台架】【</t>
    </r>
    <r>
      <rPr>
        <u/>
        <sz val="11"/>
        <color rgb="FF0000FF"/>
        <rFont val="Calibri"/>
        <family val="2"/>
      </rPr>
      <t>MY24P702</t>
    </r>
    <r>
      <rPr>
        <u/>
        <sz val="11"/>
        <color rgb="FF0000FF"/>
        <rFont val="SimSun"/>
        <family val="3"/>
        <charset val="134"/>
      </rPr>
      <t>】【随心听】【偶现】在</t>
    </r>
    <r>
      <rPr>
        <u/>
        <sz val="11"/>
        <color rgb="FF0000FF"/>
        <rFont val="Calibri"/>
        <family val="2"/>
      </rPr>
      <t>USB</t>
    </r>
    <r>
      <rPr>
        <u/>
        <sz val="11"/>
        <color rgb="FF0000FF"/>
        <rFont val="SimSun"/>
        <family val="3"/>
        <charset val="134"/>
      </rPr>
      <t>与随心听</t>
    </r>
    <r>
      <rPr>
        <u/>
        <sz val="11"/>
        <color rgb="FF0000FF"/>
        <rFont val="Calibri"/>
        <family val="2"/>
      </rPr>
      <t>tab</t>
    </r>
    <r>
      <rPr>
        <u/>
        <sz val="11"/>
        <color rgb="FF0000FF"/>
        <rFont val="SimSun"/>
        <family val="3"/>
        <charset val="134"/>
      </rPr>
      <t>切换、</t>
    </r>
    <r>
      <rPr>
        <u/>
        <sz val="11"/>
        <color rgb="FF0000FF"/>
        <rFont val="Calibri"/>
        <family val="2"/>
      </rPr>
      <t>USB</t>
    </r>
    <r>
      <rPr>
        <u/>
        <sz val="11"/>
        <color rgb="FF0000FF"/>
        <rFont val="SimSun"/>
        <family val="3"/>
        <charset val="134"/>
      </rPr>
      <t>与在线收音机</t>
    </r>
    <r>
      <rPr>
        <u/>
        <sz val="11"/>
        <color rgb="FF0000FF"/>
        <rFont val="Calibri"/>
        <family val="2"/>
      </rPr>
      <t>tab</t>
    </r>
    <r>
      <rPr>
        <u/>
        <sz val="11"/>
        <color rgb="FF0000FF"/>
        <rFont val="SimSun"/>
        <family val="3"/>
        <charset val="134"/>
      </rPr>
      <t>切换，偶现</t>
    </r>
    <r>
      <rPr>
        <u/>
        <sz val="11"/>
        <color rgb="FF0000FF"/>
        <rFont val="Calibri"/>
        <family val="2"/>
      </rPr>
      <t>USB</t>
    </r>
    <r>
      <rPr>
        <u/>
        <sz val="11"/>
        <color rgb="FF0000FF"/>
        <rFont val="SimSun"/>
        <family val="3"/>
        <charset val="134"/>
      </rPr>
      <t>与随心听、</t>
    </r>
    <r>
      <rPr>
        <u/>
        <sz val="11"/>
        <color rgb="FF0000FF"/>
        <rFont val="Calibri"/>
        <family val="2"/>
      </rPr>
      <t>USB</t>
    </r>
    <r>
      <rPr>
        <u/>
        <sz val="11"/>
        <color rgb="FF0000FF"/>
        <rFont val="SimSun"/>
        <family val="3"/>
        <charset val="134"/>
      </rPr>
      <t>与在线收音机页面重叠</t>
    </r>
    <phoneticPr fontId="16" type="noConversion"/>
  </si>
  <si>
    <t>徐俊兵(v_xujunbing)</t>
  </si>
  <si>
    <t>FordPhase4Scrum-56187</t>
  </si>
  <si>
    <t>【台架】【my24p702】【账号支付】【必现】app端更换头像，车机端无头像显示</t>
  </si>
  <si>
    <t>FordPhase4Scrum-55736</t>
  </si>
  <si>
    <t>【台架】【MY24 P702】【随心看】【偶现】车机二维码页面展示空白</t>
  </si>
  <si>
    <t>武山奇(v_wushanqi)</t>
  </si>
  <si>
    <t>FordPhase4Scrum-55887</t>
  </si>
  <si>
    <t>【台架】【MY24 P702】【随心看】【必现】我的收藏全选删除后，再次进入我的收藏。还有收藏视频</t>
  </si>
  <si>
    <t>FordPhase4Scrum-55890</t>
  </si>
  <si>
    <t>【台架】【MY24 P702】【随心看】【偶现】未登录状态下，播放视频后，观看历史无记录</t>
  </si>
  <si>
    <t>FordPhase4Scrum-56055</t>
  </si>
  <si>
    <t>【台架】【MY24 P702/727ica 8155】【随心看】【必现】播放狂飙花絮，切换下一集，切换到电视剧第二集</t>
  </si>
  <si>
    <t>FordPhase4Scrum-56475</t>
  </si>
  <si>
    <t xml:space="preserve">【台架】【MY24 P702】【随心看】【必现】埋点WAT10121 bi平台上传错误 </t>
  </si>
  <si>
    <t>王杰(wangjie50),武山奇(v_wushanqi)</t>
  </si>
  <si>
    <t>影响版本</t>
  </si>
  <si>
    <t>标签</t>
  </si>
  <si>
    <t>LinYuzhang</t>
  </si>
  <si>
    <t>Kaige Guan</t>
  </si>
  <si>
    <t>Baidu, Desaytest, MY24P702, Wave2</t>
  </si>
  <si>
    <t>AW2-19818</t>
  </si>
  <si>
    <t>【P702MCA】【必现】【地图】地图速度比仪表车速快2km/h</t>
  </si>
  <si>
    <t>A4F12_R00.PRO</t>
  </si>
  <si>
    <t>APIMCIS_WAVE2, Baidu, P702MCA, Phase4_IVITst</t>
  </si>
  <si>
    <t>AW2-18041</t>
  </si>
  <si>
    <t>【必现】【MY24P702】输入法关闭同步通讯录后，依然可以联想到联系人</t>
  </si>
  <si>
    <t>百度-百度输入法</t>
  </si>
  <si>
    <t>Peng Wang</t>
  </si>
  <si>
    <t>Baidu, MY24P702, Phase4_lvlTst, 输入法</t>
  </si>
  <si>
    <t>AW2-17784</t>
  </si>
  <si>
    <t>Phase 4：【必现】【Performance】【MY24P702】【CPU】场景2&amp;3路测，前台导航过程中，com.baidu.xiaoduos.launcher平均占比在40%以上</t>
  </si>
  <si>
    <t>System Performance, 百度-Launcher</t>
  </si>
  <si>
    <t>Zhichao Zhang</t>
  </si>
  <si>
    <t>APIMCIS_WAVE2, MY24P702, Performance, Phase4_IVITst</t>
  </si>
  <si>
    <t>AW2-16875</t>
  </si>
  <si>
    <t>Phase 4：【Performance】【MY24P702】【地图】系统稳定下，语音导航搜索时间较长(实车测试5s，允许上限偏差3.45s）</t>
  </si>
  <si>
    <t>System Performance</t>
  </si>
  <si>
    <t>Wenjie Shu</t>
  </si>
  <si>
    <t>APIMCIS_WAVE2, MY24_P702, Performance, Phase4_IVITst</t>
  </si>
  <si>
    <t>AW2-16867</t>
  </si>
  <si>
    <t>Phase 4：【Performance】【MY24P702】【地图】系统稳定状态Navigation首次启动较长(实车测试：6s，允许上限偏差3.8s）</t>
  </si>
  <si>
    <t>AW2-16585</t>
  </si>
  <si>
    <t>[Phase4][MY24_P702] [VPA][必现]说”附近的停车场“，进入语音快速入门界面</t>
  </si>
  <si>
    <t>Ying Sun</t>
  </si>
  <si>
    <t>Yalan Qian</t>
  </si>
  <si>
    <t>LF15_R00.PRO HF</t>
  </si>
  <si>
    <t>APIMCIS_WAVE2, MY24_P702, VPA</t>
  </si>
  <si>
    <t>AW2-16564</t>
  </si>
  <si>
    <t>[Phase4][MY24_P702] [VPA][偶现]”查询到北京的航班“，会回复”我没听清楚“</t>
  </si>
  <si>
    <t>AW2-15667</t>
  </si>
  <si>
    <t>[Phase4][MY24_P702] [VPA][必现]切换主题，TTS持续播报，TIPS对话框显示一下便立即退出，体验不佳</t>
  </si>
  <si>
    <t>APIMCIS_WAVE2, MY24_P702, Phase4_CVPPTst</t>
  </si>
  <si>
    <t>AW2-15639</t>
  </si>
  <si>
    <t>[Phase4][MY24_P702] [VPA][必现]股票查询时，股票界面显示时间异常，体验不佳</t>
  </si>
  <si>
    <t>AW2-15342</t>
  </si>
  <si>
    <t>[Phase4][MY24_P702] [VPA][偶现]语音”推荐好看的电影“，回复”这个问题要问你，不是我“</t>
  </si>
  <si>
    <t>APIMCIS_WAVE2, MY24_P702, VPA, 百度-语义</t>
  </si>
  <si>
    <t>AW2-15340</t>
  </si>
  <si>
    <t>[Phase4][MY24_P702] [VPA][必现]语音”推荐好看的电影“说第几个，会提示当前没有选项</t>
  </si>
  <si>
    <t>AW2-14612</t>
  </si>
  <si>
    <t>【P702MCA】【必现】【地图】地图静音，语音“导航音量调整到5”，音量值调整到了7</t>
  </si>
  <si>
    <t>Yunyun Ye</t>
  </si>
  <si>
    <t>AW2-14577</t>
  </si>
  <si>
    <t>Phase4:[P702MCA][必现]语音设置最底部“重置”按钮，UI设计是“全部重置”</t>
  </si>
  <si>
    <t>HMI</t>
  </si>
  <si>
    <t>Hua Yan</t>
  </si>
  <si>
    <t>APIMCIS_WAVE2, Baidu, P702MCA_HMI, 语音设置</t>
  </si>
  <si>
    <t>AW2-14574</t>
  </si>
  <si>
    <t>Phase4:[P702MCA][必现]语音设置各个开关不支持整行响应</t>
  </si>
  <si>
    <t>AW2-14567</t>
  </si>
  <si>
    <t>【P702MCA】【偶现】【map】连接wifi后下载离线地图，提示当前不是wifi网络</t>
  </si>
  <si>
    <t>Map - Navigation</t>
  </si>
  <si>
    <t>AW2-14559</t>
  </si>
  <si>
    <t>【P702MCA】【必现】【map】打开地图默认比例尺为200米</t>
  </si>
  <si>
    <t>APIMCIS_WAVE2, Baidu, NAVXCL, P702MCA, Phase4_IVITst</t>
  </si>
  <si>
    <t>AW2-14504</t>
  </si>
  <si>
    <t>【P702MCA】【必现】【在线收音机】在线电台时“暂无数据”文本显示位置过低</t>
  </si>
  <si>
    <t>百度-随心听</t>
  </si>
  <si>
    <t>AW2-14259</t>
  </si>
  <si>
    <t>Phase4:[P702MCA][必现]launcher首页车技管家点击一键优化后缺少正在优化提示</t>
  </si>
  <si>
    <t>jiang yi</t>
  </si>
  <si>
    <t>APIMCIS_WAVE2, Baidu, P702MCA_HMI, 车机管家</t>
  </si>
  <si>
    <t>AW2-14122</t>
  </si>
  <si>
    <t>Phase4:[P702MCA][必现]更多服务搜索结果页面风格与UI不一致</t>
  </si>
  <si>
    <t>APIMCIS_WAVE2, Baidu, P702MCA_HMI, 更多服务</t>
  </si>
  <si>
    <t>Low</t>
  </si>
  <si>
    <t>AW2-14099</t>
  </si>
  <si>
    <t>Phase4:[P702MCA][必现]车机管家一键优化toast位置与UI不符</t>
  </si>
  <si>
    <t>AW2-13778</t>
  </si>
  <si>
    <t>Phase4:[P702MCA][必现]喜马拉雅退出登录按钮与UI不一致</t>
  </si>
  <si>
    <t>HMI, 百度-随心听</t>
  </si>
  <si>
    <t>APIMCIS_WAVE2, Baidu, P702MCA_HMI, 随心听</t>
  </si>
  <si>
    <t>AW2-13776</t>
  </si>
  <si>
    <t>Phase4:[P702MCA][必现]喜马拉雅最近播放为空页面文案与UI不一致</t>
  </si>
  <si>
    <t>AW2-13775</t>
  </si>
  <si>
    <t>Phase4:[P702MCA][必现]喜马拉雅我的订阅为空页面文案与UI不一致</t>
  </si>
  <si>
    <t>AW2-13636</t>
  </si>
  <si>
    <t>【P702MCA】【必现】【爱奇艺】本地视频一直处于正在获取视频列表...</t>
  </si>
  <si>
    <t>百度-随心看</t>
  </si>
  <si>
    <t>APIMCIS_WAVE2, Desay, P702MCA, Phase4_IVITst</t>
  </si>
  <si>
    <t>AW2-13591</t>
  </si>
  <si>
    <t>【MY24 P702MCA】Power on Launcher界面可见 Performance 测试 时间超过上限21s。</t>
  </si>
  <si>
    <t>AW2-13304</t>
  </si>
  <si>
    <t>Phase4:[P702MCA][必现]搜索电影后直接打开电影票app，语音页面没有显示</t>
  </si>
  <si>
    <t>APIMCIS_WAVE2, Inhouse, P702MCA_HMI, VPA</t>
  </si>
  <si>
    <t>AW2-13292</t>
  </si>
  <si>
    <t>Phase4:[P702MCA][必现]语音图标的眼睛有锯齿感</t>
  </si>
  <si>
    <t>AW2-13213</t>
  </si>
  <si>
    <t>Phase4:[P702MCA][必现]无网络时随心听重新加载页面有遮挡重合</t>
  </si>
  <si>
    <t>APIMCIS_WAVE2, Baidu, HMI, P702MCA_HMI, 百度-随心听</t>
  </si>
  <si>
    <t>AW2-12108</t>
  </si>
  <si>
    <t>【MY24 P702MCA】页面底部的“你好，福特”双引号错误</t>
  </si>
  <si>
    <t>A4F12_R00.ENG1</t>
  </si>
  <si>
    <t>A4F12_DCV3.PRO</t>
  </si>
  <si>
    <t>APIMCIS_WAVE2, MY24P702, Phase4_CVPPTst, VPA, 百度-语义</t>
  </si>
  <si>
    <t>AW2-7875</t>
  </si>
  <si>
    <t>【P702MCA】【必现】【随心听】蓝牙音乐断开媒体源后上个播放源未恢复播放</t>
  </si>
  <si>
    <t>A4F12_DCV2.PRO</t>
  </si>
  <si>
    <t>APIMCIS_WAVE2, MY24P702, Phase4_CVPPTst, account</t>
  </si>
  <si>
    <t>【实车】【my24p702】【账号支付】【偶现】点击头像进入个人中心，需要点击多次，有较高概率出现点击登录和个人中心退出返回主页的现象</t>
    <phoneticPr fontId="5" type="noConversion"/>
  </si>
  <si>
    <t>R04版本成熟度</t>
    <phoneticPr fontId="5" type="noConversion"/>
  </si>
  <si>
    <t>icafe未解决20个（其中P0 个，P1 20个）</t>
    <phoneticPr fontId="5" type="noConversion"/>
  </si>
  <si>
    <t>Jira未解决35个（其中IG 0个，Gating 7个）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</si>
</sst>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21">
    <font>
      <sz val="12"/>
      <color theme="1"/>
      <name val="等线"/>
      <charset val="134"/>
      <scheme val="minor"/>
    </font>
    <font>
      <b/>
      <sz val="10.5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u/>
      <sz val="11"/>
      <color indexed="12"/>
      <name val="Calibri"/>
      <family val="2"/>
    </font>
    <font>
      <sz val="9"/>
      <name val="等线"/>
      <family val="2"/>
      <charset val="134"/>
      <scheme val="minor"/>
    </font>
    <font>
      <sz val="10.5"/>
      <color theme="1"/>
      <name val="等线"/>
      <family val="4"/>
      <charset val="134"/>
      <scheme val="minor"/>
    </font>
    <font>
      <sz val="10.5"/>
      <color theme="1"/>
      <name val="等线"/>
      <family val="2"/>
      <charset val="134"/>
      <scheme val="minor"/>
    </font>
    <font>
      <b/>
      <sz val="10.5"/>
      <color rgb="FFFF0000"/>
      <name val="宋体"/>
      <family val="3"/>
      <charset val="134"/>
    </font>
    <font>
      <sz val="10.5"/>
      <name val="宋体"/>
      <family val="3"/>
      <charset val="134"/>
    </font>
    <font>
      <sz val="12"/>
      <color rgb="FF000000"/>
      <name val="Arial"/>
      <family val="2"/>
    </font>
    <font>
      <sz val="11"/>
      <color indexed="8"/>
      <name val="等线"/>
      <family val="2"/>
      <scheme val="minor"/>
    </font>
    <font>
      <u/>
      <sz val="11"/>
      <color rgb="FF0000FF"/>
      <name val="Calibri"/>
      <family val="2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000000"/>
      <name val="Arial"/>
      <family val="2"/>
    </font>
    <font>
      <u/>
      <sz val="11"/>
      <color rgb="FF0000FF"/>
      <name val="Calibri"/>
      <family val="3"/>
      <charset val="134"/>
    </font>
    <font>
      <u/>
      <sz val="11"/>
      <color rgb="FF0000FF"/>
      <name val="SimSun"/>
      <family val="3"/>
      <charset val="134"/>
    </font>
    <font>
      <i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FB4E3"/>
        <bgColor indexed="64"/>
      </patternFill>
    </fill>
    <fill>
      <patternFill patternType="solid">
        <fgColor indexed="13"/>
      </patternFill>
    </fill>
    <fill>
      <patternFill patternType="solid">
        <fgColor theme="8" tint="0.3999450666829432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9" fontId="3" fillId="0" borderId="9" xfId="0" applyNumberFormat="1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5" xfId="0" applyFont="1" applyBorder="1">
      <alignment vertical="center"/>
    </xf>
    <xf numFmtId="0" fontId="3" fillId="0" borderId="9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176" fontId="3" fillId="0" borderId="4" xfId="0" applyNumberFormat="1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0" xfId="0" applyFont="1" applyBorder="1">
      <alignment vertical="center"/>
    </xf>
    <xf numFmtId="0" fontId="3" fillId="0" borderId="0" xfId="0" applyFont="1" applyAlignment="1">
      <alignment vertical="center" wrapText="1"/>
    </xf>
    <xf numFmtId="9" fontId="3" fillId="0" borderId="6" xfId="0" applyNumberFormat="1" applyFont="1" applyBorder="1" applyAlignment="1">
      <alignment horizontal="justify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>
      <alignment vertical="center"/>
    </xf>
    <xf numFmtId="0" fontId="1" fillId="0" borderId="0" xfId="0" applyFont="1" applyAlignment="1">
      <alignment horizontal="justify" vertical="center" wrapText="1"/>
    </xf>
    <xf numFmtId="0" fontId="1" fillId="4" borderId="7" xfId="0" applyFont="1" applyFill="1" applyBorder="1" applyAlignment="1">
      <alignment horizontal="justify" vertical="center" wrapText="1"/>
    </xf>
    <xf numFmtId="176" fontId="3" fillId="0" borderId="0" xfId="0" applyNumberFormat="1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>
      <alignment vertical="center"/>
    </xf>
    <xf numFmtId="0" fontId="1" fillId="4" borderId="6" xfId="0" applyFont="1" applyFill="1" applyBorder="1" applyAlignment="1">
      <alignment horizontal="justify" vertical="center" wrapText="1"/>
    </xf>
    <xf numFmtId="0" fontId="8" fillId="0" borderId="10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9" fillId="0" borderId="0" xfId="0" applyFont="1">
      <alignment vertical="center"/>
    </xf>
    <xf numFmtId="0" fontId="9" fillId="0" borderId="6" xfId="0" applyFont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9" xfId="0" applyFont="1" applyBorder="1" applyAlignment="1">
      <alignment horizontal="justify" vertical="center" wrapText="1"/>
    </xf>
    <xf numFmtId="0" fontId="12" fillId="0" borderId="0" xfId="0" applyFont="1">
      <alignment vertical="center"/>
    </xf>
    <xf numFmtId="0" fontId="11" fillId="0" borderId="9" xfId="0" applyFont="1" applyBorder="1" applyAlignment="1">
      <alignment horizontal="justify" vertical="center" wrapText="1"/>
    </xf>
    <xf numFmtId="49" fontId="0" fillId="3" borderId="11" xfId="0" applyNumberFormat="1" applyFill="1" applyBorder="1" applyAlignment="1"/>
    <xf numFmtId="49" fontId="6" fillId="0" borderId="11" xfId="0" applyNumberFormat="1" applyFont="1" applyBorder="1" applyAlignment="1"/>
    <xf numFmtId="49" fontId="0" fillId="0" borderId="11" xfId="0" applyNumberFormat="1" applyBorder="1" applyAlignment="1"/>
    <xf numFmtId="177" fontId="0" fillId="0" borderId="11" xfId="0" applyNumberFormat="1" applyBorder="1" applyAlignment="1"/>
    <xf numFmtId="0" fontId="17" fillId="0" borderId="12" xfId="0" applyFont="1" applyBorder="1" applyAlignment="1">
      <alignment horizontal="center" vertical="top" wrapText="1"/>
    </xf>
    <xf numFmtId="0" fontId="12" fillId="0" borderId="12" xfId="0" applyFont="1" applyBorder="1" applyAlignment="1">
      <alignment vertical="top" wrapText="1"/>
    </xf>
    <xf numFmtId="49" fontId="15" fillId="0" borderId="12" xfId="2" applyNumberForma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49" fontId="18" fillId="0" borderId="11" xfId="0" applyNumberFormat="1" applyFont="1" applyBorder="1" applyAlignment="1"/>
    <xf numFmtId="0" fontId="20" fillId="0" borderId="12" xfId="0" applyFont="1" applyBorder="1" applyAlignment="1">
      <alignment vertical="top" wrapText="1"/>
    </xf>
    <xf numFmtId="49" fontId="0" fillId="0" borderId="13" xfId="0" applyNumberFormat="1" applyBorder="1" applyAlignment="1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7" xfId="0" applyFont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常规" xfId="0" builtinId="0"/>
    <cellStyle name="常规 2" xfId="1" xr:uid="{43543620-583C-3649-8523-8141DF55EE8A}"/>
    <cellStyle name="超链接" xfId="2" builtinId="8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nsole.cloud.baidu-int.com/devops/icafe/issue/FordPhase4Scrum-56186/show" TargetMode="External"/><Relationship Id="rId18" Type="http://schemas.openxmlformats.org/officeDocument/2006/relationships/hyperlink" Target="https://console.cloud.baidu-int.com/devops/icafe/issue/FordPhase4Scrum-55875/show" TargetMode="External"/><Relationship Id="rId26" Type="http://schemas.openxmlformats.org/officeDocument/2006/relationships/hyperlink" Target="https://console.cloud.baidu-int.com/devops/icafe/issue/FordPhase4Scrum-55421/show" TargetMode="External"/><Relationship Id="rId39" Type="http://schemas.openxmlformats.org/officeDocument/2006/relationships/hyperlink" Target="https://console.cloud.baidu-int.com/devops/icafe/issue/FordPhase4Scrum-56475/show" TargetMode="External"/><Relationship Id="rId21" Type="http://schemas.openxmlformats.org/officeDocument/2006/relationships/hyperlink" Target="https://console.cloud.baidu-int.com/devops/icafe/issue/FordPhase4Scrum-55867/show" TargetMode="External"/><Relationship Id="rId34" Type="http://schemas.openxmlformats.org/officeDocument/2006/relationships/hyperlink" Target="https://console.cloud.baidu-int.com/devops/icafe/issue/FordPhase4Scrum-55890/show" TargetMode="External"/><Relationship Id="rId7" Type="http://schemas.openxmlformats.org/officeDocument/2006/relationships/hyperlink" Target="https://console.cloud.baidu-int.com/devops/icafe/issue/FordPhase4Scrum-56713/show" TargetMode="External"/><Relationship Id="rId12" Type="http://schemas.openxmlformats.org/officeDocument/2006/relationships/hyperlink" Target="https://console.cloud.baidu-int.com/devops/icafe/issue/FordPhase4Scrum-56646/show" TargetMode="External"/><Relationship Id="rId17" Type="http://schemas.openxmlformats.org/officeDocument/2006/relationships/hyperlink" Target="https://console.cloud.baidu-int.com/devops/icafe/issue/FordPhase4Scrum-55875/show" TargetMode="External"/><Relationship Id="rId25" Type="http://schemas.openxmlformats.org/officeDocument/2006/relationships/hyperlink" Target="https://console.cloud.baidu-int.com/devops/icafe/issue/FordPhase4Scrum-55421/show" TargetMode="External"/><Relationship Id="rId33" Type="http://schemas.openxmlformats.org/officeDocument/2006/relationships/hyperlink" Target="https://console.cloud.baidu-int.com/devops/icafe/issue/FordPhase4Scrum-55890/show" TargetMode="External"/><Relationship Id="rId38" Type="http://schemas.openxmlformats.org/officeDocument/2006/relationships/hyperlink" Target="https://console.cloud.baidu-int.com/devops/icafe/issue/FordPhase4Scrum-56055/show" TargetMode="External"/><Relationship Id="rId2" Type="http://schemas.openxmlformats.org/officeDocument/2006/relationships/hyperlink" Target="https://console.cloud.baidu-int.com/devops/icafe/issue/FordPhase4Scrum-57341/show" TargetMode="External"/><Relationship Id="rId16" Type="http://schemas.openxmlformats.org/officeDocument/2006/relationships/hyperlink" Target="https://console.cloud.baidu-int.com/devops/icafe/issue/FordPhase4Scrum-56053/show" TargetMode="External"/><Relationship Id="rId20" Type="http://schemas.openxmlformats.org/officeDocument/2006/relationships/hyperlink" Target="https://console.cloud.baidu-int.com/devops/icafe/issue/FordPhase4Scrum-55873/show" TargetMode="External"/><Relationship Id="rId29" Type="http://schemas.openxmlformats.org/officeDocument/2006/relationships/hyperlink" Target="https://console.cloud.baidu-int.com/devops/icafe/issue/FordPhase4Scrum-56187/show" TargetMode="External"/><Relationship Id="rId1" Type="http://schemas.openxmlformats.org/officeDocument/2006/relationships/hyperlink" Target="https://console.cloud.baidu-int.com/devops/icafe/issue/FordPhase4Scrum-57341/show" TargetMode="External"/><Relationship Id="rId6" Type="http://schemas.openxmlformats.org/officeDocument/2006/relationships/hyperlink" Target="https://console.cloud.baidu-int.com/devops/icafe/issue/FordPhase4Scrum-56850/show" TargetMode="External"/><Relationship Id="rId11" Type="http://schemas.openxmlformats.org/officeDocument/2006/relationships/hyperlink" Target="https://console.cloud.baidu-int.com/devops/icafe/issue/FordPhase4Scrum-56646/show" TargetMode="External"/><Relationship Id="rId24" Type="http://schemas.openxmlformats.org/officeDocument/2006/relationships/hyperlink" Target="https://console.cloud.baidu-int.com/devops/icafe/issue/FordPhase4Scrum-55423/show" TargetMode="External"/><Relationship Id="rId32" Type="http://schemas.openxmlformats.org/officeDocument/2006/relationships/hyperlink" Target="https://console.cloud.baidu-int.com/devops/icafe/issue/FordPhase4Scrum-55736/show" TargetMode="External"/><Relationship Id="rId37" Type="http://schemas.openxmlformats.org/officeDocument/2006/relationships/hyperlink" Target="https://console.cloud.baidu-int.com/devops/icafe/issue/FordPhase4Scrum-56055/show" TargetMode="External"/><Relationship Id="rId40" Type="http://schemas.openxmlformats.org/officeDocument/2006/relationships/hyperlink" Target="https://console.cloud.baidu-int.com/devops/icafe/issue/FordPhase4Scrum-56475/show" TargetMode="External"/><Relationship Id="rId5" Type="http://schemas.openxmlformats.org/officeDocument/2006/relationships/hyperlink" Target="https://console.cloud.baidu-int.com/devops/icafe/issue/FordPhase4Scrum-56850/show" TargetMode="External"/><Relationship Id="rId15" Type="http://schemas.openxmlformats.org/officeDocument/2006/relationships/hyperlink" Target="https://console.cloud.baidu-int.com/devops/icafe/issue/FordPhase4Scrum-56053/show" TargetMode="External"/><Relationship Id="rId23" Type="http://schemas.openxmlformats.org/officeDocument/2006/relationships/hyperlink" Target="https://console.cloud.baidu-int.com/devops/icafe/issue/FordPhase4Scrum-55423/show" TargetMode="External"/><Relationship Id="rId28" Type="http://schemas.openxmlformats.org/officeDocument/2006/relationships/hyperlink" Target="https://console.cloud.baidu-int.com/devops/icafe/issue/FordPhase4Scrum-55420/show" TargetMode="External"/><Relationship Id="rId36" Type="http://schemas.openxmlformats.org/officeDocument/2006/relationships/hyperlink" Target="https://console.cloud.baidu-int.com/devops/icafe/issue/FordPhase4Scrum-55887/show" TargetMode="External"/><Relationship Id="rId10" Type="http://schemas.openxmlformats.org/officeDocument/2006/relationships/hyperlink" Target="https://console.cloud.baidu-int.com/devops/icafe/issue/FordPhase4Scrum-56686/show" TargetMode="External"/><Relationship Id="rId19" Type="http://schemas.openxmlformats.org/officeDocument/2006/relationships/hyperlink" Target="https://console.cloud.baidu-int.com/devops/icafe/issue/FordPhase4Scrum-55873/show" TargetMode="External"/><Relationship Id="rId31" Type="http://schemas.openxmlformats.org/officeDocument/2006/relationships/hyperlink" Target="https://console.cloud.baidu-int.com/devops/icafe/issue/FordPhase4Scrum-55736/show" TargetMode="External"/><Relationship Id="rId4" Type="http://schemas.openxmlformats.org/officeDocument/2006/relationships/hyperlink" Target="https://console.cloud.baidu-int.com/devops/icafe/issue/FordPhase4Scrum-57330/show" TargetMode="External"/><Relationship Id="rId9" Type="http://schemas.openxmlformats.org/officeDocument/2006/relationships/hyperlink" Target="https://console.cloud.baidu-int.com/devops/icafe/issue/FordPhase4Scrum-56686/show" TargetMode="External"/><Relationship Id="rId14" Type="http://schemas.openxmlformats.org/officeDocument/2006/relationships/hyperlink" Target="https://console.cloud.baidu-int.com/devops/icafe/issue/FordPhase4Scrum-56186/show" TargetMode="External"/><Relationship Id="rId22" Type="http://schemas.openxmlformats.org/officeDocument/2006/relationships/hyperlink" Target="https://console.cloud.baidu-int.com/devops/icafe/issue/FordPhase4Scrum-55867/show" TargetMode="External"/><Relationship Id="rId27" Type="http://schemas.openxmlformats.org/officeDocument/2006/relationships/hyperlink" Target="https://console.cloud.baidu-int.com/devops/icafe/issue/FordPhase4Scrum-55420/show" TargetMode="External"/><Relationship Id="rId30" Type="http://schemas.openxmlformats.org/officeDocument/2006/relationships/hyperlink" Target="https://console.cloud.baidu-int.com/devops/icafe/issue/FordPhase4Scrum-56187/show" TargetMode="External"/><Relationship Id="rId35" Type="http://schemas.openxmlformats.org/officeDocument/2006/relationships/hyperlink" Target="https://console.cloud.baidu-int.com/devops/icafe/issue/FordPhase4Scrum-55887/show" TargetMode="External"/><Relationship Id="rId8" Type="http://schemas.openxmlformats.org/officeDocument/2006/relationships/hyperlink" Target="https://console.cloud.baidu-int.com/devops/icafe/issue/FordPhase4Scrum-56713/show" TargetMode="External"/><Relationship Id="rId3" Type="http://schemas.openxmlformats.org/officeDocument/2006/relationships/hyperlink" Target="https://console.cloud.baidu-int.com/devops/icafe/issue/FordPhase4Scrum-57330/sho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ord-jira-basic.atlassian.net/browse/AW2-14577" TargetMode="External"/><Relationship Id="rId18" Type="http://schemas.openxmlformats.org/officeDocument/2006/relationships/hyperlink" Target="https://ford-jira-basic.atlassian.net/browse/AW2-14259" TargetMode="External"/><Relationship Id="rId26" Type="http://schemas.openxmlformats.org/officeDocument/2006/relationships/hyperlink" Target="https://ford-jira-basic.atlassian.net/browse/AW2-13304" TargetMode="External"/><Relationship Id="rId3" Type="http://schemas.openxmlformats.org/officeDocument/2006/relationships/hyperlink" Target="https://ford-jira-basic.atlassian.net/browse/AW2-17784" TargetMode="External"/><Relationship Id="rId21" Type="http://schemas.openxmlformats.org/officeDocument/2006/relationships/hyperlink" Target="https://ford-jira-basic.atlassian.net/browse/AW2-13778" TargetMode="External"/><Relationship Id="rId34" Type="http://schemas.openxmlformats.org/officeDocument/2006/relationships/hyperlink" Target="https://ford-jira-basic.atlassian.net/browse/AW2-7875" TargetMode="External"/><Relationship Id="rId7" Type="http://schemas.openxmlformats.org/officeDocument/2006/relationships/hyperlink" Target="https://ford-jira-basic.atlassian.net/browse/AW2-16564" TargetMode="External"/><Relationship Id="rId12" Type="http://schemas.openxmlformats.org/officeDocument/2006/relationships/hyperlink" Target="https://ford-jira-basic.atlassian.net/browse/AW2-14612" TargetMode="External"/><Relationship Id="rId17" Type="http://schemas.openxmlformats.org/officeDocument/2006/relationships/hyperlink" Target="https://ford-jira-basic.atlassian.net/browse/AW2-14504" TargetMode="External"/><Relationship Id="rId25" Type="http://schemas.openxmlformats.org/officeDocument/2006/relationships/hyperlink" Target="https://ford-jira-basic.atlassian.net/browse/AW2-13591" TargetMode="External"/><Relationship Id="rId33" Type="http://schemas.openxmlformats.org/officeDocument/2006/relationships/hyperlink" Target="https://ford-jira-basic.atlassian.net/browse/AW2-8207" TargetMode="External"/><Relationship Id="rId2" Type="http://schemas.openxmlformats.org/officeDocument/2006/relationships/hyperlink" Target="https://ford-jira-basic.atlassian.net/browse/AW2-18041" TargetMode="External"/><Relationship Id="rId16" Type="http://schemas.openxmlformats.org/officeDocument/2006/relationships/hyperlink" Target="https://ford-jira-basic.atlassian.net/browse/AW2-14559" TargetMode="External"/><Relationship Id="rId20" Type="http://schemas.openxmlformats.org/officeDocument/2006/relationships/hyperlink" Target="https://ford-jira-basic.atlassian.net/browse/AW2-14099" TargetMode="External"/><Relationship Id="rId29" Type="http://schemas.openxmlformats.org/officeDocument/2006/relationships/hyperlink" Target="https://ford-jira-basic.atlassian.net/browse/AW2-12108" TargetMode="External"/><Relationship Id="rId1" Type="http://schemas.openxmlformats.org/officeDocument/2006/relationships/hyperlink" Target="https://ford-jira-basic.atlassian.net/browse/AW2-19818" TargetMode="External"/><Relationship Id="rId6" Type="http://schemas.openxmlformats.org/officeDocument/2006/relationships/hyperlink" Target="https://ford-jira-basic.atlassian.net/browse/AW2-16585" TargetMode="External"/><Relationship Id="rId11" Type="http://schemas.openxmlformats.org/officeDocument/2006/relationships/hyperlink" Target="https://ford-jira-basic.atlassian.net/browse/AW2-15340" TargetMode="External"/><Relationship Id="rId24" Type="http://schemas.openxmlformats.org/officeDocument/2006/relationships/hyperlink" Target="https://ford-jira-basic.atlassian.net/browse/AW2-13636" TargetMode="External"/><Relationship Id="rId32" Type="http://schemas.openxmlformats.org/officeDocument/2006/relationships/hyperlink" Target="https://ford-jira-basic.atlassian.net/browse/AW2-11517" TargetMode="External"/><Relationship Id="rId5" Type="http://schemas.openxmlformats.org/officeDocument/2006/relationships/hyperlink" Target="https://ford-jira-basic.atlassian.net/browse/AW2-16867" TargetMode="External"/><Relationship Id="rId15" Type="http://schemas.openxmlformats.org/officeDocument/2006/relationships/hyperlink" Target="https://ford-jira-basic.atlassian.net/browse/AW2-14567" TargetMode="External"/><Relationship Id="rId23" Type="http://schemas.openxmlformats.org/officeDocument/2006/relationships/hyperlink" Target="https://ford-jira-basic.atlassian.net/browse/AW2-13775" TargetMode="External"/><Relationship Id="rId28" Type="http://schemas.openxmlformats.org/officeDocument/2006/relationships/hyperlink" Target="https://ford-jira-basic.atlassian.net/browse/AW2-13213" TargetMode="External"/><Relationship Id="rId10" Type="http://schemas.openxmlformats.org/officeDocument/2006/relationships/hyperlink" Target="https://ford-jira-basic.atlassian.net/browse/AW2-15342" TargetMode="External"/><Relationship Id="rId19" Type="http://schemas.openxmlformats.org/officeDocument/2006/relationships/hyperlink" Target="https://ford-jira-basic.atlassian.net/browse/AW2-14122" TargetMode="External"/><Relationship Id="rId31" Type="http://schemas.openxmlformats.org/officeDocument/2006/relationships/hyperlink" Target="https://ford-jira-basic.atlassian.net/browse/AW2-11529" TargetMode="External"/><Relationship Id="rId4" Type="http://schemas.openxmlformats.org/officeDocument/2006/relationships/hyperlink" Target="https://ford-jira-basic.atlassian.net/browse/AW2-16875" TargetMode="External"/><Relationship Id="rId9" Type="http://schemas.openxmlformats.org/officeDocument/2006/relationships/hyperlink" Target="https://ford-jira-basic.atlassian.net/browse/AW2-15639" TargetMode="External"/><Relationship Id="rId14" Type="http://schemas.openxmlformats.org/officeDocument/2006/relationships/hyperlink" Target="https://ford-jira-basic.atlassian.net/browse/AW2-14574" TargetMode="External"/><Relationship Id="rId22" Type="http://schemas.openxmlformats.org/officeDocument/2006/relationships/hyperlink" Target="https://ford-jira-basic.atlassian.net/browse/AW2-13776" TargetMode="External"/><Relationship Id="rId27" Type="http://schemas.openxmlformats.org/officeDocument/2006/relationships/hyperlink" Target="https://ford-jira-basic.atlassian.net/browse/AW2-13292" TargetMode="External"/><Relationship Id="rId30" Type="http://schemas.openxmlformats.org/officeDocument/2006/relationships/hyperlink" Target="https://ford-jira-basic.atlassian.net/browse/AW2-11536" TargetMode="External"/><Relationship Id="rId35" Type="http://schemas.openxmlformats.org/officeDocument/2006/relationships/hyperlink" Target="https://ford-jira-basic.atlassian.net/browse/AW2-6993" TargetMode="External"/><Relationship Id="rId8" Type="http://schemas.openxmlformats.org/officeDocument/2006/relationships/hyperlink" Target="https://ford-jira-basic.atlassian.net/browse/AW2-15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zoomScaleNormal="100" workbookViewId="0">
      <selection activeCell="D8" sqref="D8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3.5" customWidth="1"/>
    <col min="4" max="4" width="32.6640625" bestFit="1" customWidth="1"/>
    <col min="5" max="5" width="23.6640625" customWidth="1"/>
    <col min="6" max="6" width="17.6640625" customWidth="1"/>
    <col min="7" max="7" width="15.1640625" customWidth="1"/>
    <col min="8" max="8" width="25.33203125" bestFit="1" customWidth="1"/>
    <col min="9" max="9" width="37.6640625" bestFit="1" customWidth="1"/>
    <col min="10" max="10" width="37.6640625" customWidth="1"/>
    <col min="11" max="11" width="23.33203125" bestFit="1" customWidth="1"/>
  </cols>
  <sheetData>
    <row r="1" spans="1:11" ht="17" customHeight="1" thickBo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ht="18" thickBot="1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ht="17" thickBot="1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70"/>
    </row>
    <row r="4" spans="1:11" ht="17" thickBot="1">
      <c r="A4" s="1" t="s">
        <v>2</v>
      </c>
      <c r="B4" s="2" t="s">
        <v>3</v>
      </c>
      <c r="C4" s="2" t="s">
        <v>4</v>
      </c>
      <c r="D4" s="2" t="s">
        <v>5</v>
      </c>
      <c r="E4" s="8" t="s">
        <v>6</v>
      </c>
      <c r="F4" s="9"/>
      <c r="G4" s="18"/>
      <c r="H4" s="18"/>
      <c r="I4" s="18"/>
      <c r="J4" s="18"/>
      <c r="K4" s="12"/>
    </row>
    <row r="5" spans="1:11" ht="17" thickBot="1">
      <c r="A5" s="3" t="s">
        <v>7</v>
      </c>
      <c r="B5" s="3" t="s">
        <v>8</v>
      </c>
      <c r="C5" s="4">
        <v>1</v>
      </c>
      <c r="D5" s="4">
        <v>1</v>
      </c>
      <c r="E5" s="10" t="s">
        <v>9</v>
      </c>
      <c r="F5" s="11"/>
      <c r="G5" s="20"/>
      <c r="H5" s="21"/>
      <c r="I5" s="21"/>
      <c r="J5" s="21"/>
      <c r="K5" s="12"/>
    </row>
    <row r="6" spans="1:11" ht="17" thickBot="1">
      <c r="A6" s="71" t="s">
        <v>10</v>
      </c>
      <c r="B6" s="5" t="s">
        <v>11</v>
      </c>
      <c r="C6" s="4" t="s">
        <v>12</v>
      </c>
      <c r="D6" s="32">
        <v>27</v>
      </c>
      <c r="E6" s="30" t="s">
        <v>13</v>
      </c>
      <c r="F6" s="11"/>
      <c r="G6" s="20"/>
      <c r="H6" s="21"/>
      <c r="I6" s="21"/>
      <c r="J6" s="21"/>
      <c r="K6" s="12"/>
    </row>
    <row r="7" spans="1:11" ht="17" thickBot="1">
      <c r="A7" s="71"/>
      <c r="B7" s="5" t="s">
        <v>14</v>
      </c>
      <c r="C7" s="4" t="s">
        <v>15</v>
      </c>
      <c r="D7" s="32">
        <v>55</v>
      </c>
      <c r="E7" s="30" t="s">
        <v>13</v>
      </c>
      <c r="F7" s="11"/>
      <c r="G7" s="20"/>
      <c r="H7" s="21"/>
      <c r="I7" s="21"/>
      <c r="J7" s="21"/>
      <c r="K7" s="12"/>
    </row>
    <row r="8" spans="1:11" ht="17" customHeight="1" thickBot="1">
      <c r="A8" s="6"/>
      <c r="B8" s="22"/>
      <c r="C8" s="22"/>
      <c r="D8" s="22"/>
      <c r="E8" s="22"/>
      <c r="F8" s="22"/>
      <c r="G8" s="22"/>
      <c r="H8" s="22"/>
      <c r="I8" s="22"/>
      <c r="J8" s="22"/>
      <c r="K8" s="12"/>
    </row>
    <row r="9" spans="1:11" ht="17" customHeight="1" thickBot="1">
      <c r="A9" s="54" t="s">
        <v>16</v>
      </c>
      <c r="B9" s="55"/>
      <c r="C9" s="55"/>
      <c r="D9" s="55"/>
      <c r="E9" s="56"/>
      <c r="F9" s="25"/>
      <c r="G9" s="25"/>
      <c r="H9" s="25"/>
      <c r="I9" s="25"/>
      <c r="J9" s="25"/>
      <c r="K9" s="26"/>
    </row>
    <row r="10" spans="1:11" s="17" customFormat="1" thickBot="1">
      <c r="A10" s="23" t="s">
        <v>17</v>
      </c>
      <c r="B10" s="19" t="s">
        <v>3</v>
      </c>
      <c r="C10" s="19" t="s">
        <v>4</v>
      </c>
      <c r="D10" s="19" t="s">
        <v>5</v>
      </c>
      <c r="E10" s="19" t="s">
        <v>6</v>
      </c>
      <c r="F10" s="22"/>
      <c r="G10" s="22"/>
      <c r="H10" s="22"/>
      <c r="I10" s="22"/>
      <c r="J10" s="22"/>
      <c r="K10" s="24"/>
    </row>
    <row r="11" spans="1:11" s="17" customFormat="1" thickBot="1">
      <c r="A11" s="15" t="s">
        <v>18</v>
      </c>
      <c r="B11" s="7" t="s">
        <v>19</v>
      </c>
      <c r="C11" s="7" t="s">
        <v>89</v>
      </c>
      <c r="D11" s="16" t="s">
        <v>90</v>
      </c>
      <c r="E11" s="10" t="s">
        <v>9</v>
      </c>
      <c r="F11" s="22"/>
      <c r="G11" s="22"/>
      <c r="H11" s="22"/>
      <c r="I11" s="22"/>
      <c r="J11" s="22"/>
      <c r="K11" s="24"/>
    </row>
    <row r="12" spans="1:11">
      <c r="A12" s="6"/>
      <c r="B12" s="22"/>
      <c r="C12" s="22"/>
      <c r="D12" s="22"/>
      <c r="E12" s="22"/>
      <c r="F12" s="22"/>
      <c r="G12" s="22"/>
      <c r="H12" s="22"/>
      <c r="I12" s="22"/>
      <c r="J12" s="22"/>
      <c r="K12" s="12"/>
    </row>
    <row r="13" spans="1:11" ht="17" thickBot="1">
      <c r="A13" s="60" t="s">
        <v>84</v>
      </c>
      <c r="B13" s="61"/>
      <c r="C13" s="61"/>
      <c r="D13" s="61"/>
      <c r="E13" s="61"/>
      <c r="F13" s="22"/>
      <c r="G13" s="22"/>
      <c r="H13" s="22"/>
      <c r="I13" s="22"/>
      <c r="J13" s="22"/>
      <c r="K13" s="12"/>
    </row>
    <row r="14" spans="1:11" ht="17" thickBot="1">
      <c r="A14" s="1" t="s">
        <v>20</v>
      </c>
      <c r="B14" s="2" t="s">
        <v>21</v>
      </c>
      <c r="C14" s="22"/>
      <c r="D14" s="22"/>
      <c r="E14" s="22"/>
      <c r="F14" s="22"/>
      <c r="G14" s="22"/>
      <c r="H14" s="22"/>
      <c r="I14" s="22"/>
      <c r="J14" s="22"/>
      <c r="K14" s="12"/>
    </row>
    <row r="15" spans="1:11" ht="17" thickBot="1">
      <c r="A15" s="3" t="s">
        <v>22</v>
      </c>
      <c r="B15" s="7" t="s">
        <v>23</v>
      </c>
      <c r="C15" s="22"/>
      <c r="D15" s="22"/>
      <c r="E15" s="22"/>
      <c r="F15" s="22"/>
      <c r="G15" s="22"/>
      <c r="H15" s="22"/>
      <c r="I15" s="22"/>
      <c r="J15" s="22"/>
      <c r="K15" s="12"/>
    </row>
    <row r="16" spans="1:11" ht="17" thickBot="1">
      <c r="A16" s="3" t="s">
        <v>24</v>
      </c>
      <c r="B16" s="7" t="s">
        <v>25</v>
      </c>
      <c r="C16" s="22"/>
      <c r="D16" s="22"/>
      <c r="E16" s="22"/>
      <c r="F16" s="22"/>
      <c r="G16" s="22"/>
      <c r="H16" s="22"/>
      <c r="I16" s="22"/>
      <c r="J16" s="22"/>
      <c r="K16" s="12"/>
    </row>
    <row r="17" spans="1:13" ht="17" thickBot="1">
      <c r="A17" s="3" t="s">
        <v>26</v>
      </c>
      <c r="B17" s="7" t="s">
        <v>23</v>
      </c>
      <c r="C17" s="22"/>
      <c r="D17" s="22"/>
      <c r="E17" s="22"/>
      <c r="F17" s="22"/>
      <c r="G17" s="22"/>
      <c r="H17" s="22"/>
      <c r="I17" s="22"/>
      <c r="J17" s="22"/>
      <c r="K17" s="12"/>
    </row>
    <row r="18" spans="1:13" ht="17" thickBot="1">
      <c r="A18" s="3" t="s">
        <v>27</v>
      </c>
      <c r="B18" s="7" t="s">
        <v>25</v>
      </c>
      <c r="C18" s="22"/>
      <c r="D18" s="22"/>
      <c r="E18" s="22"/>
      <c r="F18" s="22"/>
      <c r="G18" s="22"/>
      <c r="H18" s="22"/>
      <c r="I18" s="22"/>
      <c r="J18" s="22"/>
      <c r="K18" s="12"/>
    </row>
    <row r="19" spans="1:13" ht="17" thickBot="1">
      <c r="A19" s="3" t="s">
        <v>28</v>
      </c>
      <c r="B19" s="7" t="s">
        <v>25</v>
      </c>
      <c r="C19" s="22"/>
      <c r="D19" s="22"/>
      <c r="E19" s="22"/>
      <c r="F19" s="22"/>
      <c r="G19" s="22"/>
      <c r="H19" s="22"/>
      <c r="I19" s="22"/>
      <c r="J19" s="22"/>
      <c r="K19" s="12"/>
    </row>
    <row r="20" spans="1:13" ht="17" thickBot="1">
      <c r="A20" s="3" t="s">
        <v>29</v>
      </c>
      <c r="B20" s="7" t="s">
        <v>23</v>
      </c>
      <c r="C20" s="22"/>
      <c r="D20" s="22"/>
      <c r="E20" s="22"/>
      <c r="F20" s="22"/>
      <c r="G20" s="22"/>
      <c r="H20" s="22"/>
      <c r="I20" s="22"/>
      <c r="J20" s="22"/>
      <c r="K20" s="12"/>
    </row>
    <row r="21" spans="1:13" ht="24" customHeight="1" thickBot="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9"/>
    </row>
    <row r="22" spans="1:13" ht="17" thickBot="1">
      <c r="A22" s="47" t="s">
        <v>30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3" ht="17" thickBot="1">
      <c r="A23" s="44" t="s">
        <v>282</v>
      </c>
      <c r="B23" s="45"/>
      <c r="C23" s="45"/>
      <c r="D23" s="45"/>
      <c r="E23" s="45"/>
      <c r="F23" s="45"/>
      <c r="G23" s="45"/>
      <c r="H23" s="45"/>
      <c r="I23" s="45"/>
      <c r="J23" s="45"/>
      <c r="K23" s="46"/>
      <c r="L23" s="13"/>
      <c r="M23" s="13"/>
    </row>
    <row r="24" spans="1:13" ht="17" thickBot="1">
      <c r="A24" s="44" t="s">
        <v>283</v>
      </c>
      <c r="B24" s="45"/>
      <c r="C24" s="45"/>
      <c r="D24" s="45"/>
      <c r="E24" s="45"/>
      <c r="F24" s="45"/>
      <c r="G24" s="45"/>
      <c r="H24" s="45"/>
      <c r="I24" s="45"/>
      <c r="J24" s="45"/>
      <c r="K24" s="46"/>
      <c r="L24" s="13"/>
      <c r="M24" s="13"/>
    </row>
    <row r="25" spans="1:13" ht="30" customHeight="1" thickBot="1">
      <c r="A25" s="47" t="s">
        <v>31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3" ht="17" thickBot="1">
      <c r="A26" s="47" t="s">
        <v>32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3" ht="17" thickBot="1">
      <c r="A27" s="48" t="s">
        <v>121</v>
      </c>
      <c r="B27" s="49"/>
      <c r="C27" s="49"/>
      <c r="D27" s="49"/>
      <c r="E27" s="49"/>
      <c r="F27" s="49"/>
      <c r="G27" s="49"/>
      <c r="H27" s="49"/>
      <c r="I27" s="49"/>
      <c r="J27" s="49"/>
      <c r="K27" s="50"/>
    </row>
    <row r="28" spans="1:13" ht="17" thickBot="1">
      <c r="A28" s="48" t="s">
        <v>123</v>
      </c>
      <c r="B28" s="49"/>
      <c r="C28" s="49"/>
      <c r="D28" s="49"/>
      <c r="E28" s="49"/>
      <c r="F28" s="49"/>
      <c r="G28" s="49"/>
      <c r="H28" s="49"/>
      <c r="I28" s="49"/>
      <c r="J28" s="49"/>
      <c r="K28" s="50"/>
    </row>
    <row r="29" spans="1:13" ht="17" thickBot="1">
      <c r="A29" s="48" t="s">
        <v>124</v>
      </c>
      <c r="B29" s="49"/>
      <c r="C29" s="49"/>
      <c r="D29" s="49"/>
      <c r="E29" s="49"/>
      <c r="F29" s="49"/>
      <c r="G29" s="49"/>
      <c r="H29" s="49"/>
      <c r="I29" s="49"/>
      <c r="J29" s="49"/>
      <c r="K29" s="50"/>
    </row>
    <row r="30" spans="1:13" ht="17" thickBot="1">
      <c r="A30" s="48" t="s">
        <v>122</v>
      </c>
      <c r="B30" s="49"/>
      <c r="C30" s="49"/>
      <c r="D30" s="49"/>
      <c r="E30" s="49"/>
      <c r="F30" s="49"/>
      <c r="G30" s="49"/>
      <c r="H30" s="49"/>
      <c r="I30" s="49"/>
      <c r="J30" s="49"/>
      <c r="K30" s="50"/>
    </row>
    <row r="31" spans="1:13" ht="17" thickBot="1">
      <c r="A31" s="48" t="s">
        <v>125</v>
      </c>
      <c r="B31" s="49"/>
      <c r="C31" s="49"/>
      <c r="D31" s="49"/>
      <c r="E31" s="49"/>
      <c r="F31" s="49"/>
      <c r="G31" s="49"/>
      <c r="H31" s="49"/>
      <c r="I31" s="49"/>
      <c r="J31" s="49"/>
      <c r="K31" s="50"/>
    </row>
    <row r="32" spans="1:13" ht="17" thickBot="1">
      <c r="A32" s="80" t="s">
        <v>280</v>
      </c>
      <c r="B32" s="81"/>
      <c r="C32" s="81"/>
      <c r="D32" s="81"/>
      <c r="E32" s="81"/>
      <c r="F32" s="81"/>
      <c r="G32" s="81"/>
      <c r="H32" s="81"/>
      <c r="I32" s="81"/>
      <c r="J32" s="81"/>
      <c r="K32" s="82"/>
    </row>
    <row r="33" spans="1:11" ht="17" thickBot="1">
      <c r="A33" s="51" t="s">
        <v>33</v>
      </c>
      <c r="B33" s="52"/>
      <c r="C33" s="52"/>
      <c r="D33" s="52"/>
      <c r="E33" s="52"/>
      <c r="F33" s="52"/>
      <c r="G33" s="52"/>
      <c r="H33" s="52"/>
      <c r="I33" s="52"/>
      <c r="J33" s="52"/>
      <c r="K33" s="53"/>
    </row>
    <row r="34" spans="1:11" ht="17" thickBot="1">
      <c r="A34" s="48" t="s">
        <v>120</v>
      </c>
      <c r="B34" s="49"/>
      <c r="C34" s="49"/>
      <c r="D34" s="49"/>
      <c r="E34" s="49"/>
      <c r="F34" s="49"/>
      <c r="G34" s="49"/>
      <c r="H34" s="49"/>
      <c r="I34" s="49"/>
      <c r="J34" s="49"/>
      <c r="K34" s="50"/>
    </row>
    <row r="35" spans="1:11" ht="17" thickBot="1">
      <c r="A35" s="48" t="s">
        <v>114</v>
      </c>
      <c r="B35" s="49"/>
      <c r="C35" s="49"/>
      <c r="D35" s="49"/>
      <c r="E35" s="49"/>
      <c r="F35" s="49"/>
      <c r="G35" s="49"/>
      <c r="H35" s="49"/>
      <c r="I35" s="49"/>
      <c r="J35" s="49"/>
      <c r="K35" s="50"/>
    </row>
    <row r="36" spans="1:11" ht="17" thickBot="1">
      <c r="A36" s="48" t="s">
        <v>115</v>
      </c>
      <c r="B36" s="49"/>
      <c r="C36" s="49"/>
      <c r="D36" s="49"/>
      <c r="E36" s="49"/>
      <c r="F36" s="49"/>
      <c r="G36" s="49"/>
      <c r="H36" s="49"/>
      <c r="I36" s="49"/>
      <c r="J36" s="49"/>
      <c r="K36" s="50"/>
    </row>
    <row r="37" spans="1:11" ht="17" thickBot="1">
      <c r="A37" s="78" t="s">
        <v>34</v>
      </c>
      <c r="B37" s="78"/>
      <c r="C37" s="78"/>
      <c r="D37" s="78"/>
      <c r="E37" s="78"/>
      <c r="F37" s="79"/>
      <c r="G37" s="79"/>
      <c r="H37" s="79"/>
      <c r="I37" s="79"/>
      <c r="J37" s="79"/>
      <c r="K37" s="79"/>
    </row>
    <row r="38" spans="1:11" ht="31" thickBot="1">
      <c r="A38" s="75" t="s">
        <v>35</v>
      </c>
      <c r="B38" s="76"/>
      <c r="C38" s="77"/>
      <c r="D38" s="5" t="s">
        <v>36</v>
      </c>
      <c r="E38" s="5" t="s">
        <v>37</v>
      </c>
      <c r="F38" s="5" t="s">
        <v>38</v>
      </c>
      <c r="G38" s="7" t="s">
        <v>39</v>
      </c>
      <c r="H38" s="7" t="s">
        <v>40</v>
      </c>
      <c r="I38" s="7" t="s">
        <v>281</v>
      </c>
      <c r="J38" s="7" t="s">
        <v>85</v>
      </c>
      <c r="K38" s="15" t="s">
        <v>41</v>
      </c>
    </row>
    <row r="39" spans="1:11" ht="17" customHeight="1" thickBot="1">
      <c r="A39" s="72" t="s">
        <v>42</v>
      </c>
      <c r="B39" s="73"/>
      <c r="C39" s="74"/>
      <c r="D39" s="5">
        <v>176</v>
      </c>
      <c r="E39" s="5">
        <v>176</v>
      </c>
      <c r="F39" s="14">
        <f t="shared" ref="F39:F49" si="0">E39/D39</f>
        <v>1</v>
      </c>
      <c r="G39" s="15">
        <v>166</v>
      </c>
      <c r="H39" s="14">
        <f t="shared" ref="H39:H49" si="1">G39/E39</f>
        <v>0.94318181818181823</v>
      </c>
      <c r="I39" s="4">
        <f t="shared" ref="I39:I49" si="2">G39/D39</f>
        <v>0.94318181818181823</v>
      </c>
      <c r="J39" s="4">
        <v>0.78</v>
      </c>
      <c r="K39" s="5"/>
    </row>
    <row r="40" spans="1:11" ht="17" thickBot="1">
      <c r="A40" s="72" t="s">
        <v>43</v>
      </c>
      <c r="B40" s="73"/>
      <c r="C40" s="74"/>
      <c r="D40" s="5">
        <v>774</v>
      </c>
      <c r="E40" s="5">
        <v>774</v>
      </c>
      <c r="F40" s="14">
        <f t="shared" si="0"/>
        <v>1</v>
      </c>
      <c r="G40" s="15">
        <v>772</v>
      </c>
      <c r="H40" s="14">
        <f t="shared" si="1"/>
        <v>0.99741602067183466</v>
      </c>
      <c r="I40" s="4">
        <f t="shared" si="2"/>
        <v>0.99741602067183466</v>
      </c>
      <c r="J40" s="4">
        <v>0.99</v>
      </c>
      <c r="K40" s="5"/>
    </row>
    <row r="41" spans="1:11" ht="17" thickBot="1">
      <c r="A41" s="72" t="s">
        <v>44</v>
      </c>
      <c r="B41" s="73"/>
      <c r="C41" s="74"/>
      <c r="D41" s="5">
        <v>240</v>
      </c>
      <c r="E41" s="5">
        <v>240</v>
      </c>
      <c r="F41" s="14">
        <f t="shared" si="0"/>
        <v>1</v>
      </c>
      <c r="G41" s="15">
        <v>225</v>
      </c>
      <c r="H41" s="14">
        <f t="shared" si="1"/>
        <v>0.9375</v>
      </c>
      <c r="I41" s="4">
        <f t="shared" si="2"/>
        <v>0.9375</v>
      </c>
      <c r="J41" s="4">
        <v>0.79</v>
      </c>
      <c r="K41" s="5"/>
    </row>
    <row r="42" spans="1:11" ht="17" thickBot="1">
      <c r="A42" s="72" t="s">
        <v>45</v>
      </c>
      <c r="B42" s="73"/>
      <c r="C42" s="74"/>
      <c r="D42" s="5">
        <v>90</v>
      </c>
      <c r="E42" s="5">
        <v>90</v>
      </c>
      <c r="F42" s="14">
        <f t="shared" si="0"/>
        <v>1</v>
      </c>
      <c r="G42" s="15">
        <v>90</v>
      </c>
      <c r="H42" s="14">
        <f t="shared" si="1"/>
        <v>1</v>
      </c>
      <c r="I42" s="4">
        <f t="shared" si="2"/>
        <v>1</v>
      </c>
      <c r="J42" s="4">
        <v>1</v>
      </c>
      <c r="K42" s="5"/>
    </row>
    <row r="43" spans="1:11" ht="17" thickBot="1">
      <c r="A43" s="72" t="s">
        <v>46</v>
      </c>
      <c r="B43" s="73"/>
      <c r="C43" s="74"/>
      <c r="D43" s="5">
        <v>274</v>
      </c>
      <c r="E43" s="5">
        <v>265</v>
      </c>
      <c r="F43" s="14">
        <f t="shared" si="0"/>
        <v>0.96715328467153283</v>
      </c>
      <c r="G43" s="15">
        <v>265</v>
      </c>
      <c r="H43" s="14">
        <f t="shared" si="1"/>
        <v>1</v>
      </c>
      <c r="I43" s="4">
        <f t="shared" si="2"/>
        <v>0.96715328467153283</v>
      </c>
      <c r="J43" s="4">
        <v>0.75</v>
      </c>
      <c r="K43" s="5" t="s">
        <v>113</v>
      </c>
    </row>
    <row r="44" spans="1:11" ht="17" thickBot="1">
      <c r="A44" s="72" t="s">
        <v>47</v>
      </c>
      <c r="B44" s="73"/>
      <c r="C44" s="74"/>
      <c r="D44" s="5">
        <v>74</v>
      </c>
      <c r="E44" s="5">
        <v>74</v>
      </c>
      <c r="F44" s="14">
        <f t="shared" si="0"/>
        <v>1</v>
      </c>
      <c r="G44" s="15">
        <v>74</v>
      </c>
      <c r="H44" s="14">
        <f t="shared" si="1"/>
        <v>1</v>
      </c>
      <c r="I44" s="4">
        <f t="shared" si="2"/>
        <v>1</v>
      </c>
      <c r="J44" s="4">
        <v>0.98</v>
      </c>
      <c r="K44" s="5"/>
    </row>
    <row r="45" spans="1:11" ht="17" thickBot="1">
      <c r="A45" s="72" t="s">
        <v>48</v>
      </c>
      <c r="B45" s="73"/>
      <c r="C45" s="74"/>
      <c r="D45" s="5">
        <v>1120</v>
      </c>
      <c r="E45" s="5">
        <v>1120</v>
      </c>
      <c r="F45" s="14">
        <f t="shared" si="0"/>
        <v>1</v>
      </c>
      <c r="G45" s="15">
        <v>1083</v>
      </c>
      <c r="H45" s="14">
        <f t="shared" si="1"/>
        <v>0.96696428571428572</v>
      </c>
      <c r="I45" s="4">
        <f t="shared" si="2"/>
        <v>0.96696428571428572</v>
      </c>
      <c r="J45" s="4">
        <v>0.61</v>
      </c>
      <c r="K45" s="5"/>
    </row>
    <row r="46" spans="1:11" ht="17" thickBot="1">
      <c r="A46" s="72" t="s">
        <v>49</v>
      </c>
      <c r="B46" s="73"/>
      <c r="C46" s="74"/>
      <c r="D46" s="5">
        <v>94</v>
      </c>
      <c r="E46" s="5">
        <v>94</v>
      </c>
      <c r="F46" s="14">
        <f t="shared" si="0"/>
        <v>1</v>
      </c>
      <c r="G46" s="15">
        <v>94</v>
      </c>
      <c r="H46" s="14">
        <f t="shared" si="1"/>
        <v>1</v>
      </c>
      <c r="I46" s="4">
        <f t="shared" si="2"/>
        <v>1</v>
      </c>
      <c r="J46" s="4">
        <v>1</v>
      </c>
      <c r="K46" s="5"/>
    </row>
    <row r="47" spans="1:11" ht="17" thickBot="1">
      <c r="A47" s="72" t="s">
        <v>50</v>
      </c>
      <c r="B47" s="73"/>
      <c r="C47" s="74"/>
      <c r="D47" s="5">
        <v>576</v>
      </c>
      <c r="E47" s="5">
        <v>576</v>
      </c>
      <c r="F47" s="14">
        <f t="shared" si="0"/>
        <v>1</v>
      </c>
      <c r="G47" s="15">
        <v>573</v>
      </c>
      <c r="H47" s="14">
        <f t="shared" si="1"/>
        <v>0.99479166666666663</v>
      </c>
      <c r="I47" s="4">
        <f t="shared" si="2"/>
        <v>0.99479166666666663</v>
      </c>
      <c r="J47" s="4">
        <v>0.86</v>
      </c>
      <c r="K47" s="5"/>
    </row>
    <row r="48" spans="1:11" ht="17" thickBot="1">
      <c r="A48" s="72" t="s">
        <v>51</v>
      </c>
      <c r="B48" s="73"/>
      <c r="C48" s="74"/>
      <c r="D48" s="5">
        <v>283</v>
      </c>
      <c r="E48" s="5">
        <v>283</v>
      </c>
      <c r="F48" s="14">
        <f t="shared" si="0"/>
        <v>1</v>
      </c>
      <c r="G48" s="15">
        <v>279</v>
      </c>
      <c r="H48" s="14">
        <f t="shared" si="1"/>
        <v>0.98586572438162545</v>
      </c>
      <c r="I48" s="4">
        <f t="shared" si="2"/>
        <v>0.98586572438162545</v>
      </c>
      <c r="J48" s="4">
        <v>0.87</v>
      </c>
      <c r="K48" s="5"/>
    </row>
    <row r="49" spans="1:12" ht="17" thickBot="1">
      <c r="A49" s="72" t="s">
        <v>117</v>
      </c>
      <c r="B49" s="73"/>
      <c r="C49" s="73"/>
      <c r="D49" s="5">
        <v>134</v>
      </c>
      <c r="E49" s="5">
        <v>133</v>
      </c>
      <c r="F49" s="14">
        <f t="shared" si="0"/>
        <v>0.9925373134328358</v>
      </c>
      <c r="G49" s="15">
        <v>129</v>
      </c>
      <c r="H49" s="14">
        <f t="shared" si="1"/>
        <v>0.96992481203007519</v>
      </c>
      <c r="I49" s="4">
        <f t="shared" si="2"/>
        <v>0.96268656716417911</v>
      </c>
      <c r="J49" s="4" t="s">
        <v>83</v>
      </c>
      <c r="K49" s="5" t="s">
        <v>115</v>
      </c>
    </row>
    <row r="50" spans="1:12" ht="17" thickBot="1">
      <c r="A50" s="72" t="s">
        <v>52</v>
      </c>
      <c r="B50" s="73"/>
      <c r="C50" s="73"/>
      <c r="D50" s="5">
        <v>172</v>
      </c>
      <c r="E50" s="5">
        <v>172</v>
      </c>
      <c r="F50" s="14">
        <f t="shared" ref="F50" si="3">E50/D50</f>
        <v>1</v>
      </c>
      <c r="G50" s="15">
        <v>172</v>
      </c>
      <c r="H50" s="14">
        <f t="shared" ref="H50" si="4">G50/E50</f>
        <v>1</v>
      </c>
      <c r="I50" s="4">
        <f t="shared" ref="I50" si="5">G50/D50</f>
        <v>1</v>
      </c>
      <c r="J50" s="4">
        <v>0.84</v>
      </c>
      <c r="K50" s="5"/>
    </row>
    <row r="51" spans="1:12" s="27" customFormat="1" ht="16" customHeight="1" thickBot="1">
      <c r="A51" s="72" t="s">
        <v>53</v>
      </c>
      <c r="B51" s="73"/>
      <c r="C51" s="74"/>
      <c r="D51" s="72" t="str">
        <f>CONCATENATE("全部模块用例总执行数/全部模块用例总数=",TEXT(SUM(E39:E50)/SUM(D39:D50),"0%"))</f>
        <v>全部模块用例总执行数/全部模块用例总数=100%</v>
      </c>
      <c r="E51" s="73"/>
      <c r="F51" s="74"/>
      <c r="G51" s="83" t="str">
        <f>CONCATENATE("执行通过率(执行成功数/测试执行数）=",TEXT(SUM(G39:G50)/SUM(E39:E50),"0%"))</f>
        <v>执行通过率(执行成功数/测试执行数）=98%</v>
      </c>
      <c r="H51" s="84"/>
      <c r="I51" s="40" t="str">
        <f>CONCATENATE("总体成熟度(执行成功数/用例总数）=",TEXT(SUM(G39:G50)/SUM(D39:D50),"0%"))</f>
        <v>总体成熟度(执行成功数/用例总数）=98%</v>
      </c>
      <c r="J51" s="40"/>
      <c r="K51" s="28"/>
      <c r="L51" s="29"/>
    </row>
    <row r="52" spans="1:12" ht="17" thickBot="1">
      <c r="A52" s="78" t="s">
        <v>54</v>
      </c>
      <c r="B52" s="78"/>
      <c r="C52" s="78"/>
      <c r="D52" s="78"/>
      <c r="E52" s="78"/>
      <c r="F52" s="78"/>
      <c r="G52" s="78"/>
      <c r="H52" s="78"/>
      <c r="I52" s="78"/>
      <c r="J52" s="78"/>
      <c r="K52" s="78"/>
    </row>
    <row r="53" spans="1:12" ht="52" customHeight="1" thickBot="1">
      <c r="A53" s="71" t="s">
        <v>55</v>
      </c>
      <c r="B53" s="71"/>
      <c r="C53" s="71"/>
      <c r="D53" s="71" t="s">
        <v>118</v>
      </c>
      <c r="E53" s="71"/>
      <c r="F53" s="71"/>
      <c r="G53" s="71"/>
      <c r="H53" s="71"/>
      <c r="I53" s="71"/>
      <c r="J53" s="71"/>
      <c r="K53" s="71"/>
    </row>
    <row r="54" spans="1:12" ht="33" customHeight="1" thickBot="1">
      <c r="A54" s="71" t="s">
        <v>56</v>
      </c>
      <c r="B54" s="71"/>
      <c r="C54" s="71"/>
      <c r="D54" s="71" t="s">
        <v>119</v>
      </c>
      <c r="E54" s="71"/>
      <c r="F54" s="71"/>
      <c r="G54" s="71"/>
      <c r="H54" s="71"/>
      <c r="I54" s="71"/>
      <c r="J54" s="71"/>
      <c r="K54" s="71"/>
    </row>
    <row r="55" spans="1:12" ht="17" thickBot="1">
      <c r="A55" s="71" t="s">
        <v>57</v>
      </c>
      <c r="B55" s="71"/>
      <c r="C55" s="71"/>
      <c r="D55" s="71">
        <v>12</v>
      </c>
      <c r="E55" s="71"/>
      <c r="F55" s="71"/>
      <c r="G55" s="71"/>
      <c r="H55" s="71"/>
      <c r="I55" s="71"/>
      <c r="J55" s="71"/>
      <c r="K55" s="71"/>
    </row>
  </sheetData>
  <mergeCells count="46">
    <mergeCell ref="A41:C41"/>
    <mergeCell ref="A45:C45"/>
    <mergeCell ref="A46:C46"/>
    <mergeCell ref="A42:C42"/>
    <mergeCell ref="A49:C49"/>
    <mergeCell ref="A48:C48"/>
    <mergeCell ref="A51:C51"/>
    <mergeCell ref="D51:F51"/>
    <mergeCell ref="A50:C50"/>
    <mergeCell ref="G51:H51"/>
    <mergeCell ref="A55:C55"/>
    <mergeCell ref="D55:K55"/>
    <mergeCell ref="A52:K52"/>
    <mergeCell ref="A53:C53"/>
    <mergeCell ref="D53:K53"/>
    <mergeCell ref="A54:C54"/>
    <mergeCell ref="D54:K54"/>
    <mergeCell ref="A1:K1"/>
    <mergeCell ref="A2:K2"/>
    <mergeCell ref="A3:K3"/>
    <mergeCell ref="A6:A7"/>
    <mergeCell ref="A47:C47"/>
    <mergeCell ref="A35:K35"/>
    <mergeCell ref="A43:C43"/>
    <mergeCell ref="A44:C44"/>
    <mergeCell ref="A34:K34"/>
    <mergeCell ref="A36:K36"/>
    <mergeCell ref="A38:C38"/>
    <mergeCell ref="A39:C39"/>
    <mergeCell ref="A37:K37"/>
    <mergeCell ref="A40:C40"/>
    <mergeCell ref="A32:K32"/>
    <mergeCell ref="A28:K28"/>
    <mergeCell ref="A9:E9"/>
    <mergeCell ref="A21:K21"/>
    <mergeCell ref="A22:K22"/>
    <mergeCell ref="A23:K23"/>
    <mergeCell ref="A13:E13"/>
    <mergeCell ref="A24:K24"/>
    <mergeCell ref="A25:K25"/>
    <mergeCell ref="A26:K26"/>
    <mergeCell ref="A27:K27"/>
    <mergeCell ref="A33:K33"/>
    <mergeCell ref="A29:K29"/>
    <mergeCell ref="A30:K30"/>
    <mergeCell ref="A31:K31"/>
  </mergeCells>
  <phoneticPr fontId="5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Normal="100" workbookViewId="0">
      <selection activeCell="D2" sqref="D2:D21"/>
    </sheetView>
  </sheetViews>
  <sheetFormatPr baseColWidth="10" defaultColWidth="8.83203125" defaultRowHeight="16"/>
  <cols>
    <col min="1" max="1" width="22.1640625" bestFit="1" customWidth="1"/>
    <col min="2" max="2" width="107.1640625" customWidth="1"/>
  </cols>
  <sheetData>
    <row r="1" spans="1:9">
      <c r="A1" s="33" t="s">
        <v>58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63</v>
      </c>
      <c r="G1" s="33" t="s">
        <v>64</v>
      </c>
      <c r="H1" s="33" t="s">
        <v>65</v>
      </c>
      <c r="I1" s="33" t="s">
        <v>66</v>
      </c>
    </row>
    <row r="2" spans="1:9">
      <c r="A2" s="34" t="s">
        <v>127</v>
      </c>
      <c r="B2" s="41" t="s">
        <v>128</v>
      </c>
      <c r="C2" s="35" t="s">
        <v>67</v>
      </c>
      <c r="D2" s="35" t="s">
        <v>72</v>
      </c>
      <c r="E2" s="35" t="s">
        <v>129</v>
      </c>
      <c r="F2" s="36">
        <v>45030.596076388887</v>
      </c>
      <c r="G2" s="35" t="s">
        <v>116</v>
      </c>
      <c r="H2" s="35" t="s">
        <v>74</v>
      </c>
      <c r="I2" s="35" t="s">
        <v>70</v>
      </c>
    </row>
    <row r="3" spans="1:9">
      <c r="A3" s="34" t="s">
        <v>130</v>
      </c>
      <c r="B3" s="41" t="s">
        <v>131</v>
      </c>
      <c r="C3" s="35" t="s">
        <v>67</v>
      </c>
      <c r="D3" s="35" t="s">
        <v>72</v>
      </c>
      <c r="E3" s="35" t="s">
        <v>129</v>
      </c>
      <c r="F3" s="36">
        <v>45030.604722222219</v>
      </c>
      <c r="G3" s="35" t="s">
        <v>116</v>
      </c>
      <c r="H3" s="35" t="s">
        <v>74</v>
      </c>
      <c r="I3" s="35" t="s">
        <v>70</v>
      </c>
    </row>
    <row r="4" spans="1:9">
      <c r="A4" s="34" t="s">
        <v>132</v>
      </c>
      <c r="B4" s="41" t="s">
        <v>133</v>
      </c>
      <c r="C4" s="35" t="s">
        <v>67</v>
      </c>
      <c r="D4" s="35" t="s">
        <v>72</v>
      </c>
      <c r="E4" s="35" t="s">
        <v>129</v>
      </c>
      <c r="F4" s="36">
        <v>45030.612407407411</v>
      </c>
      <c r="G4" s="35" t="s">
        <v>116</v>
      </c>
      <c r="H4" s="35" t="s">
        <v>74</v>
      </c>
      <c r="I4" s="35" t="s">
        <v>70</v>
      </c>
    </row>
    <row r="5" spans="1:9">
      <c r="A5" s="34" t="s">
        <v>134</v>
      </c>
      <c r="B5" s="34" t="s">
        <v>135</v>
      </c>
      <c r="C5" s="35" t="s">
        <v>67</v>
      </c>
      <c r="D5" s="35" t="s">
        <v>68</v>
      </c>
      <c r="E5" s="35" t="s">
        <v>87</v>
      </c>
      <c r="F5" s="36">
        <v>45035.612256944441</v>
      </c>
      <c r="G5" s="35" t="s">
        <v>88</v>
      </c>
      <c r="H5" s="35" t="s">
        <v>74</v>
      </c>
      <c r="I5" s="35" t="s">
        <v>70</v>
      </c>
    </row>
    <row r="6" spans="1:9">
      <c r="A6" s="34" t="s">
        <v>136</v>
      </c>
      <c r="B6" s="34" t="s">
        <v>137</v>
      </c>
      <c r="C6" s="35" t="s">
        <v>67</v>
      </c>
      <c r="D6" s="35" t="s">
        <v>68</v>
      </c>
      <c r="E6" s="35" t="s">
        <v>87</v>
      </c>
      <c r="F6" s="36">
        <v>45035.620648148149</v>
      </c>
      <c r="G6" s="35" t="s">
        <v>88</v>
      </c>
      <c r="H6" s="35" t="s">
        <v>74</v>
      </c>
      <c r="I6" s="35" t="s">
        <v>70</v>
      </c>
    </row>
    <row r="7" spans="1:9">
      <c r="A7" s="34" t="s">
        <v>138</v>
      </c>
      <c r="B7" s="34" t="s">
        <v>139</v>
      </c>
      <c r="C7" s="35" t="s">
        <v>67</v>
      </c>
      <c r="D7" s="35" t="s">
        <v>68</v>
      </c>
      <c r="E7" s="35" t="s">
        <v>87</v>
      </c>
      <c r="F7" s="36">
        <v>45035.624374999999</v>
      </c>
      <c r="G7" s="35" t="s">
        <v>88</v>
      </c>
      <c r="H7" s="35" t="s">
        <v>74</v>
      </c>
      <c r="I7" s="35" t="s">
        <v>70</v>
      </c>
    </row>
    <row r="8" spans="1:9">
      <c r="A8" s="34" t="s">
        <v>140</v>
      </c>
      <c r="B8" s="34" t="s">
        <v>141</v>
      </c>
      <c r="C8" s="35" t="s">
        <v>67</v>
      </c>
      <c r="D8" s="35" t="s">
        <v>68</v>
      </c>
      <c r="E8" s="35" t="s">
        <v>86</v>
      </c>
      <c r="F8" s="36">
        <v>45036.77071759259</v>
      </c>
      <c r="G8" s="35" t="s">
        <v>71</v>
      </c>
      <c r="H8" s="35" t="s">
        <v>74</v>
      </c>
      <c r="I8" s="35" t="s">
        <v>70</v>
      </c>
    </row>
    <row r="9" spans="1:9">
      <c r="A9" s="34" t="s">
        <v>144</v>
      </c>
      <c r="B9" s="34" t="s">
        <v>145</v>
      </c>
      <c r="C9" s="35" t="s">
        <v>67</v>
      </c>
      <c r="D9" s="35" t="s">
        <v>68</v>
      </c>
      <c r="E9" s="35" t="s">
        <v>146</v>
      </c>
      <c r="F9" s="36">
        <v>45037.576342592591</v>
      </c>
      <c r="G9" s="35" t="s">
        <v>147</v>
      </c>
      <c r="H9" s="35" t="s">
        <v>74</v>
      </c>
      <c r="I9" s="35" t="s">
        <v>70</v>
      </c>
    </row>
    <row r="10" spans="1:9">
      <c r="A10" s="34" t="s">
        <v>148</v>
      </c>
      <c r="B10" s="34" t="s">
        <v>149</v>
      </c>
      <c r="C10" s="35" t="s">
        <v>67</v>
      </c>
      <c r="D10" s="35" t="s">
        <v>68</v>
      </c>
      <c r="E10" s="35" t="s">
        <v>87</v>
      </c>
      <c r="F10" s="36">
        <v>45040.612453703703</v>
      </c>
      <c r="G10" s="35" t="s">
        <v>88</v>
      </c>
      <c r="H10" s="35" t="s">
        <v>74</v>
      </c>
      <c r="I10" s="35" t="s">
        <v>70</v>
      </c>
    </row>
    <row r="11" spans="1:9">
      <c r="A11" s="34" t="s">
        <v>150</v>
      </c>
      <c r="B11" s="34" t="s">
        <v>151</v>
      </c>
      <c r="C11" s="35" t="s">
        <v>67</v>
      </c>
      <c r="D11" s="35" t="s">
        <v>152</v>
      </c>
      <c r="E11" s="35" t="s">
        <v>126</v>
      </c>
      <c r="F11" s="36">
        <v>45040.653784722221</v>
      </c>
      <c r="G11" s="35" t="s">
        <v>69</v>
      </c>
      <c r="H11" s="35" t="s">
        <v>74</v>
      </c>
      <c r="I11" s="35" t="s">
        <v>70</v>
      </c>
    </row>
    <row r="12" spans="1:9">
      <c r="A12" s="34" t="s">
        <v>153</v>
      </c>
      <c r="B12" s="41" t="s">
        <v>154</v>
      </c>
      <c r="C12" s="35" t="s">
        <v>67</v>
      </c>
      <c r="D12" s="35" t="s">
        <v>68</v>
      </c>
      <c r="E12" s="35" t="s">
        <v>126</v>
      </c>
      <c r="F12" s="36">
        <v>45040.802881944444</v>
      </c>
      <c r="G12" s="35" t="s">
        <v>147</v>
      </c>
      <c r="H12" s="35" t="s">
        <v>74</v>
      </c>
      <c r="I12" s="35" t="s">
        <v>70</v>
      </c>
    </row>
    <row r="13" spans="1:9">
      <c r="A13" s="34" t="s">
        <v>155</v>
      </c>
      <c r="B13" s="34" t="s">
        <v>156</v>
      </c>
      <c r="C13" s="35" t="s">
        <v>67</v>
      </c>
      <c r="D13" s="35" t="s">
        <v>68</v>
      </c>
      <c r="E13" s="35" t="s">
        <v>87</v>
      </c>
      <c r="F13" s="36">
        <v>45041.68582175926</v>
      </c>
      <c r="G13" s="35" t="s">
        <v>88</v>
      </c>
      <c r="H13" s="35" t="s">
        <v>74</v>
      </c>
      <c r="I13" s="35" t="s">
        <v>70</v>
      </c>
    </row>
    <row r="14" spans="1:9">
      <c r="A14" s="34" t="s">
        <v>157</v>
      </c>
      <c r="B14" s="34" t="s">
        <v>158</v>
      </c>
      <c r="C14" s="35" t="s">
        <v>67</v>
      </c>
      <c r="D14" s="35" t="s">
        <v>68</v>
      </c>
      <c r="E14" s="35" t="s">
        <v>142</v>
      </c>
      <c r="F14" s="36">
        <v>45043.760393518518</v>
      </c>
      <c r="G14" s="35" t="s">
        <v>143</v>
      </c>
      <c r="H14" s="35" t="s">
        <v>74</v>
      </c>
      <c r="I14" s="35" t="s">
        <v>70</v>
      </c>
    </row>
    <row r="15" spans="1:9">
      <c r="A15" s="34" t="s">
        <v>159</v>
      </c>
      <c r="B15" s="41" t="s">
        <v>160</v>
      </c>
      <c r="C15" s="35" t="s">
        <v>67</v>
      </c>
      <c r="D15" s="35" t="s">
        <v>68</v>
      </c>
      <c r="E15" s="35" t="s">
        <v>161</v>
      </c>
      <c r="F15" s="36">
        <v>45043.803067129629</v>
      </c>
      <c r="G15" s="35" t="s">
        <v>73</v>
      </c>
      <c r="H15" s="35" t="s">
        <v>74</v>
      </c>
      <c r="I15" s="35" t="s">
        <v>70</v>
      </c>
    </row>
    <row r="16" spans="1:9">
      <c r="A16" s="34" t="s">
        <v>162</v>
      </c>
      <c r="B16" s="34" t="s">
        <v>163</v>
      </c>
      <c r="C16" s="35" t="s">
        <v>67</v>
      </c>
      <c r="D16" s="35" t="s">
        <v>68</v>
      </c>
      <c r="E16" s="35" t="s">
        <v>142</v>
      </c>
      <c r="F16" s="36">
        <v>45037.582152777803</v>
      </c>
      <c r="G16" s="35" t="s">
        <v>143</v>
      </c>
      <c r="H16" s="35" t="s">
        <v>74</v>
      </c>
      <c r="I16" s="35"/>
    </row>
    <row r="17" spans="1:9">
      <c r="A17" s="34" t="s">
        <v>164</v>
      </c>
      <c r="B17" s="34" t="s">
        <v>165</v>
      </c>
      <c r="C17" s="35" t="s">
        <v>67</v>
      </c>
      <c r="D17" s="35" t="s">
        <v>152</v>
      </c>
      <c r="E17" s="35" t="s">
        <v>166</v>
      </c>
      <c r="F17" s="36">
        <v>45034.642395833303</v>
      </c>
      <c r="G17" s="35" t="s">
        <v>76</v>
      </c>
      <c r="H17" s="35" t="s">
        <v>74</v>
      </c>
      <c r="I17" s="35" t="s">
        <v>70</v>
      </c>
    </row>
    <row r="18" spans="1:9">
      <c r="A18" s="34" t="s">
        <v>167</v>
      </c>
      <c r="B18" s="34" t="s">
        <v>168</v>
      </c>
      <c r="C18" s="35" t="s">
        <v>67</v>
      </c>
      <c r="D18" s="35" t="s">
        <v>68</v>
      </c>
      <c r="E18" s="35" t="s">
        <v>75</v>
      </c>
      <c r="F18" s="36">
        <v>45035.643148148098</v>
      </c>
      <c r="G18" s="35" t="s">
        <v>76</v>
      </c>
      <c r="H18" s="35" t="s">
        <v>74</v>
      </c>
      <c r="I18" s="35" t="s">
        <v>70</v>
      </c>
    </row>
    <row r="19" spans="1:9">
      <c r="A19" s="34" t="s">
        <v>169</v>
      </c>
      <c r="B19" s="34" t="s">
        <v>170</v>
      </c>
      <c r="C19" s="35" t="s">
        <v>67</v>
      </c>
      <c r="D19" s="35" t="s">
        <v>72</v>
      </c>
      <c r="E19" s="35" t="s">
        <v>75</v>
      </c>
      <c r="F19" s="36">
        <v>45035.659212963001</v>
      </c>
      <c r="G19" s="35" t="s">
        <v>76</v>
      </c>
      <c r="H19" s="35" t="s">
        <v>74</v>
      </c>
      <c r="I19" s="35"/>
    </row>
    <row r="20" spans="1:9">
      <c r="A20" s="34" t="s">
        <v>171</v>
      </c>
      <c r="B20" s="34" t="s">
        <v>172</v>
      </c>
      <c r="C20" s="35" t="s">
        <v>67</v>
      </c>
      <c r="D20" s="35" t="s">
        <v>68</v>
      </c>
      <c r="E20" s="35" t="s">
        <v>75</v>
      </c>
      <c r="F20" s="36">
        <v>45036.777893518498</v>
      </c>
      <c r="G20" s="35" t="s">
        <v>76</v>
      </c>
      <c r="H20" s="35" t="s">
        <v>74</v>
      </c>
      <c r="I20" s="35" t="s">
        <v>70</v>
      </c>
    </row>
    <row r="21" spans="1:9">
      <c r="A21" s="34" t="s">
        <v>173</v>
      </c>
      <c r="B21" s="34" t="s">
        <v>174</v>
      </c>
      <c r="C21" s="35" t="s">
        <v>67</v>
      </c>
      <c r="D21" s="35" t="s">
        <v>68</v>
      </c>
      <c r="E21" s="35" t="s">
        <v>175</v>
      </c>
      <c r="F21" s="36">
        <v>45039.731921296298</v>
      </c>
      <c r="G21" s="35" t="s">
        <v>76</v>
      </c>
      <c r="H21" s="35" t="s">
        <v>74</v>
      </c>
      <c r="I21" s="43" t="s">
        <v>70</v>
      </c>
    </row>
  </sheetData>
  <autoFilter ref="A1:I21" xr:uid="{6B47C383-F953-DB4D-B3F4-3AC8665066C9}"/>
  <phoneticPr fontId="5" type="noConversion"/>
  <hyperlinks>
    <hyperlink ref="A15" r:id="rId1" xr:uid="{10C4A3D0-B2A7-EC43-8143-111C0E118E56}"/>
    <hyperlink ref="B15" r:id="rId2" xr:uid="{62582EDE-C845-A34F-8C9E-2B5A9E42CFAB}"/>
    <hyperlink ref="A14" r:id="rId3" xr:uid="{6762584B-D5AA-4844-9CF2-B3FDBB42764E}"/>
    <hyperlink ref="B14" r:id="rId4" xr:uid="{E3C728A8-4010-EC45-8BA3-7AA5D038408B}"/>
    <hyperlink ref="A13" r:id="rId5" xr:uid="{09844A8D-15E2-D242-982F-0317A51AEA6C}"/>
    <hyperlink ref="B13" r:id="rId6" xr:uid="{5B0C95FE-C842-4645-8EBC-47408A9C7564}"/>
    <hyperlink ref="A12" r:id="rId7" xr:uid="{685F796B-6471-A345-B61A-BE4AF91F8ECF}"/>
    <hyperlink ref="B12" r:id="rId8" xr:uid="{F6FB6EF7-A8BC-2A49-A04D-73B711A28D2C}"/>
    <hyperlink ref="A11" r:id="rId9" xr:uid="{6BAC63A2-1D8A-8443-88CA-16919B03C852}"/>
    <hyperlink ref="B11" r:id="rId10" xr:uid="{B9D6AAF7-D733-544F-BDA1-15DD0D959CB0}"/>
    <hyperlink ref="A10" r:id="rId11" xr:uid="{9E6B144B-861E-544F-8244-55CE4F5444EB}"/>
    <hyperlink ref="B10" r:id="rId12" xr:uid="{5F1ED3A1-AB9A-B04C-A3A8-3D1FEF35E991}"/>
    <hyperlink ref="A9" r:id="rId13" xr:uid="{41FF8929-97E7-7846-822F-521767A42584}"/>
    <hyperlink ref="B9" r:id="rId14" xr:uid="{B3120D1A-28E0-7044-9625-78137047E82C}"/>
    <hyperlink ref="A8" r:id="rId15" xr:uid="{B5E0EB8A-AF78-1345-AE92-95DFA926C251}"/>
    <hyperlink ref="B8" r:id="rId16" xr:uid="{7C356751-B9E3-784D-B13D-974217EC973B}"/>
    <hyperlink ref="A7" r:id="rId17" xr:uid="{74C347DA-1666-2E46-B04F-EEEB58443482}"/>
    <hyperlink ref="B7" r:id="rId18" xr:uid="{923BAE9D-C91D-5745-8109-D72432818265}"/>
    <hyperlink ref="A6" r:id="rId19" xr:uid="{D04D4324-1897-804B-BC35-60B21669C41A}"/>
    <hyperlink ref="B6" r:id="rId20" xr:uid="{E9775719-E286-A24A-877C-217FDF179BF4}"/>
    <hyperlink ref="A5" r:id="rId21" xr:uid="{47A5D7EC-501C-5B4B-8E37-FF0F11CC4B3B}"/>
    <hyperlink ref="B5" r:id="rId22" xr:uid="{020F44C7-B893-084C-BA12-5942E4E7C795}"/>
    <hyperlink ref="A4" r:id="rId23" xr:uid="{D415B081-E4FB-AC4E-8BE3-37960179F41F}"/>
    <hyperlink ref="B4" r:id="rId24" xr:uid="{4291BEF3-5173-C348-8B4B-BD7C82B67FFF}"/>
    <hyperlink ref="A3" r:id="rId25" xr:uid="{2F9C4F1D-13F6-354C-BE7E-7DE718AF537E}"/>
    <hyperlink ref="B3" r:id="rId26" xr:uid="{571391F0-A0A9-0048-9C9D-691DD1C0EC95}"/>
    <hyperlink ref="A2" r:id="rId27" xr:uid="{1A9AE200-3B2D-8843-88D0-AB5FBF46DDF1}"/>
    <hyperlink ref="B2" r:id="rId28" xr:uid="{732AFB97-6C9C-184C-A5AC-BBD5529802A9}"/>
    <hyperlink ref="A16" r:id="rId29" xr:uid="{9818236D-38A7-9841-83FF-3ABF42037441}"/>
    <hyperlink ref="B16" r:id="rId30" xr:uid="{1331E288-656A-854A-9C90-F116F837A5A8}"/>
    <hyperlink ref="A17" r:id="rId31" xr:uid="{B6C2CE29-E04D-7A42-A55F-A0E2C65E0FDB}"/>
    <hyperlink ref="B17" r:id="rId32" xr:uid="{A6C64D56-B787-8C48-A260-1A307D6EAA84}"/>
    <hyperlink ref="A19" r:id="rId33" xr:uid="{EF99350C-D914-7141-985D-961FF8B65F2A}"/>
    <hyperlink ref="B19" r:id="rId34" xr:uid="{E766BD2C-8ED4-974C-B20B-73EB4D825AF9}"/>
    <hyperlink ref="A18" r:id="rId35" xr:uid="{A644C3D9-BC00-5148-BF98-CAAD91DCC478}"/>
    <hyperlink ref="B18" r:id="rId36" xr:uid="{50ED2D84-CA7A-2C44-A2B1-15947FE24023}"/>
    <hyperlink ref="A20" r:id="rId37" xr:uid="{4D76C265-0652-F042-8F28-81E1C97C08D6}"/>
    <hyperlink ref="B20" r:id="rId38" xr:uid="{AD2A0D60-38E3-BF4A-852E-E62C98EEDFA9}"/>
    <hyperlink ref="A21" r:id="rId39" xr:uid="{99CB02DB-8C48-1443-ADD7-61550794D858}"/>
    <hyperlink ref="B21" r:id="rId40" xr:uid="{50A69890-AD3E-A44F-A830-32B1FB142B35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63C7-3CF2-4041-9E7B-02D865706401}">
  <dimension ref="A1:J36"/>
  <sheetViews>
    <sheetView topLeftCell="A3" workbookViewId="0">
      <selection activeCell="C2" sqref="C2:C36"/>
    </sheetView>
  </sheetViews>
  <sheetFormatPr baseColWidth="10" defaultRowHeight="16"/>
  <cols>
    <col min="1" max="1" width="18.6640625" style="31" bestFit="1" customWidth="1"/>
    <col min="2" max="2" width="12.1640625" style="31" bestFit="1" customWidth="1"/>
    <col min="3" max="3" width="71.83203125" style="31" customWidth="1"/>
    <col min="4" max="4" width="37.33203125" style="31" bestFit="1" customWidth="1"/>
    <col min="5" max="5" width="14.6640625" style="31" bestFit="1" customWidth="1"/>
    <col min="6" max="6" width="17.6640625" style="31" bestFit="1" customWidth="1"/>
    <col min="7" max="7" width="10" style="31" bestFit="1" customWidth="1"/>
    <col min="8" max="8" width="20.5" style="31" bestFit="1" customWidth="1"/>
    <col min="9" max="9" width="43.33203125" style="31" bestFit="1" customWidth="1"/>
    <col min="10" max="10" width="18.5" style="31" bestFit="1" customWidth="1"/>
    <col min="11" max="16384" width="10.83203125" style="31"/>
  </cols>
  <sheetData>
    <row r="1" spans="1:10" ht="17">
      <c r="A1" s="37" t="s">
        <v>65</v>
      </c>
      <c r="B1" s="37" t="s">
        <v>91</v>
      </c>
      <c r="C1" s="37" t="s">
        <v>92</v>
      </c>
      <c r="D1" s="37" t="s">
        <v>96</v>
      </c>
      <c r="E1" s="37" t="s">
        <v>93</v>
      </c>
      <c r="F1" s="37" t="s">
        <v>94</v>
      </c>
      <c r="G1" s="37" t="s">
        <v>95</v>
      </c>
      <c r="H1" s="37" t="s">
        <v>176</v>
      </c>
      <c r="I1" s="37" t="s">
        <v>177</v>
      </c>
      <c r="J1" s="37" t="s">
        <v>66</v>
      </c>
    </row>
    <row r="2" spans="1:10" ht="34">
      <c r="A2" s="38" t="s">
        <v>82</v>
      </c>
      <c r="B2" s="39" t="s">
        <v>181</v>
      </c>
      <c r="C2" s="38" t="s">
        <v>182</v>
      </c>
      <c r="D2" s="38" t="s">
        <v>80</v>
      </c>
      <c r="E2" s="38" t="s">
        <v>78</v>
      </c>
      <c r="F2" s="38" t="s">
        <v>105</v>
      </c>
      <c r="G2" s="42" t="s">
        <v>100</v>
      </c>
      <c r="H2" s="38" t="s">
        <v>183</v>
      </c>
      <c r="I2" s="38" t="s">
        <v>184</v>
      </c>
      <c r="J2" s="38"/>
    </row>
    <row r="3" spans="1:10" ht="17">
      <c r="A3" s="38" t="s">
        <v>77</v>
      </c>
      <c r="B3" s="39" t="s">
        <v>185</v>
      </c>
      <c r="C3" s="38" t="s">
        <v>186</v>
      </c>
      <c r="D3" s="38" t="s">
        <v>187</v>
      </c>
      <c r="E3" s="38" t="s">
        <v>178</v>
      </c>
      <c r="F3" s="38" t="s">
        <v>188</v>
      </c>
      <c r="G3" s="42" t="s">
        <v>100</v>
      </c>
      <c r="H3" s="38" t="s">
        <v>183</v>
      </c>
      <c r="I3" s="38" t="s">
        <v>189</v>
      </c>
      <c r="J3" s="38"/>
    </row>
    <row r="4" spans="1:10" ht="34">
      <c r="A4" s="38" t="s">
        <v>82</v>
      </c>
      <c r="B4" s="39" t="s">
        <v>190</v>
      </c>
      <c r="C4" s="38" t="s">
        <v>191</v>
      </c>
      <c r="D4" s="38" t="s">
        <v>192</v>
      </c>
      <c r="E4" s="38" t="s">
        <v>178</v>
      </c>
      <c r="F4" s="38" t="s">
        <v>193</v>
      </c>
      <c r="G4" s="42" t="s">
        <v>100</v>
      </c>
      <c r="H4" s="38" t="s">
        <v>183</v>
      </c>
      <c r="I4" s="38" t="s">
        <v>194</v>
      </c>
      <c r="J4" s="38"/>
    </row>
    <row r="5" spans="1:10" ht="34">
      <c r="A5" s="38" t="s">
        <v>82</v>
      </c>
      <c r="B5" s="39" t="s">
        <v>195</v>
      </c>
      <c r="C5" s="38" t="s">
        <v>196</v>
      </c>
      <c r="D5" s="38" t="s">
        <v>197</v>
      </c>
      <c r="E5" s="38" t="s">
        <v>78</v>
      </c>
      <c r="F5" s="38" t="s">
        <v>198</v>
      </c>
      <c r="G5" s="42" t="s">
        <v>100</v>
      </c>
      <c r="H5" s="38" t="s">
        <v>183</v>
      </c>
      <c r="I5" s="38" t="s">
        <v>199</v>
      </c>
      <c r="J5" s="38"/>
    </row>
    <row r="6" spans="1:10" ht="34">
      <c r="A6" s="38" t="s">
        <v>82</v>
      </c>
      <c r="B6" s="39" t="s">
        <v>200</v>
      </c>
      <c r="C6" s="38" t="s">
        <v>201</v>
      </c>
      <c r="D6" s="38" t="s">
        <v>197</v>
      </c>
      <c r="E6" s="38" t="s">
        <v>78</v>
      </c>
      <c r="F6" s="38" t="s">
        <v>198</v>
      </c>
      <c r="G6" s="42" t="s">
        <v>100</v>
      </c>
      <c r="H6" s="38" t="s">
        <v>183</v>
      </c>
      <c r="I6" s="38" t="s">
        <v>199</v>
      </c>
      <c r="J6" s="38"/>
    </row>
    <row r="7" spans="1:10" ht="17">
      <c r="A7" s="38" t="s">
        <v>77</v>
      </c>
      <c r="B7" s="39" t="s">
        <v>202</v>
      </c>
      <c r="C7" s="38" t="s">
        <v>203</v>
      </c>
      <c r="D7" s="38" t="s">
        <v>81</v>
      </c>
      <c r="E7" s="38" t="s">
        <v>204</v>
      </c>
      <c r="F7" s="38" t="s">
        <v>205</v>
      </c>
      <c r="G7" s="42" t="s">
        <v>100</v>
      </c>
      <c r="H7" s="38" t="s">
        <v>206</v>
      </c>
      <c r="I7" s="38" t="s">
        <v>207</v>
      </c>
      <c r="J7" s="38"/>
    </row>
    <row r="8" spans="1:10" ht="17">
      <c r="A8" s="38" t="s">
        <v>77</v>
      </c>
      <c r="B8" s="39" t="s">
        <v>208</v>
      </c>
      <c r="C8" s="38" t="s">
        <v>209</v>
      </c>
      <c r="D8" s="38" t="s">
        <v>81</v>
      </c>
      <c r="E8" s="38" t="s">
        <v>204</v>
      </c>
      <c r="F8" s="38" t="s">
        <v>205</v>
      </c>
      <c r="G8" s="42" t="s">
        <v>100</v>
      </c>
      <c r="H8" s="38" t="s">
        <v>206</v>
      </c>
      <c r="I8" s="38" t="s">
        <v>207</v>
      </c>
      <c r="J8" s="38"/>
    </row>
    <row r="9" spans="1:10" ht="34">
      <c r="A9" s="38" t="s">
        <v>77</v>
      </c>
      <c r="B9" s="39" t="s">
        <v>210</v>
      </c>
      <c r="C9" s="38" t="s">
        <v>211</v>
      </c>
      <c r="D9" s="38"/>
      <c r="E9" s="38" t="s">
        <v>178</v>
      </c>
      <c r="F9" s="38" t="s">
        <v>99</v>
      </c>
      <c r="G9" s="42" t="s">
        <v>100</v>
      </c>
      <c r="H9" s="38" t="s">
        <v>183</v>
      </c>
      <c r="I9" s="38" t="s">
        <v>212</v>
      </c>
      <c r="J9" s="38"/>
    </row>
    <row r="10" spans="1:10" ht="34">
      <c r="A10" s="38" t="s">
        <v>77</v>
      </c>
      <c r="B10" s="39" t="s">
        <v>213</v>
      </c>
      <c r="C10" s="38" t="s">
        <v>214</v>
      </c>
      <c r="D10" s="38"/>
      <c r="E10" s="38" t="s">
        <v>204</v>
      </c>
      <c r="F10" s="38" t="s">
        <v>99</v>
      </c>
      <c r="G10" s="42" t="s">
        <v>100</v>
      </c>
      <c r="H10" s="38" t="s">
        <v>183</v>
      </c>
      <c r="I10" s="38" t="s">
        <v>212</v>
      </c>
      <c r="J10" s="38"/>
    </row>
    <row r="11" spans="1:10" ht="34">
      <c r="A11" s="38" t="s">
        <v>77</v>
      </c>
      <c r="B11" s="39" t="s">
        <v>215</v>
      </c>
      <c r="C11" s="38" t="s">
        <v>216</v>
      </c>
      <c r="D11" s="38" t="s">
        <v>81</v>
      </c>
      <c r="E11" s="38" t="s">
        <v>78</v>
      </c>
      <c r="F11" s="38" t="s">
        <v>205</v>
      </c>
      <c r="G11" s="42" t="s">
        <v>100</v>
      </c>
      <c r="H11" s="38" t="s">
        <v>183</v>
      </c>
      <c r="I11" s="38" t="s">
        <v>217</v>
      </c>
      <c r="J11" s="38"/>
    </row>
    <row r="12" spans="1:10" ht="34">
      <c r="A12" s="38" t="s">
        <v>77</v>
      </c>
      <c r="B12" s="39" t="s">
        <v>218</v>
      </c>
      <c r="C12" s="38" t="s">
        <v>219</v>
      </c>
      <c r="D12" s="38" t="s">
        <v>81</v>
      </c>
      <c r="E12" s="38" t="s">
        <v>178</v>
      </c>
      <c r="F12" s="38" t="s">
        <v>205</v>
      </c>
      <c r="G12" s="42" t="s">
        <v>100</v>
      </c>
      <c r="H12" s="38" t="s">
        <v>183</v>
      </c>
      <c r="I12" s="38" t="s">
        <v>207</v>
      </c>
      <c r="J12" s="38"/>
    </row>
    <row r="13" spans="1:10" ht="34">
      <c r="A13" s="38" t="s">
        <v>82</v>
      </c>
      <c r="B13" s="39" t="s">
        <v>220</v>
      </c>
      <c r="C13" s="38" t="s">
        <v>221</v>
      </c>
      <c r="D13" s="38" t="s">
        <v>80</v>
      </c>
      <c r="E13" s="38" t="s">
        <v>178</v>
      </c>
      <c r="F13" s="38" t="s">
        <v>222</v>
      </c>
      <c r="G13" s="42" t="s">
        <v>100</v>
      </c>
      <c r="H13" s="38" t="s">
        <v>183</v>
      </c>
      <c r="I13" s="38" t="s">
        <v>184</v>
      </c>
      <c r="J13" s="38"/>
    </row>
    <row r="14" spans="1:10" ht="34">
      <c r="A14" s="38" t="s">
        <v>79</v>
      </c>
      <c r="B14" s="39" t="s">
        <v>223</v>
      </c>
      <c r="C14" s="38" t="s">
        <v>224</v>
      </c>
      <c r="D14" s="38" t="s">
        <v>225</v>
      </c>
      <c r="E14" s="38" t="s">
        <v>204</v>
      </c>
      <c r="F14" s="38" t="s">
        <v>226</v>
      </c>
      <c r="G14" s="42" t="s">
        <v>100</v>
      </c>
      <c r="H14" s="38" t="s">
        <v>183</v>
      </c>
      <c r="I14" s="38" t="s">
        <v>227</v>
      </c>
      <c r="J14" s="38"/>
    </row>
    <row r="15" spans="1:10" ht="34">
      <c r="A15" s="38" t="s">
        <v>79</v>
      </c>
      <c r="B15" s="39" t="s">
        <v>228</v>
      </c>
      <c r="C15" s="38" t="s">
        <v>229</v>
      </c>
      <c r="D15" s="38" t="s">
        <v>225</v>
      </c>
      <c r="E15" s="38" t="s">
        <v>204</v>
      </c>
      <c r="F15" s="38" t="s">
        <v>226</v>
      </c>
      <c r="G15" s="42" t="s">
        <v>100</v>
      </c>
      <c r="H15" s="38" t="s">
        <v>183</v>
      </c>
      <c r="I15" s="38" t="s">
        <v>227</v>
      </c>
      <c r="J15" s="38"/>
    </row>
    <row r="16" spans="1:10" ht="34">
      <c r="A16" s="38" t="s">
        <v>82</v>
      </c>
      <c r="B16" s="39" t="s">
        <v>230</v>
      </c>
      <c r="C16" s="38" t="s">
        <v>231</v>
      </c>
      <c r="D16" s="38" t="s">
        <v>232</v>
      </c>
      <c r="E16" s="38" t="s">
        <v>178</v>
      </c>
      <c r="F16" s="38" t="s">
        <v>105</v>
      </c>
      <c r="G16" s="42" t="s">
        <v>100</v>
      </c>
      <c r="H16" s="38" t="s">
        <v>183</v>
      </c>
      <c r="I16" s="38" t="s">
        <v>184</v>
      </c>
      <c r="J16" s="38"/>
    </row>
    <row r="17" spans="1:10" ht="34">
      <c r="A17" s="38" t="s">
        <v>82</v>
      </c>
      <c r="B17" s="39" t="s">
        <v>233</v>
      </c>
      <c r="C17" s="38" t="s">
        <v>234</v>
      </c>
      <c r="D17" s="38" t="s">
        <v>232</v>
      </c>
      <c r="E17" s="38" t="s">
        <v>78</v>
      </c>
      <c r="F17" s="38" t="s">
        <v>105</v>
      </c>
      <c r="G17" s="42" t="s">
        <v>100</v>
      </c>
      <c r="H17" s="38" t="s">
        <v>183</v>
      </c>
      <c r="I17" s="38" t="s">
        <v>235</v>
      </c>
      <c r="J17" s="38"/>
    </row>
    <row r="18" spans="1:10" ht="34">
      <c r="A18" s="38" t="s">
        <v>77</v>
      </c>
      <c r="B18" s="39" t="s">
        <v>236</v>
      </c>
      <c r="C18" s="38" t="s">
        <v>237</v>
      </c>
      <c r="D18" s="38" t="s">
        <v>238</v>
      </c>
      <c r="E18" s="38" t="s">
        <v>78</v>
      </c>
      <c r="F18" s="38" t="s">
        <v>222</v>
      </c>
      <c r="G18" s="42" t="s">
        <v>100</v>
      </c>
      <c r="H18" s="38" t="s">
        <v>183</v>
      </c>
      <c r="I18" s="38" t="s">
        <v>184</v>
      </c>
      <c r="J18" s="38"/>
    </row>
    <row r="19" spans="1:10" ht="34">
      <c r="A19" s="38" t="s">
        <v>79</v>
      </c>
      <c r="B19" s="39" t="s">
        <v>239</v>
      </c>
      <c r="C19" s="38" t="s">
        <v>240</v>
      </c>
      <c r="D19" s="38" t="s">
        <v>225</v>
      </c>
      <c r="E19" s="38" t="s">
        <v>204</v>
      </c>
      <c r="F19" s="38" t="s">
        <v>241</v>
      </c>
      <c r="G19" s="42" t="s">
        <v>100</v>
      </c>
      <c r="H19" s="38" t="s">
        <v>183</v>
      </c>
      <c r="I19" s="38" t="s">
        <v>242</v>
      </c>
      <c r="J19" s="38"/>
    </row>
    <row r="20" spans="1:10" ht="34">
      <c r="A20" s="38" t="s">
        <v>79</v>
      </c>
      <c r="B20" s="39" t="s">
        <v>243</v>
      </c>
      <c r="C20" s="38" t="s">
        <v>244</v>
      </c>
      <c r="D20" s="38" t="s">
        <v>225</v>
      </c>
      <c r="E20" s="38" t="s">
        <v>204</v>
      </c>
      <c r="F20" s="38" t="s">
        <v>241</v>
      </c>
      <c r="G20" s="42" t="s">
        <v>100</v>
      </c>
      <c r="H20" s="38" t="s">
        <v>183</v>
      </c>
      <c r="I20" s="38" t="s">
        <v>245</v>
      </c>
      <c r="J20" s="38"/>
    </row>
    <row r="21" spans="1:10" ht="34">
      <c r="A21" s="38" t="s">
        <v>246</v>
      </c>
      <c r="B21" s="39" t="s">
        <v>247</v>
      </c>
      <c r="C21" s="38" t="s">
        <v>248</v>
      </c>
      <c r="D21" s="38" t="s">
        <v>225</v>
      </c>
      <c r="E21" s="38" t="s">
        <v>204</v>
      </c>
      <c r="F21" s="38" t="s">
        <v>241</v>
      </c>
      <c r="G21" s="42" t="s">
        <v>100</v>
      </c>
      <c r="H21" s="38" t="s">
        <v>183</v>
      </c>
      <c r="I21" s="38" t="s">
        <v>242</v>
      </c>
      <c r="J21" s="38"/>
    </row>
    <row r="22" spans="1:10" ht="34">
      <c r="A22" s="38" t="s">
        <v>79</v>
      </c>
      <c r="B22" s="39" t="s">
        <v>249</v>
      </c>
      <c r="C22" s="38" t="s">
        <v>250</v>
      </c>
      <c r="D22" s="38" t="s">
        <v>251</v>
      </c>
      <c r="E22" s="38" t="s">
        <v>204</v>
      </c>
      <c r="F22" s="38" t="s">
        <v>241</v>
      </c>
      <c r="G22" s="42" t="s">
        <v>100</v>
      </c>
      <c r="H22" s="38" t="s">
        <v>183</v>
      </c>
      <c r="I22" s="38" t="s">
        <v>252</v>
      </c>
      <c r="J22" s="38"/>
    </row>
    <row r="23" spans="1:10" ht="34">
      <c r="A23" s="38" t="s">
        <v>79</v>
      </c>
      <c r="B23" s="39" t="s">
        <v>253</v>
      </c>
      <c r="C23" s="38" t="s">
        <v>254</v>
      </c>
      <c r="D23" s="38" t="s">
        <v>251</v>
      </c>
      <c r="E23" s="38" t="s">
        <v>204</v>
      </c>
      <c r="F23" s="38" t="s">
        <v>241</v>
      </c>
      <c r="G23" s="42" t="s">
        <v>100</v>
      </c>
      <c r="H23" s="38" t="s">
        <v>183</v>
      </c>
      <c r="I23" s="38" t="s">
        <v>252</v>
      </c>
      <c r="J23" s="38"/>
    </row>
    <row r="24" spans="1:10" ht="34">
      <c r="A24" s="38" t="s">
        <v>79</v>
      </c>
      <c r="B24" s="39" t="s">
        <v>255</v>
      </c>
      <c r="C24" s="38" t="s">
        <v>256</v>
      </c>
      <c r="D24" s="38" t="s">
        <v>251</v>
      </c>
      <c r="E24" s="38" t="s">
        <v>204</v>
      </c>
      <c r="F24" s="38" t="s">
        <v>241</v>
      </c>
      <c r="G24" s="42" t="s">
        <v>100</v>
      </c>
      <c r="H24" s="38" t="s">
        <v>183</v>
      </c>
      <c r="I24" s="38" t="s">
        <v>252</v>
      </c>
      <c r="J24" s="38"/>
    </row>
    <row r="25" spans="1:10" ht="34">
      <c r="A25" s="38" t="s">
        <v>77</v>
      </c>
      <c r="B25" s="39" t="s">
        <v>257</v>
      </c>
      <c r="C25" s="38" t="s">
        <v>258</v>
      </c>
      <c r="D25" s="38" t="s">
        <v>259</v>
      </c>
      <c r="E25" s="38" t="s">
        <v>178</v>
      </c>
      <c r="F25" s="38" t="s">
        <v>105</v>
      </c>
      <c r="G25" s="42" t="s">
        <v>100</v>
      </c>
      <c r="H25" s="38" t="s">
        <v>183</v>
      </c>
      <c r="I25" s="38" t="s">
        <v>260</v>
      </c>
      <c r="J25" s="38"/>
    </row>
    <row r="26" spans="1:10" ht="34">
      <c r="A26" s="38" t="s">
        <v>77</v>
      </c>
      <c r="B26" s="39" t="s">
        <v>261</v>
      </c>
      <c r="C26" s="38" t="s">
        <v>262</v>
      </c>
      <c r="D26" s="38"/>
      <c r="E26" s="38" t="s">
        <v>178</v>
      </c>
      <c r="F26" s="38" t="s">
        <v>179</v>
      </c>
      <c r="G26" s="42" t="s">
        <v>100</v>
      </c>
      <c r="H26" s="38" t="s">
        <v>183</v>
      </c>
      <c r="I26" s="38" t="s">
        <v>180</v>
      </c>
      <c r="J26" s="38"/>
    </row>
    <row r="27" spans="1:10" ht="34">
      <c r="A27" s="38" t="s">
        <v>77</v>
      </c>
      <c r="B27" s="39" t="s">
        <v>263</v>
      </c>
      <c r="C27" s="38" t="s">
        <v>264</v>
      </c>
      <c r="D27" s="38" t="s">
        <v>225</v>
      </c>
      <c r="E27" s="38" t="s">
        <v>204</v>
      </c>
      <c r="F27" s="38" t="s">
        <v>226</v>
      </c>
      <c r="G27" s="42" t="s">
        <v>100</v>
      </c>
      <c r="H27" s="38" t="s">
        <v>183</v>
      </c>
      <c r="I27" s="38" t="s">
        <v>265</v>
      </c>
      <c r="J27" s="38"/>
    </row>
    <row r="28" spans="1:10" ht="34">
      <c r="A28" s="38" t="s">
        <v>79</v>
      </c>
      <c r="B28" s="39" t="s">
        <v>266</v>
      </c>
      <c r="C28" s="38" t="s">
        <v>267</v>
      </c>
      <c r="D28" s="38" t="s">
        <v>225</v>
      </c>
      <c r="E28" s="38" t="s">
        <v>204</v>
      </c>
      <c r="F28" s="38" t="s">
        <v>226</v>
      </c>
      <c r="G28" s="42" t="s">
        <v>100</v>
      </c>
      <c r="H28" s="38" t="s">
        <v>183</v>
      </c>
      <c r="I28" s="38" t="s">
        <v>265</v>
      </c>
      <c r="J28" s="38"/>
    </row>
    <row r="29" spans="1:10" ht="34">
      <c r="A29" s="38" t="s">
        <v>77</v>
      </c>
      <c r="B29" s="39" t="s">
        <v>268</v>
      </c>
      <c r="C29" s="38" t="s">
        <v>269</v>
      </c>
      <c r="D29" s="38" t="s">
        <v>225</v>
      </c>
      <c r="E29" s="38" t="s">
        <v>204</v>
      </c>
      <c r="F29" s="38" t="s">
        <v>241</v>
      </c>
      <c r="G29" s="42" t="s">
        <v>100</v>
      </c>
      <c r="H29" s="38" t="s">
        <v>183</v>
      </c>
      <c r="I29" s="38" t="s">
        <v>270</v>
      </c>
      <c r="J29" s="38"/>
    </row>
    <row r="30" spans="1:10" ht="17">
      <c r="A30" s="38" t="s">
        <v>77</v>
      </c>
      <c r="B30" s="39" t="s">
        <v>271</v>
      </c>
      <c r="C30" s="38" t="s">
        <v>272</v>
      </c>
      <c r="D30" s="38"/>
      <c r="E30" s="38" t="s">
        <v>78</v>
      </c>
      <c r="F30" s="38" t="s">
        <v>179</v>
      </c>
      <c r="G30" s="42" t="s">
        <v>100</v>
      </c>
      <c r="H30" s="38"/>
      <c r="I30" s="38" t="s">
        <v>180</v>
      </c>
      <c r="J30" s="38"/>
    </row>
    <row r="31" spans="1:10" ht="34">
      <c r="A31" s="38" t="s">
        <v>77</v>
      </c>
      <c r="B31" s="39" t="s">
        <v>97</v>
      </c>
      <c r="C31" s="38" t="s">
        <v>98</v>
      </c>
      <c r="D31" s="38"/>
      <c r="E31" s="38" t="s">
        <v>78</v>
      </c>
      <c r="F31" s="38" t="s">
        <v>99</v>
      </c>
      <c r="G31" s="42" t="s">
        <v>100</v>
      </c>
      <c r="H31" s="38" t="s">
        <v>273</v>
      </c>
      <c r="I31" s="38" t="s">
        <v>212</v>
      </c>
      <c r="J31" s="38"/>
    </row>
    <row r="32" spans="1:10" ht="34">
      <c r="A32" s="38" t="s">
        <v>77</v>
      </c>
      <c r="B32" s="39" t="s">
        <v>101</v>
      </c>
      <c r="C32" s="38" t="s">
        <v>102</v>
      </c>
      <c r="D32" s="38"/>
      <c r="E32" s="38" t="s">
        <v>78</v>
      </c>
      <c r="F32" s="38" t="s">
        <v>99</v>
      </c>
      <c r="G32" s="42" t="s">
        <v>100</v>
      </c>
      <c r="H32" s="38" t="s">
        <v>273</v>
      </c>
      <c r="I32" s="38" t="s">
        <v>212</v>
      </c>
      <c r="J32" s="38"/>
    </row>
    <row r="33" spans="1:10" ht="34">
      <c r="A33" s="38" t="s">
        <v>79</v>
      </c>
      <c r="B33" s="39" t="s">
        <v>103</v>
      </c>
      <c r="C33" s="38" t="s">
        <v>104</v>
      </c>
      <c r="D33" s="38" t="s">
        <v>81</v>
      </c>
      <c r="E33" s="38" t="s">
        <v>78</v>
      </c>
      <c r="F33" s="38" t="s">
        <v>99</v>
      </c>
      <c r="G33" s="42" t="s">
        <v>100</v>
      </c>
      <c r="H33" s="38" t="s">
        <v>273</v>
      </c>
      <c r="I33" s="38" t="s">
        <v>212</v>
      </c>
      <c r="J33" s="38"/>
    </row>
    <row r="34" spans="1:10" ht="34">
      <c r="A34" s="38" t="s">
        <v>77</v>
      </c>
      <c r="B34" s="39" t="s">
        <v>106</v>
      </c>
      <c r="C34" s="38" t="s">
        <v>107</v>
      </c>
      <c r="D34" s="38" t="s">
        <v>81</v>
      </c>
      <c r="E34" s="38" t="s">
        <v>78</v>
      </c>
      <c r="F34" s="38" t="s">
        <v>108</v>
      </c>
      <c r="G34" s="42" t="s">
        <v>100</v>
      </c>
      <c r="H34" s="38" t="s">
        <v>274</v>
      </c>
      <c r="I34" s="38" t="s">
        <v>275</v>
      </c>
      <c r="J34" s="38"/>
    </row>
    <row r="35" spans="1:10" ht="34">
      <c r="A35" s="38" t="s">
        <v>77</v>
      </c>
      <c r="B35" s="39" t="s">
        <v>276</v>
      </c>
      <c r="C35" s="38" t="s">
        <v>277</v>
      </c>
      <c r="D35" s="38" t="s">
        <v>238</v>
      </c>
      <c r="E35" s="38" t="s">
        <v>178</v>
      </c>
      <c r="F35" s="38" t="s">
        <v>105</v>
      </c>
      <c r="G35" s="42" t="s">
        <v>100</v>
      </c>
      <c r="H35" s="38" t="s">
        <v>274</v>
      </c>
      <c r="I35" s="38" t="s">
        <v>260</v>
      </c>
      <c r="J35" s="38" t="s">
        <v>183</v>
      </c>
    </row>
    <row r="36" spans="1:10" ht="34">
      <c r="A36" s="38" t="s">
        <v>77</v>
      </c>
      <c r="B36" s="39" t="s">
        <v>109</v>
      </c>
      <c r="C36" s="38" t="s">
        <v>110</v>
      </c>
      <c r="D36" s="38" t="s">
        <v>112</v>
      </c>
      <c r="E36" s="38" t="s">
        <v>78</v>
      </c>
      <c r="F36" s="38" t="s">
        <v>111</v>
      </c>
      <c r="G36" s="42" t="s">
        <v>100</v>
      </c>
      <c r="H36" s="38" t="s">
        <v>278</v>
      </c>
      <c r="I36" s="38" t="s">
        <v>279</v>
      </c>
      <c r="J36" s="38"/>
    </row>
  </sheetData>
  <autoFilter ref="A1:M36" xr:uid="{7CB70995-0BE0-9E45-810D-AF0F15D4CA0A}"/>
  <phoneticPr fontId="5" type="noConversion"/>
  <hyperlinks>
    <hyperlink ref="B2" r:id="rId1" display="https://ford-jira-basic.atlassian.net/browse/AW2-19818" xr:uid="{CB4858FB-69B5-8D46-8940-42F32D9ACF0E}"/>
    <hyperlink ref="B3" r:id="rId2" display="https://ford-jira-basic.atlassian.net/browse/AW2-18041" xr:uid="{D673C88D-88DA-8243-B6F2-14F120E3FA6B}"/>
    <hyperlink ref="B4" r:id="rId3" display="https://ford-jira-basic.atlassian.net/browse/AW2-17784" xr:uid="{8EECDFAC-C147-6049-B9D6-90DB6BBD1DF4}"/>
    <hyperlink ref="B5" r:id="rId4" display="https://ford-jira-basic.atlassian.net/browse/AW2-16875" xr:uid="{8E81993C-5E54-1246-B889-D2FF7E880671}"/>
    <hyperlink ref="B6" r:id="rId5" display="https://ford-jira-basic.atlassian.net/browse/AW2-16867" xr:uid="{D4B5DD3D-A769-D844-8188-F3EAA8C9AE57}"/>
    <hyperlink ref="B7" r:id="rId6" display="https://ford-jira-basic.atlassian.net/browse/AW2-16585" xr:uid="{9C46355D-B6EB-544C-85F5-38FA210219D8}"/>
    <hyperlink ref="B8" r:id="rId7" display="https://ford-jira-basic.atlassian.net/browse/AW2-16564" xr:uid="{F4FDCFE0-D19B-044D-ABEC-DB8DF8CC0A7A}"/>
    <hyperlink ref="B9" r:id="rId8" display="https://ford-jira-basic.atlassian.net/browse/AW2-15667" xr:uid="{E50599D6-08CB-C545-869E-89BEAA5F9012}"/>
    <hyperlink ref="B10" r:id="rId9" display="https://ford-jira-basic.atlassian.net/browse/AW2-15639" xr:uid="{1D79BB6E-28C3-4646-A6CF-A4E2F0C27569}"/>
    <hyperlink ref="B11" r:id="rId10" display="https://ford-jira-basic.atlassian.net/browse/AW2-15342" xr:uid="{217A68FA-61E7-1347-8EC0-E248BBBD6E88}"/>
    <hyperlink ref="B12" r:id="rId11" display="https://ford-jira-basic.atlassian.net/browse/AW2-15340" xr:uid="{050E0AAE-80C0-6C40-B134-E6F67C5743AF}"/>
    <hyperlink ref="B13" r:id="rId12" display="https://ford-jira-basic.atlassian.net/browse/AW2-14612" xr:uid="{D096ECE9-E8C4-DC4F-A902-B0CAD4A3BF9E}"/>
    <hyperlink ref="B14" r:id="rId13" display="https://ford-jira-basic.atlassian.net/browse/AW2-14577" xr:uid="{5BB62EF3-17DB-3545-BFC2-CC66A10B6B4D}"/>
    <hyperlink ref="B15" r:id="rId14" display="https://ford-jira-basic.atlassian.net/browse/AW2-14574" xr:uid="{1727EBCE-13FD-F941-A170-67B868CA0D66}"/>
    <hyperlink ref="B16" r:id="rId15" display="https://ford-jira-basic.atlassian.net/browse/AW2-14567" xr:uid="{4CF0EBCF-7EBA-6B4E-AE6C-5483C37B9263}"/>
    <hyperlink ref="B17" r:id="rId16" display="https://ford-jira-basic.atlassian.net/browse/AW2-14559" xr:uid="{314E8D51-1BE2-C348-B445-209CF1CAEC77}"/>
    <hyperlink ref="B18" r:id="rId17" display="https://ford-jira-basic.atlassian.net/browse/AW2-14504" xr:uid="{0417FD3B-A9AA-C54C-83F0-A2F0B6D5B1FC}"/>
    <hyperlink ref="B19" r:id="rId18" display="https://ford-jira-basic.atlassian.net/browse/AW2-14259" xr:uid="{0A4A0B3C-EDDD-CC4B-AA58-D994203DB7F4}"/>
    <hyperlink ref="B20" r:id="rId19" display="https://ford-jira-basic.atlassian.net/browse/AW2-14122" xr:uid="{1A5543FE-13CF-1B49-8FCC-01910E52AB73}"/>
    <hyperlink ref="B21" r:id="rId20" display="https://ford-jira-basic.atlassian.net/browse/AW2-14099" xr:uid="{F8247961-3765-C744-8E88-6389C1D79ECC}"/>
    <hyperlink ref="B22" r:id="rId21" display="https://ford-jira-basic.atlassian.net/browse/AW2-13778" xr:uid="{043AE9EE-CA77-5344-A9ED-08F2D5EB7BE0}"/>
    <hyperlink ref="B23" r:id="rId22" display="https://ford-jira-basic.atlassian.net/browse/AW2-13776" xr:uid="{5245C789-933B-1444-BEE0-3D508201D0CB}"/>
    <hyperlink ref="B24" r:id="rId23" display="https://ford-jira-basic.atlassian.net/browse/AW2-13775" xr:uid="{EC473A92-732F-3442-8944-68AAC11C0BEA}"/>
    <hyperlink ref="B25" r:id="rId24" display="https://ford-jira-basic.atlassian.net/browse/AW2-13636" xr:uid="{6938F237-F6AC-E148-BD00-63EAD6957FDA}"/>
    <hyperlink ref="B26" r:id="rId25" display="https://ford-jira-basic.atlassian.net/browse/AW2-13591" xr:uid="{E2BCCA9F-F2FB-034C-9B8E-C258AB1ADC7A}"/>
    <hyperlink ref="B27" r:id="rId26" display="https://ford-jira-basic.atlassian.net/browse/AW2-13304" xr:uid="{4A158084-ECA6-F94B-8BEB-CA30FA40CDBD}"/>
    <hyperlink ref="B28" r:id="rId27" display="https://ford-jira-basic.atlassian.net/browse/AW2-13292" xr:uid="{96232447-2AA8-3A45-A640-F248EB20F628}"/>
    <hyperlink ref="B29" r:id="rId28" display="https://ford-jira-basic.atlassian.net/browse/AW2-13213" xr:uid="{2EC41C98-BC2F-DD49-BB8D-AD4618B253BD}"/>
    <hyperlink ref="B30" r:id="rId29" display="https://ford-jira-basic.atlassian.net/browse/AW2-12108" xr:uid="{EBB693DA-B09C-D544-8899-1CE1A5E1B5B7}"/>
    <hyperlink ref="B31" r:id="rId30" display="https://ford-jira-basic.atlassian.net/browse/AW2-11536" xr:uid="{FDA778A4-35B0-0445-9E54-849D7550DD99}"/>
    <hyperlink ref="B32" r:id="rId31" display="https://ford-jira-basic.atlassian.net/browse/AW2-11529" xr:uid="{E1008315-D48D-624D-AAB9-E2BB11C54E71}"/>
    <hyperlink ref="B33" r:id="rId32" display="https://ford-jira-basic.atlassian.net/browse/AW2-11517" xr:uid="{AA3B39FB-3EB5-C34B-93B6-BA235D5103BF}"/>
    <hyperlink ref="B34" r:id="rId33" display="https://ford-jira-basic.atlassian.net/browse/AW2-8207" xr:uid="{ADEA643F-7AB4-2648-B6B3-6EDF34B07AC4}"/>
    <hyperlink ref="B35" r:id="rId34" display="https://ford-jira-basic.atlassian.net/browse/AW2-7875" xr:uid="{0DD223B2-A930-B542-8370-BE1B0BD1CFC2}"/>
    <hyperlink ref="B36" r:id="rId35" display="https://ford-jira-basic.atlassian.net/browse/AW2-6993" xr:uid="{C9C7BDFD-BFB2-4B48-BCAB-52745479C0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2021-09-15T07:06:00Z</dcterms:created>
  <dcterms:modified xsi:type="dcterms:W3CDTF">2023-05-05T12:52:25Z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